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Mexico\eps-mexico\"/>
    </mc:Choice>
  </mc:AlternateContent>
  <xr:revisionPtr revIDLastSave="0" documentId="13_ncr:1_{F38A09E3-7548-4734-931A-57017EF39D12}" xr6:coauthVersionLast="47" xr6:coauthVersionMax="47" xr10:uidLastSave="{00000000-0000-0000-0000-000000000000}"/>
  <bookViews>
    <workbookView xWindow="-110" yWindow="-110" windowWidth="25820" windowHeight="14020" activeTab="6" xr2:uid="{DB35EE1E-97CA-4CCF-9151-6E09F8BA46E1}"/>
  </bookViews>
  <sheets>
    <sheet name="nosettings" sheetId="1" r:id="rId1"/>
    <sheet name="BCEU" sheetId="2" state="hidden" r:id="rId2"/>
    <sheet name="bifubc" sheetId="3" state="hidden" r:id="rId3"/>
    <sheet name="syc" sheetId="4" state="hidden" r:id="rId4"/>
    <sheet name="elec" sheetId="5" r:id="rId5"/>
    <sheet name="transp" sheetId="6" r:id="rId6"/>
    <sheet name="transp_co2" sheetId="12" r:id="rId7"/>
    <sheet name="GCAM Data" sheetId="10" r:id="rId8"/>
    <sheet name="UNFCCC" sheetId="11" r:id="rId9"/>
    <sheet name="cargo distance" sheetId="9" state="hidden" r:id="rId10"/>
    <sheet name="population" sheetId="8" state="hidden" r:id="rId11"/>
    <sheet name="energy consump" sheetId="7" r:id="rId12"/>
  </sheets>
  <externalReferences>
    <externalReference r:id="rId13"/>
    <externalReference r:id="rId14"/>
  </externalReferences>
  <definedNames>
    <definedName name="_xlnm._FilterDatabase" localSheetId="0" hidden="1">nosettings!$A$1:$AG$7059</definedName>
    <definedName name="Eno_TM">'[1]1997  Table 1a Modified'!#REF!</definedName>
    <definedName name="Eno_Tons">'[1]1997  Table 1a Modified'!#REF!</definedName>
    <definedName name="mtoe_to_btu">[2]conv!$B$3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12" l="1"/>
  <c r="H20" i="12"/>
  <c r="H24" i="12"/>
  <c r="H16" i="12"/>
  <c r="H4" i="12"/>
  <c r="H7" i="12"/>
  <c r="H8" i="12"/>
  <c r="H13" i="12"/>
  <c r="H15" i="12" s="1"/>
  <c r="H14" i="12"/>
  <c r="H18" i="12"/>
  <c r="H19" i="12"/>
  <c r="H22" i="12"/>
  <c r="H23" i="12"/>
  <c r="H26" i="12"/>
  <c r="H27" i="12"/>
  <c r="H3" i="12"/>
  <c r="H10" i="12" s="1"/>
  <c r="L7" i="11" l="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6" i="11"/>
  <c r="D2" i="11"/>
  <c r="L82" i="10" l="1"/>
  <c r="K82" i="10"/>
  <c r="J82" i="10"/>
  <c r="I82" i="10"/>
  <c r="H82" i="10"/>
  <c r="G82" i="10"/>
  <c r="F82" i="10"/>
  <c r="E82" i="10"/>
  <c r="D82" i="10"/>
  <c r="C82" i="10"/>
  <c r="B82" i="10"/>
  <c r="L79" i="10"/>
  <c r="K79" i="10"/>
  <c r="J79" i="10"/>
  <c r="I79" i="10"/>
  <c r="H79" i="10"/>
  <c r="G79" i="10"/>
  <c r="F79" i="10"/>
  <c r="E79" i="10"/>
  <c r="D79" i="10"/>
  <c r="C79" i="10"/>
  <c r="B79" i="10"/>
  <c r="H78" i="10"/>
  <c r="H80" i="10" s="1"/>
  <c r="H84" i="10" s="1"/>
  <c r="L74" i="10"/>
  <c r="K74" i="10"/>
  <c r="J74" i="10"/>
  <c r="I74" i="10"/>
  <c r="H74" i="10"/>
  <c r="G74" i="10"/>
  <c r="F74" i="10"/>
  <c r="E74" i="10"/>
  <c r="D74" i="10"/>
  <c r="C74" i="10"/>
  <c r="B74" i="10"/>
  <c r="M68" i="10"/>
  <c r="L36" i="10"/>
  <c r="L78" i="10" s="1"/>
  <c r="L80" i="10" s="1"/>
  <c r="L84" i="10" s="1"/>
  <c r="K36" i="10"/>
  <c r="K78" i="10" s="1"/>
  <c r="K80" i="10" s="1"/>
  <c r="K84" i="10" s="1"/>
  <c r="J36" i="10"/>
  <c r="J78" i="10" s="1"/>
  <c r="J80" i="10" s="1"/>
  <c r="J84" i="10" s="1"/>
  <c r="I36" i="10"/>
  <c r="I78" i="10" s="1"/>
  <c r="I80" i="10" s="1"/>
  <c r="I84" i="10" s="1"/>
  <c r="H36" i="10"/>
  <c r="G36" i="10"/>
  <c r="G78" i="10" s="1"/>
  <c r="G80" i="10" s="1"/>
  <c r="G84" i="10" s="1"/>
  <c r="F36" i="10"/>
  <c r="F78" i="10" s="1"/>
  <c r="F80" i="10" s="1"/>
  <c r="F84" i="10" s="1"/>
  <c r="E36" i="10"/>
  <c r="E78" i="10" s="1"/>
  <c r="E80" i="10" s="1"/>
  <c r="E84" i="10" s="1"/>
  <c r="D36" i="10"/>
  <c r="D78" i="10" s="1"/>
  <c r="D80" i="10" s="1"/>
  <c r="D84" i="10" s="1"/>
  <c r="C36" i="10"/>
  <c r="C78" i="10" s="1"/>
  <c r="C80" i="10" s="1"/>
  <c r="C84" i="10" s="1"/>
  <c r="B36" i="10"/>
  <c r="B78" i="10" s="1"/>
  <c r="B80" i="10" s="1"/>
  <c r="B84" i="10" s="1"/>
  <c r="A16" i="6"/>
  <c r="A15" i="6" l="1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C16" i="6"/>
  <c r="D15" i="6" l="1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C15" i="6"/>
  <c r="H4" i="8"/>
  <c r="D87" i="7" l="1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K80" i="7"/>
  <c r="S80" i="7"/>
  <c r="AA80" i="7"/>
  <c r="C78" i="7"/>
  <c r="D62" i="7"/>
  <c r="E62" i="7"/>
  <c r="F62" i="7"/>
  <c r="G62" i="7"/>
  <c r="H62" i="7"/>
  <c r="I62" i="7"/>
  <c r="J62" i="7"/>
  <c r="K62" i="7"/>
  <c r="K74" i="7" s="1"/>
  <c r="K99" i="7" s="1"/>
  <c r="L62" i="7"/>
  <c r="M62" i="7"/>
  <c r="N62" i="7"/>
  <c r="O62" i="7"/>
  <c r="P62" i="7"/>
  <c r="Q62" i="7"/>
  <c r="R62" i="7"/>
  <c r="S62" i="7"/>
  <c r="S74" i="7" s="1"/>
  <c r="S99" i="7" s="1"/>
  <c r="T62" i="7"/>
  <c r="U62" i="7"/>
  <c r="V62" i="7"/>
  <c r="W62" i="7"/>
  <c r="X62" i="7"/>
  <c r="Y62" i="7"/>
  <c r="Z62" i="7"/>
  <c r="AA62" i="7"/>
  <c r="AA74" i="7" s="1"/>
  <c r="AA99" i="7" s="1"/>
  <c r="AB62" i="7"/>
  <c r="AC62" i="7"/>
  <c r="AD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D65" i="7"/>
  <c r="E65" i="7"/>
  <c r="F65" i="7"/>
  <c r="G65" i="7"/>
  <c r="G77" i="7" s="1"/>
  <c r="H65" i="7"/>
  <c r="I65" i="7"/>
  <c r="J65" i="7"/>
  <c r="K65" i="7"/>
  <c r="L65" i="7"/>
  <c r="M65" i="7"/>
  <c r="N65" i="7"/>
  <c r="O65" i="7"/>
  <c r="O77" i="7" s="1"/>
  <c r="P65" i="7"/>
  <c r="Q65" i="7"/>
  <c r="R65" i="7"/>
  <c r="S65" i="7"/>
  <c r="T65" i="7"/>
  <c r="U65" i="7"/>
  <c r="V65" i="7"/>
  <c r="W65" i="7"/>
  <c r="W77" i="7" s="1"/>
  <c r="X65" i="7"/>
  <c r="Y65" i="7"/>
  <c r="Z65" i="7"/>
  <c r="AA65" i="7"/>
  <c r="AB65" i="7"/>
  <c r="AC65" i="7"/>
  <c r="AD65" i="7"/>
  <c r="D66" i="7"/>
  <c r="E66" i="7"/>
  <c r="F66" i="7"/>
  <c r="G66" i="7"/>
  <c r="H66" i="7"/>
  <c r="I66" i="7"/>
  <c r="J66" i="7"/>
  <c r="K66" i="7"/>
  <c r="K78" i="7" s="1"/>
  <c r="L66" i="7"/>
  <c r="M66" i="7"/>
  <c r="N66" i="7"/>
  <c r="O66" i="7"/>
  <c r="P66" i="7"/>
  <c r="Q66" i="7"/>
  <c r="R66" i="7"/>
  <c r="S66" i="7"/>
  <c r="S78" i="7" s="1"/>
  <c r="T66" i="7"/>
  <c r="U66" i="7"/>
  <c r="V66" i="7"/>
  <c r="W66" i="7"/>
  <c r="W78" i="7" s="1"/>
  <c r="X66" i="7"/>
  <c r="Y66" i="7"/>
  <c r="Z66" i="7"/>
  <c r="AA66" i="7"/>
  <c r="AA78" i="7" s="1"/>
  <c r="AB66" i="7"/>
  <c r="AC66" i="7"/>
  <c r="AD66" i="7"/>
  <c r="D67" i="7"/>
  <c r="E67" i="7"/>
  <c r="F67" i="7"/>
  <c r="G67" i="7"/>
  <c r="H67" i="7"/>
  <c r="I67" i="7"/>
  <c r="J67" i="7"/>
  <c r="K67" i="7"/>
  <c r="L67" i="7"/>
  <c r="L79" i="7" s="1"/>
  <c r="L104" i="7" s="1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D70" i="7"/>
  <c r="E70" i="7"/>
  <c r="F70" i="7"/>
  <c r="G70" i="7"/>
  <c r="H70" i="7"/>
  <c r="I70" i="7"/>
  <c r="J70" i="7"/>
  <c r="K70" i="7"/>
  <c r="K82" i="7" s="1"/>
  <c r="K107" i="7" s="1"/>
  <c r="L70" i="7"/>
  <c r="M70" i="7"/>
  <c r="N70" i="7"/>
  <c r="O70" i="7"/>
  <c r="P70" i="7"/>
  <c r="Q70" i="7"/>
  <c r="R70" i="7"/>
  <c r="S70" i="7"/>
  <c r="S82" i="7" s="1"/>
  <c r="S107" i="7" s="1"/>
  <c r="T70" i="7"/>
  <c r="U70" i="7"/>
  <c r="V70" i="7"/>
  <c r="W70" i="7"/>
  <c r="X70" i="7"/>
  <c r="Y70" i="7"/>
  <c r="Z70" i="7"/>
  <c r="AA70" i="7"/>
  <c r="AA82" i="7" s="1"/>
  <c r="AA107" i="7" s="1"/>
  <c r="AB70" i="7"/>
  <c r="AC70" i="7"/>
  <c r="AD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C63" i="7"/>
  <c r="C64" i="7"/>
  <c r="C76" i="7" s="1"/>
  <c r="C65" i="7"/>
  <c r="C66" i="7"/>
  <c r="C67" i="7"/>
  <c r="C68" i="7"/>
  <c r="C80" i="7" s="1"/>
  <c r="C69" i="7"/>
  <c r="C70" i="7"/>
  <c r="C71" i="7"/>
  <c r="C62" i="7"/>
  <c r="C74" i="7" s="1"/>
  <c r="B63" i="7"/>
  <c r="B64" i="7"/>
  <c r="B65" i="7"/>
  <c r="B66" i="7"/>
  <c r="B67" i="7"/>
  <c r="B68" i="7"/>
  <c r="B69" i="7"/>
  <c r="B70" i="7"/>
  <c r="B71" i="7"/>
  <c r="B62" i="7"/>
  <c r="C88" i="7"/>
  <c r="C89" i="7"/>
  <c r="C90" i="7"/>
  <c r="C91" i="7"/>
  <c r="C92" i="7"/>
  <c r="C93" i="7"/>
  <c r="C94" i="7"/>
  <c r="C95" i="7"/>
  <c r="C96" i="7"/>
  <c r="C87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C50" i="7"/>
  <c r="D50" i="7"/>
  <c r="D74" i="7" s="1"/>
  <c r="D99" i="7" s="1"/>
  <c r="E50" i="7"/>
  <c r="E74" i="7" s="1"/>
  <c r="E99" i="7" s="1"/>
  <c r="F50" i="7"/>
  <c r="F74" i="7" s="1"/>
  <c r="F99" i="7" s="1"/>
  <c r="G50" i="7"/>
  <c r="G74" i="7" s="1"/>
  <c r="G99" i="7" s="1"/>
  <c r="H50" i="7"/>
  <c r="H74" i="7" s="1"/>
  <c r="H99" i="7" s="1"/>
  <c r="I50" i="7"/>
  <c r="I74" i="7" s="1"/>
  <c r="I99" i="7" s="1"/>
  <c r="J50" i="7"/>
  <c r="J74" i="7" s="1"/>
  <c r="J99" i="7" s="1"/>
  <c r="K50" i="7"/>
  <c r="L50" i="7"/>
  <c r="L74" i="7" s="1"/>
  <c r="L99" i="7" s="1"/>
  <c r="M50" i="7"/>
  <c r="M74" i="7" s="1"/>
  <c r="M99" i="7" s="1"/>
  <c r="N50" i="7"/>
  <c r="N74" i="7" s="1"/>
  <c r="N99" i="7" s="1"/>
  <c r="O50" i="7"/>
  <c r="O74" i="7" s="1"/>
  <c r="O99" i="7" s="1"/>
  <c r="P50" i="7"/>
  <c r="P74" i="7" s="1"/>
  <c r="P99" i="7" s="1"/>
  <c r="Q50" i="7"/>
  <c r="Q74" i="7" s="1"/>
  <c r="Q99" i="7" s="1"/>
  <c r="R50" i="7"/>
  <c r="R74" i="7" s="1"/>
  <c r="R99" i="7" s="1"/>
  <c r="S50" i="7"/>
  <c r="T50" i="7"/>
  <c r="T74" i="7" s="1"/>
  <c r="T99" i="7" s="1"/>
  <c r="U50" i="7"/>
  <c r="U74" i="7" s="1"/>
  <c r="U99" i="7" s="1"/>
  <c r="V50" i="7"/>
  <c r="V74" i="7" s="1"/>
  <c r="V99" i="7" s="1"/>
  <c r="W50" i="7"/>
  <c r="W74" i="7" s="1"/>
  <c r="W99" i="7" s="1"/>
  <c r="X50" i="7"/>
  <c r="X74" i="7" s="1"/>
  <c r="X99" i="7" s="1"/>
  <c r="Y50" i="7"/>
  <c r="Y74" i="7" s="1"/>
  <c r="Y99" i="7" s="1"/>
  <c r="Z50" i="7"/>
  <c r="Z74" i="7" s="1"/>
  <c r="Z99" i="7" s="1"/>
  <c r="AA50" i="7"/>
  <c r="AB50" i="7"/>
  <c r="AB74" i="7" s="1"/>
  <c r="AB99" i="7" s="1"/>
  <c r="AC50" i="7"/>
  <c r="AC74" i="7" s="1"/>
  <c r="AC99" i="7" s="1"/>
  <c r="AD50" i="7"/>
  <c r="AD74" i="7" s="1"/>
  <c r="AD99" i="7" s="1"/>
  <c r="C51" i="7"/>
  <c r="C75" i="7" s="1"/>
  <c r="D51" i="7"/>
  <c r="D75" i="7" s="1"/>
  <c r="E51" i="7"/>
  <c r="E75" i="7" s="1"/>
  <c r="F51" i="7"/>
  <c r="F75" i="7" s="1"/>
  <c r="G51" i="7"/>
  <c r="G75" i="7" s="1"/>
  <c r="H51" i="7"/>
  <c r="H75" i="7" s="1"/>
  <c r="I51" i="7"/>
  <c r="I75" i="7" s="1"/>
  <c r="J51" i="7"/>
  <c r="J75" i="7" s="1"/>
  <c r="K51" i="7"/>
  <c r="K75" i="7" s="1"/>
  <c r="L51" i="7"/>
  <c r="L75" i="7" s="1"/>
  <c r="M51" i="7"/>
  <c r="M75" i="7" s="1"/>
  <c r="N51" i="7"/>
  <c r="N75" i="7" s="1"/>
  <c r="O51" i="7"/>
  <c r="O75" i="7" s="1"/>
  <c r="P51" i="7"/>
  <c r="P75" i="7" s="1"/>
  <c r="Q51" i="7"/>
  <c r="Q75" i="7" s="1"/>
  <c r="R51" i="7"/>
  <c r="R75" i="7" s="1"/>
  <c r="S51" i="7"/>
  <c r="S75" i="7" s="1"/>
  <c r="T51" i="7"/>
  <c r="T75" i="7" s="1"/>
  <c r="U51" i="7"/>
  <c r="U75" i="7" s="1"/>
  <c r="V51" i="7"/>
  <c r="V75" i="7" s="1"/>
  <c r="W51" i="7"/>
  <c r="W75" i="7" s="1"/>
  <c r="X51" i="7"/>
  <c r="X75" i="7" s="1"/>
  <c r="Y51" i="7"/>
  <c r="Y75" i="7" s="1"/>
  <c r="Z51" i="7"/>
  <c r="Z75" i="7" s="1"/>
  <c r="AA51" i="7"/>
  <c r="AA75" i="7" s="1"/>
  <c r="AB51" i="7"/>
  <c r="AB75" i="7" s="1"/>
  <c r="AC51" i="7"/>
  <c r="AC75" i="7" s="1"/>
  <c r="AD51" i="7"/>
  <c r="AD75" i="7" s="1"/>
  <c r="C52" i="7"/>
  <c r="D52" i="7"/>
  <c r="D76" i="7" s="1"/>
  <c r="D101" i="7" s="1"/>
  <c r="E52" i="7"/>
  <c r="E76" i="7" s="1"/>
  <c r="E101" i="7" s="1"/>
  <c r="F52" i="7"/>
  <c r="F76" i="7" s="1"/>
  <c r="F101" i="7" s="1"/>
  <c r="G52" i="7"/>
  <c r="G76" i="7" s="1"/>
  <c r="G101" i="7" s="1"/>
  <c r="H52" i="7"/>
  <c r="H76" i="7" s="1"/>
  <c r="H101" i="7" s="1"/>
  <c r="I52" i="7"/>
  <c r="I76" i="7" s="1"/>
  <c r="I101" i="7" s="1"/>
  <c r="J52" i="7"/>
  <c r="J76" i="7" s="1"/>
  <c r="J101" i="7" s="1"/>
  <c r="K52" i="7"/>
  <c r="K76" i="7" s="1"/>
  <c r="K101" i="7" s="1"/>
  <c r="L52" i="7"/>
  <c r="L76" i="7" s="1"/>
  <c r="L101" i="7" s="1"/>
  <c r="M52" i="7"/>
  <c r="M76" i="7" s="1"/>
  <c r="M101" i="7" s="1"/>
  <c r="N52" i="7"/>
  <c r="N76" i="7" s="1"/>
  <c r="N101" i="7" s="1"/>
  <c r="O52" i="7"/>
  <c r="O76" i="7" s="1"/>
  <c r="O101" i="7" s="1"/>
  <c r="P52" i="7"/>
  <c r="P76" i="7" s="1"/>
  <c r="P101" i="7" s="1"/>
  <c r="Q52" i="7"/>
  <c r="Q76" i="7" s="1"/>
  <c r="Q101" i="7" s="1"/>
  <c r="R52" i="7"/>
  <c r="R76" i="7" s="1"/>
  <c r="R101" i="7" s="1"/>
  <c r="S52" i="7"/>
  <c r="S76" i="7" s="1"/>
  <c r="S101" i="7" s="1"/>
  <c r="T52" i="7"/>
  <c r="T76" i="7" s="1"/>
  <c r="T101" i="7" s="1"/>
  <c r="U52" i="7"/>
  <c r="U76" i="7" s="1"/>
  <c r="U101" i="7" s="1"/>
  <c r="V52" i="7"/>
  <c r="V76" i="7" s="1"/>
  <c r="V101" i="7" s="1"/>
  <c r="W52" i="7"/>
  <c r="W76" i="7" s="1"/>
  <c r="W101" i="7" s="1"/>
  <c r="X52" i="7"/>
  <c r="X76" i="7" s="1"/>
  <c r="X101" i="7" s="1"/>
  <c r="Y52" i="7"/>
  <c r="Y76" i="7" s="1"/>
  <c r="Y101" i="7" s="1"/>
  <c r="Z52" i="7"/>
  <c r="Z76" i="7" s="1"/>
  <c r="Z101" i="7" s="1"/>
  <c r="AA52" i="7"/>
  <c r="AA76" i="7" s="1"/>
  <c r="AA101" i="7" s="1"/>
  <c r="AB52" i="7"/>
  <c r="AB76" i="7" s="1"/>
  <c r="AB101" i="7" s="1"/>
  <c r="AC52" i="7"/>
  <c r="AC76" i="7" s="1"/>
  <c r="AC101" i="7" s="1"/>
  <c r="AD52" i="7"/>
  <c r="AD76" i="7" s="1"/>
  <c r="AD101" i="7" s="1"/>
  <c r="C53" i="7"/>
  <c r="C77" i="7" s="1"/>
  <c r="D53" i="7"/>
  <c r="D77" i="7" s="1"/>
  <c r="E53" i="7"/>
  <c r="E77" i="7" s="1"/>
  <c r="F53" i="7"/>
  <c r="F77" i="7" s="1"/>
  <c r="G53" i="7"/>
  <c r="H53" i="7"/>
  <c r="H77" i="7" s="1"/>
  <c r="I53" i="7"/>
  <c r="I77" i="7" s="1"/>
  <c r="J53" i="7"/>
  <c r="J77" i="7" s="1"/>
  <c r="K53" i="7"/>
  <c r="K77" i="7" s="1"/>
  <c r="L53" i="7"/>
  <c r="L77" i="7" s="1"/>
  <c r="M53" i="7"/>
  <c r="M77" i="7" s="1"/>
  <c r="N53" i="7"/>
  <c r="N77" i="7" s="1"/>
  <c r="O53" i="7"/>
  <c r="P53" i="7"/>
  <c r="P77" i="7" s="1"/>
  <c r="Q53" i="7"/>
  <c r="Q77" i="7" s="1"/>
  <c r="R53" i="7"/>
  <c r="R77" i="7" s="1"/>
  <c r="S53" i="7"/>
  <c r="S77" i="7" s="1"/>
  <c r="T53" i="7"/>
  <c r="T77" i="7" s="1"/>
  <c r="U53" i="7"/>
  <c r="U77" i="7" s="1"/>
  <c r="V53" i="7"/>
  <c r="V77" i="7" s="1"/>
  <c r="W53" i="7"/>
  <c r="X53" i="7"/>
  <c r="X77" i="7" s="1"/>
  <c r="Y53" i="7"/>
  <c r="Y77" i="7" s="1"/>
  <c r="Z53" i="7"/>
  <c r="Z77" i="7" s="1"/>
  <c r="AA53" i="7"/>
  <c r="AA77" i="7" s="1"/>
  <c r="AB53" i="7"/>
  <c r="AB77" i="7" s="1"/>
  <c r="AC53" i="7"/>
  <c r="AC77" i="7" s="1"/>
  <c r="AD53" i="7"/>
  <c r="AD77" i="7" s="1"/>
  <c r="C54" i="7"/>
  <c r="D54" i="7"/>
  <c r="D78" i="7" s="1"/>
  <c r="E54" i="7"/>
  <c r="E78" i="7" s="1"/>
  <c r="F54" i="7"/>
  <c r="F78" i="7" s="1"/>
  <c r="G54" i="7"/>
  <c r="G78" i="7" s="1"/>
  <c r="H54" i="7"/>
  <c r="H78" i="7" s="1"/>
  <c r="I54" i="7"/>
  <c r="I78" i="7" s="1"/>
  <c r="J54" i="7"/>
  <c r="J78" i="7" s="1"/>
  <c r="K54" i="7"/>
  <c r="L54" i="7"/>
  <c r="L78" i="7" s="1"/>
  <c r="M54" i="7"/>
  <c r="M78" i="7" s="1"/>
  <c r="N54" i="7"/>
  <c r="N78" i="7" s="1"/>
  <c r="O54" i="7"/>
  <c r="O78" i="7" s="1"/>
  <c r="P54" i="7"/>
  <c r="P78" i="7" s="1"/>
  <c r="Q54" i="7"/>
  <c r="Q78" i="7" s="1"/>
  <c r="R54" i="7"/>
  <c r="R78" i="7" s="1"/>
  <c r="S54" i="7"/>
  <c r="T54" i="7"/>
  <c r="T78" i="7" s="1"/>
  <c r="U54" i="7"/>
  <c r="U78" i="7" s="1"/>
  <c r="V54" i="7"/>
  <c r="V78" i="7" s="1"/>
  <c r="W54" i="7"/>
  <c r="X54" i="7"/>
  <c r="X78" i="7" s="1"/>
  <c r="Y54" i="7"/>
  <c r="Y78" i="7" s="1"/>
  <c r="Z54" i="7"/>
  <c r="Z78" i="7" s="1"/>
  <c r="AA54" i="7"/>
  <c r="AB54" i="7"/>
  <c r="AB78" i="7" s="1"/>
  <c r="AC54" i="7"/>
  <c r="AC78" i="7" s="1"/>
  <c r="AD54" i="7"/>
  <c r="AD78" i="7" s="1"/>
  <c r="C55" i="7"/>
  <c r="C79" i="7" s="1"/>
  <c r="D55" i="7"/>
  <c r="D79" i="7" s="1"/>
  <c r="D104" i="7" s="1"/>
  <c r="E55" i="7"/>
  <c r="E79" i="7" s="1"/>
  <c r="E104" i="7" s="1"/>
  <c r="F55" i="7"/>
  <c r="F79" i="7" s="1"/>
  <c r="F104" i="7" s="1"/>
  <c r="G55" i="7"/>
  <c r="G79" i="7" s="1"/>
  <c r="G104" i="7" s="1"/>
  <c r="H55" i="7"/>
  <c r="H79" i="7" s="1"/>
  <c r="H104" i="7" s="1"/>
  <c r="I55" i="7"/>
  <c r="I79" i="7" s="1"/>
  <c r="I104" i="7" s="1"/>
  <c r="J55" i="7"/>
  <c r="J79" i="7" s="1"/>
  <c r="J104" i="7" s="1"/>
  <c r="K55" i="7"/>
  <c r="K79" i="7" s="1"/>
  <c r="K104" i="7" s="1"/>
  <c r="L55" i="7"/>
  <c r="M55" i="7"/>
  <c r="M79" i="7" s="1"/>
  <c r="M104" i="7" s="1"/>
  <c r="N55" i="7"/>
  <c r="N79" i="7" s="1"/>
  <c r="N104" i="7" s="1"/>
  <c r="O55" i="7"/>
  <c r="O79" i="7" s="1"/>
  <c r="O104" i="7" s="1"/>
  <c r="P55" i="7"/>
  <c r="P79" i="7" s="1"/>
  <c r="P104" i="7" s="1"/>
  <c r="Q55" i="7"/>
  <c r="Q79" i="7" s="1"/>
  <c r="Q104" i="7" s="1"/>
  <c r="R55" i="7"/>
  <c r="R79" i="7" s="1"/>
  <c r="R104" i="7" s="1"/>
  <c r="S55" i="7"/>
  <c r="S79" i="7" s="1"/>
  <c r="S104" i="7" s="1"/>
  <c r="T55" i="7"/>
  <c r="T79" i="7" s="1"/>
  <c r="T104" i="7" s="1"/>
  <c r="U55" i="7"/>
  <c r="U79" i="7" s="1"/>
  <c r="U104" i="7" s="1"/>
  <c r="V55" i="7"/>
  <c r="V79" i="7" s="1"/>
  <c r="V104" i="7" s="1"/>
  <c r="W55" i="7"/>
  <c r="W79" i="7" s="1"/>
  <c r="W104" i="7" s="1"/>
  <c r="X55" i="7"/>
  <c r="X79" i="7" s="1"/>
  <c r="X104" i="7" s="1"/>
  <c r="Y55" i="7"/>
  <c r="Y79" i="7" s="1"/>
  <c r="Y104" i="7" s="1"/>
  <c r="Z55" i="7"/>
  <c r="Z79" i="7" s="1"/>
  <c r="Z104" i="7" s="1"/>
  <c r="AA55" i="7"/>
  <c r="AA79" i="7" s="1"/>
  <c r="AA104" i="7" s="1"/>
  <c r="AB55" i="7"/>
  <c r="AB79" i="7" s="1"/>
  <c r="AB104" i="7" s="1"/>
  <c r="AC55" i="7"/>
  <c r="AC79" i="7" s="1"/>
  <c r="AC104" i="7" s="1"/>
  <c r="AD55" i="7"/>
  <c r="AD79" i="7" s="1"/>
  <c r="AD104" i="7" s="1"/>
  <c r="C56" i="7"/>
  <c r="D56" i="7"/>
  <c r="D80" i="7" s="1"/>
  <c r="E56" i="7"/>
  <c r="E80" i="7" s="1"/>
  <c r="F56" i="7"/>
  <c r="F80" i="7" s="1"/>
  <c r="G56" i="7"/>
  <c r="G80" i="7" s="1"/>
  <c r="H56" i="7"/>
  <c r="H80" i="7" s="1"/>
  <c r="I56" i="7"/>
  <c r="I80" i="7" s="1"/>
  <c r="J56" i="7"/>
  <c r="J80" i="7" s="1"/>
  <c r="K56" i="7"/>
  <c r="L56" i="7"/>
  <c r="L80" i="7" s="1"/>
  <c r="M56" i="7"/>
  <c r="M80" i="7" s="1"/>
  <c r="N56" i="7"/>
  <c r="N80" i="7" s="1"/>
  <c r="O56" i="7"/>
  <c r="O80" i="7" s="1"/>
  <c r="P56" i="7"/>
  <c r="P80" i="7" s="1"/>
  <c r="Q56" i="7"/>
  <c r="Q80" i="7" s="1"/>
  <c r="R56" i="7"/>
  <c r="R80" i="7" s="1"/>
  <c r="S56" i="7"/>
  <c r="T56" i="7"/>
  <c r="T80" i="7" s="1"/>
  <c r="U56" i="7"/>
  <c r="U80" i="7" s="1"/>
  <c r="V56" i="7"/>
  <c r="V80" i="7" s="1"/>
  <c r="W56" i="7"/>
  <c r="W80" i="7" s="1"/>
  <c r="X56" i="7"/>
  <c r="X80" i="7" s="1"/>
  <c r="Y56" i="7"/>
  <c r="Y80" i="7" s="1"/>
  <c r="Z56" i="7"/>
  <c r="Z80" i="7" s="1"/>
  <c r="AA56" i="7"/>
  <c r="AB56" i="7"/>
  <c r="AB80" i="7" s="1"/>
  <c r="AC56" i="7"/>
  <c r="AC80" i="7" s="1"/>
  <c r="AD56" i="7"/>
  <c r="AD80" i="7" s="1"/>
  <c r="C57" i="7"/>
  <c r="C81" i="7" s="1"/>
  <c r="D57" i="7"/>
  <c r="D81" i="7" s="1"/>
  <c r="E57" i="7"/>
  <c r="E81" i="7" s="1"/>
  <c r="F57" i="7"/>
  <c r="F81" i="7" s="1"/>
  <c r="G57" i="7"/>
  <c r="G81" i="7" s="1"/>
  <c r="H57" i="7"/>
  <c r="H81" i="7" s="1"/>
  <c r="I57" i="7"/>
  <c r="I81" i="7" s="1"/>
  <c r="J57" i="7"/>
  <c r="J81" i="7" s="1"/>
  <c r="K57" i="7"/>
  <c r="K81" i="7" s="1"/>
  <c r="L57" i="7"/>
  <c r="L81" i="7" s="1"/>
  <c r="M57" i="7"/>
  <c r="M81" i="7" s="1"/>
  <c r="N57" i="7"/>
  <c r="N81" i="7" s="1"/>
  <c r="O57" i="7"/>
  <c r="O81" i="7" s="1"/>
  <c r="P57" i="7"/>
  <c r="P81" i="7" s="1"/>
  <c r="Q57" i="7"/>
  <c r="Q81" i="7" s="1"/>
  <c r="R57" i="7"/>
  <c r="R81" i="7" s="1"/>
  <c r="S57" i="7"/>
  <c r="S81" i="7" s="1"/>
  <c r="T57" i="7"/>
  <c r="T81" i="7" s="1"/>
  <c r="U57" i="7"/>
  <c r="U81" i="7" s="1"/>
  <c r="V57" i="7"/>
  <c r="V81" i="7" s="1"/>
  <c r="W57" i="7"/>
  <c r="W81" i="7" s="1"/>
  <c r="X57" i="7"/>
  <c r="X81" i="7" s="1"/>
  <c r="Y57" i="7"/>
  <c r="Y81" i="7" s="1"/>
  <c r="Z57" i="7"/>
  <c r="Z81" i="7" s="1"/>
  <c r="AA57" i="7"/>
  <c r="AA81" i="7" s="1"/>
  <c r="AB57" i="7"/>
  <c r="AB81" i="7" s="1"/>
  <c r="AC57" i="7"/>
  <c r="AC81" i="7" s="1"/>
  <c r="AD57" i="7"/>
  <c r="AD81" i="7" s="1"/>
  <c r="C58" i="7"/>
  <c r="C82" i="7" s="1"/>
  <c r="D58" i="7"/>
  <c r="D82" i="7" s="1"/>
  <c r="D107" i="7" s="1"/>
  <c r="E58" i="7"/>
  <c r="E82" i="7" s="1"/>
  <c r="E107" i="7" s="1"/>
  <c r="F58" i="7"/>
  <c r="F82" i="7" s="1"/>
  <c r="F107" i="7" s="1"/>
  <c r="G58" i="7"/>
  <c r="G82" i="7" s="1"/>
  <c r="G107" i="7" s="1"/>
  <c r="H58" i="7"/>
  <c r="H82" i="7" s="1"/>
  <c r="H107" i="7" s="1"/>
  <c r="I58" i="7"/>
  <c r="I82" i="7" s="1"/>
  <c r="I107" i="7" s="1"/>
  <c r="J58" i="7"/>
  <c r="J82" i="7" s="1"/>
  <c r="J107" i="7" s="1"/>
  <c r="K58" i="7"/>
  <c r="L58" i="7"/>
  <c r="L82" i="7" s="1"/>
  <c r="L107" i="7" s="1"/>
  <c r="M58" i="7"/>
  <c r="M82" i="7" s="1"/>
  <c r="M107" i="7" s="1"/>
  <c r="N58" i="7"/>
  <c r="N82" i="7" s="1"/>
  <c r="N107" i="7" s="1"/>
  <c r="O58" i="7"/>
  <c r="O82" i="7" s="1"/>
  <c r="O107" i="7" s="1"/>
  <c r="P58" i="7"/>
  <c r="P82" i="7" s="1"/>
  <c r="P107" i="7" s="1"/>
  <c r="Q58" i="7"/>
  <c r="Q82" i="7" s="1"/>
  <c r="Q107" i="7" s="1"/>
  <c r="R58" i="7"/>
  <c r="R82" i="7" s="1"/>
  <c r="R107" i="7" s="1"/>
  <c r="S58" i="7"/>
  <c r="T58" i="7"/>
  <c r="T82" i="7" s="1"/>
  <c r="T107" i="7" s="1"/>
  <c r="U58" i="7"/>
  <c r="U82" i="7" s="1"/>
  <c r="U107" i="7" s="1"/>
  <c r="V58" i="7"/>
  <c r="V82" i="7" s="1"/>
  <c r="V107" i="7" s="1"/>
  <c r="W58" i="7"/>
  <c r="W82" i="7" s="1"/>
  <c r="W107" i="7" s="1"/>
  <c r="X58" i="7"/>
  <c r="X82" i="7" s="1"/>
  <c r="X107" i="7" s="1"/>
  <c r="Y58" i="7"/>
  <c r="Y82" i="7" s="1"/>
  <c r="Y107" i="7" s="1"/>
  <c r="Z58" i="7"/>
  <c r="Z82" i="7" s="1"/>
  <c r="Z107" i="7" s="1"/>
  <c r="AA58" i="7"/>
  <c r="AB58" i="7"/>
  <c r="AB82" i="7" s="1"/>
  <c r="AB107" i="7" s="1"/>
  <c r="AC58" i="7"/>
  <c r="AC82" i="7" s="1"/>
  <c r="AC107" i="7" s="1"/>
  <c r="AD58" i="7"/>
  <c r="AD82" i="7" s="1"/>
  <c r="AD107" i="7" s="1"/>
  <c r="C59" i="7"/>
  <c r="C83" i="7" s="1"/>
  <c r="D59" i="7"/>
  <c r="D83" i="7" s="1"/>
  <c r="E59" i="7"/>
  <c r="E83" i="7" s="1"/>
  <c r="F59" i="7"/>
  <c r="F83" i="7" s="1"/>
  <c r="G59" i="7"/>
  <c r="G83" i="7" s="1"/>
  <c r="H59" i="7"/>
  <c r="H83" i="7" s="1"/>
  <c r="I59" i="7"/>
  <c r="I83" i="7" s="1"/>
  <c r="J59" i="7"/>
  <c r="J83" i="7" s="1"/>
  <c r="K59" i="7"/>
  <c r="K83" i="7" s="1"/>
  <c r="L59" i="7"/>
  <c r="L83" i="7" s="1"/>
  <c r="M59" i="7"/>
  <c r="M83" i="7" s="1"/>
  <c r="N59" i="7"/>
  <c r="N83" i="7" s="1"/>
  <c r="O59" i="7"/>
  <c r="O83" i="7" s="1"/>
  <c r="P59" i="7"/>
  <c r="P83" i="7" s="1"/>
  <c r="Q59" i="7"/>
  <c r="Q83" i="7" s="1"/>
  <c r="R59" i="7"/>
  <c r="R83" i="7" s="1"/>
  <c r="S59" i="7"/>
  <c r="S83" i="7" s="1"/>
  <c r="T59" i="7"/>
  <c r="T83" i="7" s="1"/>
  <c r="U59" i="7"/>
  <c r="U83" i="7" s="1"/>
  <c r="V59" i="7"/>
  <c r="V83" i="7" s="1"/>
  <c r="W59" i="7"/>
  <c r="W83" i="7" s="1"/>
  <c r="X59" i="7"/>
  <c r="X83" i="7" s="1"/>
  <c r="Y59" i="7"/>
  <c r="Y83" i="7" s="1"/>
  <c r="Z59" i="7"/>
  <c r="Z83" i="7" s="1"/>
  <c r="AA59" i="7"/>
  <c r="AA83" i="7" s="1"/>
  <c r="AB59" i="7"/>
  <c r="AB83" i="7" s="1"/>
  <c r="AC59" i="7"/>
  <c r="AC83" i="7" s="1"/>
  <c r="AD59" i="7"/>
  <c r="AD83" i="7" s="1"/>
  <c r="B49" i="7"/>
  <c r="B50" i="7"/>
  <c r="B51" i="7"/>
  <c r="B52" i="7"/>
  <c r="B53" i="7"/>
  <c r="B54" i="7"/>
  <c r="B55" i="7"/>
  <c r="B56" i="7"/>
  <c r="B57" i="7"/>
  <c r="B58" i="7"/>
  <c r="B59" i="7"/>
  <c r="B48" i="7"/>
  <c r="C107" i="7" l="1"/>
  <c r="C104" i="7"/>
  <c r="C99" i="7"/>
  <c r="C101" i="7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C64" i="6"/>
  <c r="C66" i="6"/>
  <c r="C67" i="6"/>
  <c r="C68" i="6"/>
  <c r="C69" i="6"/>
  <c r="C70" i="6"/>
  <c r="C71" i="6"/>
  <c r="C65" i="6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C18" i="7"/>
  <c r="C19" i="7"/>
  <c r="C20" i="7"/>
  <c r="C21" i="7"/>
  <c r="C22" i="7"/>
  <c r="C23" i="7"/>
  <c r="C24" i="7"/>
  <c r="C25" i="7"/>
  <c r="C26" i="7"/>
  <c r="C17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C6" i="7"/>
  <c r="C7" i="7"/>
  <c r="C8" i="7"/>
  <c r="C9" i="7"/>
  <c r="C10" i="7"/>
  <c r="C11" i="7"/>
  <c r="C12" i="7"/>
  <c r="C13" i="7"/>
  <c r="C14" i="7"/>
  <c r="C5" i="7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D91" i="5"/>
  <c r="Z91" i="5"/>
  <c r="Y91" i="5"/>
  <c r="V91" i="5"/>
  <c r="R91" i="5"/>
  <c r="Q91" i="5"/>
  <c r="N91" i="5"/>
  <c r="J91" i="5"/>
  <c r="I91" i="5"/>
  <c r="F91" i="5"/>
  <c r="D45" i="5"/>
  <c r="D91" i="5" s="1"/>
  <c r="E45" i="5"/>
  <c r="E91" i="5" s="1"/>
  <c r="F45" i="5"/>
  <c r="G45" i="5"/>
  <c r="G91" i="5" s="1"/>
  <c r="H45" i="5"/>
  <c r="H91" i="5" s="1"/>
  <c r="I45" i="5"/>
  <c r="J45" i="5"/>
  <c r="K45" i="5"/>
  <c r="K91" i="5" s="1"/>
  <c r="L45" i="5"/>
  <c r="L91" i="5" s="1"/>
  <c r="M45" i="5"/>
  <c r="M91" i="5" s="1"/>
  <c r="N45" i="5"/>
  <c r="O45" i="5"/>
  <c r="O91" i="5" s="1"/>
  <c r="P45" i="5"/>
  <c r="P91" i="5" s="1"/>
  <c r="Q45" i="5"/>
  <c r="R45" i="5"/>
  <c r="S45" i="5"/>
  <c r="S91" i="5" s="1"/>
  <c r="T45" i="5"/>
  <c r="T91" i="5" s="1"/>
  <c r="U45" i="5"/>
  <c r="U91" i="5" s="1"/>
  <c r="V45" i="5"/>
  <c r="W45" i="5"/>
  <c r="W91" i="5" s="1"/>
  <c r="X45" i="5"/>
  <c r="X91" i="5" s="1"/>
  <c r="Y45" i="5"/>
  <c r="Z45" i="5"/>
  <c r="AA45" i="5"/>
  <c r="AA91" i="5" s="1"/>
  <c r="AB45" i="5"/>
  <c r="AB91" i="5" s="1"/>
  <c r="AC45" i="5"/>
  <c r="AC91" i="5" s="1"/>
  <c r="AD45" i="5"/>
  <c r="AE45" i="5"/>
  <c r="AE91" i="5" s="1"/>
  <c r="AF45" i="5"/>
  <c r="AF91" i="5" s="1"/>
  <c r="AG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C45" i="5"/>
  <c r="C91" i="5" s="1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46" i="5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C7" i="6"/>
  <c r="C8" i="6"/>
  <c r="C9" i="6"/>
  <c r="C10" i="6"/>
  <c r="C11" i="6"/>
  <c r="C12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" i="6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26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4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2" i="4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B5" i="2"/>
  <c r="B6" i="2"/>
  <c r="B7" i="2"/>
  <c r="B8" i="2"/>
  <c r="B9" i="2"/>
  <c r="B10" i="2"/>
  <c r="B11" i="2"/>
  <c r="B12" i="2"/>
  <c r="B13" i="2"/>
  <c r="B4" i="2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B11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B10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B9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B8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B7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B6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B5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B4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B3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B1" i="3"/>
  <c r="B2" i="3"/>
  <c r="D89" i="5" l="1"/>
  <c r="Z14" i="6"/>
  <c r="R14" i="6"/>
  <c r="J14" i="6"/>
  <c r="AG14" i="6"/>
  <c r="Y14" i="6"/>
  <c r="Q14" i="6"/>
  <c r="I14" i="6"/>
  <c r="AF14" i="6"/>
  <c r="X14" i="6"/>
  <c r="P14" i="6"/>
  <c r="H14" i="6"/>
  <c r="C14" i="6"/>
  <c r="AE14" i="6"/>
  <c r="W14" i="6"/>
  <c r="O14" i="6"/>
  <c r="G14" i="6"/>
  <c r="AD14" i="6"/>
  <c r="V14" i="6"/>
  <c r="N14" i="6"/>
  <c r="F14" i="6"/>
  <c r="AC14" i="6"/>
  <c r="U14" i="6"/>
  <c r="M14" i="6"/>
  <c r="E14" i="6"/>
  <c r="AB14" i="6"/>
  <c r="T14" i="6"/>
  <c r="L14" i="6"/>
  <c r="D14" i="6"/>
  <c r="AA14" i="6"/>
  <c r="S14" i="6"/>
  <c r="K14" i="6"/>
  <c r="C4" i="6"/>
  <c r="AA81" i="6"/>
  <c r="S81" i="6"/>
  <c r="K81" i="6"/>
  <c r="AG80" i="6"/>
  <c r="Y80" i="6"/>
  <c r="Q80" i="6"/>
  <c r="I80" i="6"/>
  <c r="AE79" i="6"/>
  <c r="W79" i="6"/>
  <c r="O79" i="6"/>
  <c r="G79" i="6"/>
  <c r="AC78" i="6"/>
  <c r="U78" i="6"/>
  <c r="M78" i="6"/>
  <c r="E78" i="6"/>
  <c r="AB24" i="6"/>
  <c r="T24" i="6"/>
  <c r="L24" i="6"/>
  <c r="D24" i="6"/>
  <c r="C77" i="6"/>
  <c r="Z81" i="6"/>
  <c r="R81" i="6"/>
  <c r="J81" i="6"/>
  <c r="AF80" i="6"/>
  <c r="X80" i="6"/>
  <c r="P80" i="6"/>
  <c r="H80" i="6"/>
  <c r="AD79" i="6"/>
  <c r="V79" i="6"/>
  <c r="N79" i="6"/>
  <c r="F79" i="6"/>
  <c r="AB78" i="6"/>
  <c r="T78" i="6"/>
  <c r="L78" i="6"/>
  <c r="D78" i="6"/>
  <c r="C79" i="6"/>
  <c r="AB81" i="6"/>
  <c r="T81" i="6"/>
  <c r="L81" i="6"/>
  <c r="D81" i="6"/>
  <c r="Z80" i="6"/>
  <c r="R80" i="6"/>
  <c r="J80" i="6"/>
  <c r="AF79" i="6"/>
  <c r="X79" i="6"/>
  <c r="P79" i="6"/>
  <c r="H79" i="6"/>
  <c r="AD78" i="6"/>
  <c r="V78" i="6"/>
  <c r="N78" i="6"/>
  <c r="F78" i="6"/>
  <c r="AB77" i="6"/>
  <c r="T77" i="6"/>
  <c r="L77" i="6"/>
  <c r="D77" i="6"/>
  <c r="Z76" i="6"/>
  <c r="R76" i="6"/>
  <c r="J76" i="6"/>
  <c r="AF72" i="6"/>
  <c r="AF75" i="6"/>
  <c r="X72" i="6"/>
  <c r="X75" i="6"/>
  <c r="P72" i="6"/>
  <c r="P75" i="6"/>
  <c r="H72" i="6"/>
  <c r="H75" i="6"/>
  <c r="C78" i="6"/>
  <c r="AA77" i="6"/>
  <c r="S77" i="6"/>
  <c r="K77" i="6"/>
  <c r="AG76" i="6"/>
  <c r="Y76" i="6"/>
  <c r="Q76" i="6"/>
  <c r="I76" i="6"/>
  <c r="AE72" i="6"/>
  <c r="AE75" i="6"/>
  <c r="W72" i="6"/>
  <c r="W75" i="6"/>
  <c r="O72" i="6"/>
  <c r="O75" i="6"/>
  <c r="G72" i="6"/>
  <c r="G75" i="6"/>
  <c r="Z77" i="6"/>
  <c r="R77" i="6"/>
  <c r="J77" i="6"/>
  <c r="AF76" i="6"/>
  <c r="X76" i="6"/>
  <c r="P76" i="6"/>
  <c r="H76" i="6"/>
  <c r="AD72" i="6"/>
  <c r="AD75" i="6"/>
  <c r="V72" i="6"/>
  <c r="V75" i="6"/>
  <c r="N72" i="6"/>
  <c r="N75" i="6"/>
  <c r="F72" i="6"/>
  <c r="F75" i="6"/>
  <c r="C76" i="6"/>
  <c r="AG81" i="6"/>
  <c r="Y81" i="6"/>
  <c r="Q81" i="6"/>
  <c r="I81" i="6"/>
  <c r="AE80" i="6"/>
  <c r="W80" i="6"/>
  <c r="O80" i="6"/>
  <c r="G80" i="6"/>
  <c r="AC79" i="6"/>
  <c r="U79" i="6"/>
  <c r="M79" i="6"/>
  <c r="E79" i="6"/>
  <c r="AA78" i="6"/>
  <c r="S78" i="6"/>
  <c r="K78" i="6"/>
  <c r="AG77" i="6"/>
  <c r="Y77" i="6"/>
  <c r="Q77" i="6"/>
  <c r="I77" i="6"/>
  <c r="AE76" i="6"/>
  <c r="W76" i="6"/>
  <c r="O76" i="6"/>
  <c r="G76" i="6"/>
  <c r="AC72" i="6"/>
  <c r="AC75" i="6"/>
  <c r="U72" i="6"/>
  <c r="U75" i="6"/>
  <c r="M72" i="6"/>
  <c r="M75" i="6"/>
  <c r="E72" i="6"/>
  <c r="E75" i="6"/>
  <c r="AF81" i="6"/>
  <c r="X81" i="6"/>
  <c r="P81" i="6"/>
  <c r="H81" i="6"/>
  <c r="AD80" i="6"/>
  <c r="V80" i="6"/>
  <c r="N80" i="6"/>
  <c r="F80" i="6"/>
  <c r="AB79" i="6"/>
  <c r="T79" i="6"/>
  <c r="L79" i="6"/>
  <c r="D79" i="6"/>
  <c r="Z78" i="6"/>
  <c r="R78" i="6"/>
  <c r="J78" i="6"/>
  <c r="AF77" i="6"/>
  <c r="X77" i="6"/>
  <c r="P77" i="6"/>
  <c r="H77" i="6"/>
  <c r="AD76" i="6"/>
  <c r="V76" i="6"/>
  <c r="N76" i="6"/>
  <c r="F76" i="6"/>
  <c r="AB75" i="6"/>
  <c r="T75" i="6"/>
  <c r="L75" i="6"/>
  <c r="D75" i="6"/>
  <c r="C75" i="6"/>
  <c r="AE81" i="6"/>
  <c r="W81" i="6"/>
  <c r="O81" i="6"/>
  <c r="G81" i="6"/>
  <c r="AC80" i="6"/>
  <c r="U80" i="6"/>
  <c r="M80" i="6"/>
  <c r="E80" i="6"/>
  <c r="AA79" i="6"/>
  <c r="S79" i="6"/>
  <c r="K79" i="6"/>
  <c r="AG78" i="6"/>
  <c r="Y78" i="6"/>
  <c r="Q78" i="6"/>
  <c r="I78" i="6"/>
  <c r="AE77" i="6"/>
  <c r="W77" i="6"/>
  <c r="O77" i="6"/>
  <c r="G77" i="6"/>
  <c r="AC76" i="6"/>
  <c r="U76" i="6"/>
  <c r="M76" i="6"/>
  <c r="E76" i="6"/>
  <c r="AA75" i="6"/>
  <c r="S75" i="6"/>
  <c r="K75" i="6"/>
  <c r="C81" i="6"/>
  <c r="AD81" i="6"/>
  <c r="V81" i="6"/>
  <c r="N81" i="6"/>
  <c r="F81" i="6"/>
  <c r="AB80" i="6"/>
  <c r="T80" i="6"/>
  <c r="L80" i="6"/>
  <c r="D80" i="6"/>
  <c r="Z79" i="6"/>
  <c r="R79" i="6"/>
  <c r="J79" i="6"/>
  <c r="AF78" i="6"/>
  <c r="X78" i="6"/>
  <c r="P78" i="6"/>
  <c r="H78" i="6"/>
  <c r="AD77" i="6"/>
  <c r="V77" i="6"/>
  <c r="N77" i="6"/>
  <c r="F77" i="6"/>
  <c r="AB76" i="6"/>
  <c r="T76" i="6"/>
  <c r="L76" i="6"/>
  <c r="D76" i="6"/>
  <c r="Z72" i="6"/>
  <c r="Z75" i="6"/>
  <c r="R72" i="6"/>
  <c r="R75" i="6"/>
  <c r="J72" i="6"/>
  <c r="J75" i="6"/>
  <c r="AA72" i="6"/>
  <c r="S72" i="6"/>
  <c r="K72" i="6"/>
  <c r="C80" i="6"/>
  <c r="AC81" i="6"/>
  <c r="U81" i="6"/>
  <c r="M81" i="6"/>
  <c r="E81" i="6"/>
  <c r="AA80" i="6"/>
  <c r="S80" i="6"/>
  <c r="K80" i="6"/>
  <c r="AG79" i="6"/>
  <c r="Y79" i="6"/>
  <c r="Q79" i="6"/>
  <c r="I79" i="6"/>
  <c r="AE78" i="6"/>
  <c r="W78" i="6"/>
  <c r="O78" i="6"/>
  <c r="G78" i="6"/>
  <c r="AC77" i="6"/>
  <c r="U77" i="6"/>
  <c r="M77" i="6"/>
  <c r="E77" i="6"/>
  <c r="AA76" i="6"/>
  <c r="S76" i="6"/>
  <c r="K76" i="6"/>
  <c r="AG72" i="6"/>
  <c r="AG75" i="6"/>
  <c r="Y72" i="6"/>
  <c r="Y75" i="6"/>
  <c r="Q72" i="6"/>
  <c r="Q75" i="6"/>
  <c r="I72" i="6"/>
  <c r="I75" i="6"/>
  <c r="C72" i="6"/>
  <c r="AB72" i="6"/>
  <c r="T72" i="6"/>
  <c r="L72" i="6"/>
  <c r="D72" i="6"/>
  <c r="AG24" i="6"/>
  <c r="Y24" i="6"/>
  <c r="Q24" i="6"/>
  <c r="I24" i="6"/>
  <c r="AE23" i="6"/>
  <c r="W23" i="6"/>
  <c r="O23" i="6"/>
  <c r="G23" i="6"/>
  <c r="AC22" i="6"/>
  <c r="U22" i="6"/>
  <c r="M22" i="6"/>
  <c r="E22" i="6"/>
  <c r="C23" i="6"/>
  <c r="Z23" i="6"/>
  <c r="R23" i="6"/>
  <c r="J23" i="6"/>
  <c r="AF22" i="6"/>
  <c r="X22" i="6"/>
  <c r="P22" i="6"/>
  <c r="H22" i="6"/>
  <c r="AD21" i="6"/>
  <c r="V21" i="6"/>
  <c r="N21" i="6"/>
  <c r="F21" i="6"/>
  <c r="AA24" i="6"/>
  <c r="S24" i="6"/>
  <c r="K24" i="6"/>
  <c r="C18" i="6"/>
  <c r="C22" i="6"/>
  <c r="AG23" i="6"/>
  <c r="Y23" i="6"/>
  <c r="Q23" i="6"/>
  <c r="I23" i="6"/>
  <c r="AE22" i="6"/>
  <c r="W22" i="6"/>
  <c r="O22" i="6"/>
  <c r="G22" i="6"/>
  <c r="AC21" i="6"/>
  <c r="U21" i="6"/>
  <c r="M21" i="6"/>
  <c r="E21" i="6"/>
  <c r="AA20" i="6"/>
  <c r="S20" i="6"/>
  <c r="K20" i="6"/>
  <c r="AG19" i="6"/>
  <c r="Y19" i="6"/>
  <c r="Q19" i="6"/>
  <c r="I19" i="6"/>
  <c r="AE18" i="6"/>
  <c r="W18" i="6"/>
  <c r="O18" i="6"/>
  <c r="G18" i="6"/>
  <c r="C21" i="6"/>
  <c r="Z24" i="6"/>
  <c r="R24" i="6"/>
  <c r="J24" i="6"/>
  <c r="AF23" i="6"/>
  <c r="X23" i="6"/>
  <c r="P23" i="6"/>
  <c r="H23" i="6"/>
  <c r="AD22" i="6"/>
  <c r="V22" i="6"/>
  <c r="N22" i="6"/>
  <c r="F22" i="6"/>
  <c r="AB21" i="6"/>
  <c r="T21" i="6"/>
  <c r="L21" i="6"/>
  <c r="D21" i="6"/>
  <c r="Z20" i="6"/>
  <c r="R20" i="6"/>
  <c r="J20" i="6"/>
  <c r="AF19" i="6"/>
  <c r="X19" i="6"/>
  <c r="P19" i="6"/>
  <c r="H19" i="6"/>
  <c r="AD18" i="6"/>
  <c r="V18" i="6"/>
  <c r="N18" i="6"/>
  <c r="F18" i="6"/>
  <c r="C20" i="6"/>
  <c r="AA21" i="6"/>
  <c r="S21" i="6"/>
  <c r="K21" i="6"/>
  <c r="AG20" i="6"/>
  <c r="Y20" i="6"/>
  <c r="Q20" i="6"/>
  <c r="I20" i="6"/>
  <c r="AE19" i="6"/>
  <c r="W19" i="6"/>
  <c r="O19" i="6"/>
  <c r="G19" i="6"/>
  <c r="AC18" i="6"/>
  <c r="U18" i="6"/>
  <c r="M18" i="6"/>
  <c r="E18" i="6"/>
  <c r="C19" i="6"/>
  <c r="AF24" i="6"/>
  <c r="X24" i="6"/>
  <c r="P24" i="6"/>
  <c r="H24" i="6"/>
  <c r="AD23" i="6"/>
  <c r="V23" i="6"/>
  <c r="N23" i="6"/>
  <c r="F23" i="6"/>
  <c r="AB22" i="6"/>
  <c r="T22" i="6"/>
  <c r="L22" i="6"/>
  <c r="D22" i="6"/>
  <c r="Z21" i="6"/>
  <c r="R21" i="6"/>
  <c r="J21" i="6"/>
  <c r="AF20" i="6"/>
  <c r="X20" i="6"/>
  <c r="P20" i="6"/>
  <c r="H20" i="6"/>
  <c r="AD19" i="6"/>
  <c r="V19" i="6"/>
  <c r="N19" i="6"/>
  <c r="F19" i="6"/>
  <c r="AB18" i="6"/>
  <c r="T18" i="6"/>
  <c r="L18" i="6"/>
  <c r="D18" i="6"/>
  <c r="AD24" i="6"/>
  <c r="V24" i="6"/>
  <c r="N24" i="6"/>
  <c r="F24" i="6"/>
  <c r="AB23" i="6"/>
  <c r="T23" i="6"/>
  <c r="L23" i="6"/>
  <c r="D23" i="6"/>
  <c r="Z22" i="6"/>
  <c r="R22" i="6"/>
  <c r="J22" i="6"/>
  <c r="AF21" i="6"/>
  <c r="X21" i="6"/>
  <c r="P21" i="6"/>
  <c r="H21" i="6"/>
  <c r="AD20" i="6"/>
  <c r="V20" i="6"/>
  <c r="N20" i="6"/>
  <c r="F20" i="6"/>
  <c r="AB19" i="6"/>
  <c r="T19" i="6"/>
  <c r="L19" i="6"/>
  <c r="D19" i="6"/>
  <c r="Z18" i="6"/>
  <c r="R18" i="6"/>
  <c r="J18" i="6"/>
  <c r="C24" i="6"/>
  <c r="AC24" i="6"/>
  <c r="U24" i="6"/>
  <c r="M24" i="6"/>
  <c r="E24" i="6"/>
  <c r="AA23" i="6"/>
  <c r="S23" i="6"/>
  <c r="K23" i="6"/>
  <c r="AG22" i="6"/>
  <c r="Y22" i="6"/>
  <c r="Q22" i="6"/>
  <c r="I22" i="6"/>
  <c r="AE21" i="6"/>
  <c r="W21" i="6"/>
  <c r="O21" i="6"/>
  <c r="G21" i="6"/>
  <c r="AC20" i="6"/>
  <c r="U20" i="6"/>
  <c r="M20" i="6"/>
  <c r="E20" i="6"/>
  <c r="AA19" i="6"/>
  <c r="S19" i="6"/>
  <c r="K19" i="6"/>
  <c r="AG18" i="6"/>
  <c r="Y18" i="6"/>
  <c r="Q18" i="6"/>
  <c r="I18" i="6"/>
  <c r="AB20" i="6"/>
  <c r="T20" i="6"/>
  <c r="L20" i="6"/>
  <c r="D20" i="6"/>
  <c r="Z19" i="6"/>
  <c r="R19" i="6"/>
  <c r="J19" i="6"/>
  <c r="AF18" i="6"/>
  <c r="X18" i="6"/>
  <c r="P18" i="6"/>
  <c r="H18" i="6"/>
  <c r="AE24" i="6"/>
  <c r="W24" i="6"/>
  <c r="O24" i="6"/>
  <c r="G24" i="6"/>
  <c r="AC23" i="6"/>
  <c r="U23" i="6"/>
  <c r="M23" i="6"/>
  <c r="E23" i="6"/>
  <c r="AA22" i="6"/>
  <c r="S22" i="6"/>
  <c r="K22" i="6"/>
  <c r="AG21" i="6"/>
  <c r="Y21" i="6"/>
  <c r="Q21" i="6"/>
  <c r="I21" i="6"/>
  <c r="AE20" i="6"/>
  <c r="W20" i="6"/>
  <c r="O20" i="6"/>
  <c r="G20" i="6"/>
  <c r="AC19" i="6"/>
  <c r="U19" i="6"/>
  <c r="M19" i="6"/>
  <c r="E19" i="6"/>
  <c r="AA18" i="6"/>
  <c r="S18" i="6"/>
  <c r="K18" i="6"/>
  <c r="A14" i="6" l="1"/>
</calcChain>
</file>

<file path=xl/sharedStrings.xml><?xml version="1.0" encoding="utf-8"?>
<sst xmlns="http://schemas.openxmlformats.org/spreadsheetml/2006/main" count="16395" uniqueCount="7775">
  <si>
    <t>Urban residential</t>
  </si>
  <si>
    <t>Year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</si>
  <si>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</si>
  <si>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</si>
  <si>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</si>
  <si>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</si>
  <si>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</si>
  <si>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</si>
  <si>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</si>
  <si>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</si>
  <si>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</si>
  <si>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hydrogen (BTU)</t>
  </si>
  <si>
    <t>Rural residential</t>
  </si>
  <si>
    <t>Commercial</t>
  </si>
  <si>
    <t>BCEU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</si>
  <si>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</si>
  <si>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</si>
  <si>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</si>
  <si>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</si>
  <si>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</si>
  <si>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</si>
  <si>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</si>
  <si>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</si>
  <si>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</si>
  <si>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</si>
  <si>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</si>
  <si>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</si>
  <si>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</si>
  <si>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</si>
  <si>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</si>
  <si>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</si>
  <si>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</si>
  <si>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</si>
  <si>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</si>
  <si>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</si>
  <si>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</si>
  <si>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</si>
  <si>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</si>
  <si>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</si>
  <si>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</si>
  <si>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TOTAL (BTU)</t>
  </si>
  <si>
    <t>Residential</t>
  </si>
  <si>
    <t>Start Year Capacities (MW)</t>
  </si>
  <si>
    <t>preexisting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</si>
  <si>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</si>
  <si>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</si>
  <si>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</si>
  <si>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</si>
  <si>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</si>
  <si>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</si>
  <si>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</si>
  <si>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</si>
  <si>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</si>
  <si>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</si>
  <si>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</si>
  <si>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</si>
  <si>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</si>
  <si>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</si>
  <si>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</si>
  <si>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</si>
  <si>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SYC</t>
  </si>
  <si>
    <t>BAU Capacity Retirements (MW)</t>
  </si>
  <si>
    <t>solar pv</t>
  </si>
  <si>
    <t>BCRBQ</t>
  </si>
  <si>
    <t>Mandated Construction (MW)</t>
  </si>
  <si>
    <t>BPMCCS</t>
  </si>
  <si>
    <t>Electricity</t>
  </si>
  <si>
    <t>Capacity factors</t>
  </si>
  <si>
    <t>Time</t>
  </si>
  <si>
    <t>NoSettings</t>
  </si>
  <si>
    <t>Industrial Fuel Use for Energy Purposes before CCS and Methane Capture[electricity if,agriculture and forestry 01T03]</t>
  </si>
  <si>
    <t>Industrial Fuel Use for Energy Purposes before CCS and Methane Capture[electricity if,coal mining 05]</t>
  </si>
  <si>
    <t>Industrial Fuel Use for Energy Purposes before CCS and Methane Capture[electricity if,oil and gas extraction 06]</t>
  </si>
  <si>
    <t>Industrial Fuel Use for Energy Purposes before CCS and Methane Capture[electricity if,other mining and quarrying 07T08]</t>
  </si>
  <si>
    <t>Industrial Fuel Use for Energy Purposes before CCS and Methane Capture[electricity if,food beverage and tobacco 10T12]</t>
  </si>
  <si>
    <t>Industrial Fuel Use for Energy Purposes before CCS and Methane Capture[electricity if,textiles apparel and leather 13T15]</t>
  </si>
  <si>
    <t>Industrial Fuel Use for Energy Purposes before CCS and Methane Capture[electricity if,wood products 16]</t>
  </si>
  <si>
    <t>Industrial Fuel Use for Energy Purposes before CCS and Methane Capture[electricity if,pulp paper and printing 17T18]</t>
  </si>
  <si>
    <t>Industrial Fuel Use for Energy Purposes before CCS and Methane Capture[electricity if,refined petroleum and coke 19]</t>
  </si>
  <si>
    <t>Industrial Fuel Use for Energy Purposes before CCS and Methane Capture[electricity if,chemicals 20]</t>
  </si>
  <si>
    <t>Industrial Fuel Use for Energy Purposes before CCS and Methane Capture[electricity if,rubber and plastic products 22]</t>
  </si>
  <si>
    <t>Industrial Fuel Use for Energy Purposes before CCS and Methane Capture[electricity if,glass and glass products 231]</t>
  </si>
  <si>
    <t>Industrial Fuel Use for Energy Purposes before CCS and Methane Capture[electricity if,cement and other nonmetallic minerals 239]</t>
  </si>
  <si>
    <t>Industrial Fuel Use for Energy Purposes before CCS and Methane Capture[electricity if,iron and steel 241]</t>
  </si>
  <si>
    <t>Industrial Fuel Use for Energy Purposes before CCS and Methane Capture[electricity if,other metals 242]</t>
  </si>
  <si>
    <t>Industrial Fuel Use for Energy Purposes before CCS and Methane Capture[electricity if,metal products except machinery and vehicles 25]</t>
  </si>
  <si>
    <t>Industrial Fuel Use for Energy Purposes before CCS and Methane Capture[electricity if,computers and electronics 26]</t>
  </si>
  <si>
    <t>Industrial Fuel Use for Energy Purposes before CCS and Methane Capture[electricity if,appliances and electrical equipment 27]</t>
  </si>
  <si>
    <t>Industrial Fuel Use for Energy Purposes before CCS and Methane Capture[electricity if,other machinery 28]</t>
  </si>
  <si>
    <t>Industrial Fuel Use for Energy Purposes before CCS and Methane Capture[electricity if,road vehicles 29]</t>
  </si>
  <si>
    <t>Industrial Fuel Use for Energy Purposes before CCS and Methane Capture[electricity if,nonroad vehicles 30]</t>
  </si>
  <si>
    <t>Industrial Fuel Use for Energy Purposes before CCS and Methane Capture[electricity if,other manufacturing 31T33]</t>
  </si>
  <si>
    <t>Industrial Fuel Use for Energy Purposes before CCS and Methane Capture[electricity if,energy pipelines and gas processing 352T353]</t>
  </si>
  <si>
    <t>Industrial Fuel Use for Energy Purposes before CCS and Methane Capture[electricity if,water and waste 36T39]</t>
  </si>
  <si>
    <t>Industrial Fuel Use for Energy Purposes before CCS and Methane Capture[electricity if,construction 41T43]</t>
  </si>
  <si>
    <t>Industrial Fuel Use for Energy Purposes before CCS and Methane Capture[hard coal if,agriculture and forestry 01T03]</t>
  </si>
  <si>
    <t>Industrial Fuel Use for Energy Purposes before CCS and Methane Capture[hard coal if,coal mining 05]</t>
  </si>
  <si>
    <t>Industrial Fuel Use for Energy Purposes before CCS and Methane Capture[hard coal if,oil and gas extraction 06]</t>
  </si>
  <si>
    <t>Industrial Fuel Use for Energy Purposes before CCS and Methane Capture[hard coal if,other mining and quarrying 07T08]</t>
  </si>
  <si>
    <t>Industrial Fuel Use for Energy Purposes before CCS and Methane Capture[hard coal if,food beverage and tobacco 10T12]</t>
  </si>
  <si>
    <t>Industrial Fuel Use for Energy Purposes before CCS and Methane Capture[hard coal if,textiles apparel and leather 13T15]</t>
  </si>
  <si>
    <t>Industrial Fuel Use for Energy Purposes before CCS and Methane Capture[hard coal if,wood products 16]</t>
  </si>
  <si>
    <t>Industrial Fuel Use for Energy Purposes before CCS and Methane Capture[hard coal if,pulp paper and printing 17T18]</t>
  </si>
  <si>
    <t>Industrial Fuel Use for Energy Purposes before CCS and Methane Capture[hard coal if,refined petroleum and coke 19]</t>
  </si>
  <si>
    <t>Industrial Fuel Use for Energy Purposes before CCS and Methane Capture[hard coal if,chemicals 20]</t>
  </si>
  <si>
    <t>Industrial Fuel Use for Energy Purposes before CCS and Methane Capture[hard coal if,rubber and plastic products 22]</t>
  </si>
  <si>
    <t>Industrial Fuel Use for Energy Purposes before CCS and Methane Capture[hard coal if,glass and glass products 231]</t>
  </si>
  <si>
    <t>Industrial Fuel Use for Energy Purposes before CCS and Methane Capture[hard coal if,cement and other nonmetallic minerals 239]</t>
  </si>
  <si>
    <t>Industrial Fuel Use for Energy Purposes before CCS and Methane Capture[hard coal if,iron and steel 241]</t>
  </si>
  <si>
    <t>Industrial Fuel Use for Energy Purposes before CCS and Methane Capture[hard coal if,other metals 242]</t>
  </si>
  <si>
    <t>Industrial Fuel Use for Energy Purposes before CCS and Methane Capture[hard coal if,metal products except machinery and vehicles 25]</t>
  </si>
  <si>
    <t>Industrial Fuel Use for Energy Purposes before CCS and Methane Capture[hard coal if,computers and electronics 26]</t>
  </si>
  <si>
    <t>Industrial Fuel Use for Energy Purposes before CCS and Methane Capture[hard coal if,appliances and electrical equipment 27]</t>
  </si>
  <si>
    <t>Industrial Fuel Use for Energy Purposes before CCS and Methane Capture[hard coal if,other machinery 28]</t>
  </si>
  <si>
    <t>Industrial Fuel Use for Energy Purposes before CCS and Methane Capture[hard coal if,road vehicles 29]</t>
  </si>
  <si>
    <t>Industrial Fuel Use for Energy Purposes before CCS and Methane Capture[hard coal if,nonroad vehicles 30]</t>
  </si>
  <si>
    <t>Industrial Fuel Use for Energy Purposes before CCS and Methane Capture[hard coal if,other manufacturing 31T33]</t>
  </si>
  <si>
    <t>Industrial Fuel Use for Energy Purposes before CCS and Methane Capture[hard coal if,energy pipelines and gas processing 352T353]</t>
  </si>
  <si>
    <t>Industrial Fuel Use for Energy Purposes before CCS and Methane Capture[hard coal if,water and waste 36T39]</t>
  </si>
  <si>
    <t>Industrial Fuel Use for Energy Purposes before CCS and Methane Capture[hard coal if,construction 41T43]</t>
  </si>
  <si>
    <t>Industrial Fuel Use for Energy Purposes before CCS and Methane Capture[natural gas if,agriculture and forestry 01T03]</t>
  </si>
  <si>
    <t>Industrial Fuel Use for Energy Purposes before CCS and Methane Capture[natural gas if,coal mining 05]</t>
  </si>
  <si>
    <t>Industrial Fuel Use for Energy Purposes before CCS and Methane Capture[natural gas if,oil and gas extraction 06]</t>
  </si>
  <si>
    <t>Industrial Fuel Use for Energy Purposes before CCS and Methane Capture[natural gas if,other mining and quarrying 07T08]</t>
  </si>
  <si>
    <t>Industrial Fuel Use for Energy Purposes before CCS and Methane Capture[natural gas if,food beverage and tobacco 10T12]</t>
  </si>
  <si>
    <t>Industrial Fuel Use for Energy Purposes before CCS and Methane Capture[natural gas if,textiles apparel and leather 13T15]</t>
  </si>
  <si>
    <t>Industrial Fuel Use for Energy Purposes before CCS and Methane Capture[natural gas if,wood products 16]</t>
  </si>
  <si>
    <t>Industrial Fuel Use for Energy Purposes before CCS and Methane Capture[natural gas if,pulp paper and printing 17T18]</t>
  </si>
  <si>
    <t>Industrial Fuel Use for Energy Purposes before CCS and Methane Capture[natural gas if,refined petroleum and coke 19]</t>
  </si>
  <si>
    <t>Industrial Fuel Use for Energy Purposes before CCS and Methane Capture[natural gas if,chemicals 20]</t>
  </si>
  <si>
    <t>Industrial Fuel Use for Energy Purposes before CCS and Methane Capture[natural gas if,rubber and plastic products 22]</t>
  </si>
  <si>
    <t>Industrial Fuel Use for Energy Purposes before CCS and Methane Capture[natural gas if,glass and glass products 231]</t>
  </si>
  <si>
    <t>Industrial Fuel Use for Energy Purposes before CCS and Methane Capture[natural gas if,cement and other nonmetallic minerals 239]</t>
  </si>
  <si>
    <t>Industrial Fuel Use for Energy Purposes before CCS and Methane Capture[natural gas if,iron and steel 241]</t>
  </si>
  <si>
    <t>Industrial Fuel Use for Energy Purposes before CCS and Methane Capture[natural gas if,other metals 242]</t>
  </si>
  <si>
    <t>Industrial Fuel Use for Energy Purposes before CCS and Methane Capture[natural gas if,metal products except machinery and vehicles 25]</t>
  </si>
  <si>
    <t>Industrial Fuel Use for Energy Purposes before CCS and Methane Capture[natural gas if,computers and electronics 26]</t>
  </si>
  <si>
    <t>Industrial Fuel Use for Energy Purposes before CCS and Methane Capture[natural gas if,appliances and electrical equipment 27]</t>
  </si>
  <si>
    <t>Industrial Fuel Use for Energy Purposes before CCS and Methane Capture[natural gas if,other machinery 28]</t>
  </si>
  <si>
    <t>Industrial Fuel Use for Energy Purposes before CCS and Methane Capture[natural gas if,road vehicles 29]</t>
  </si>
  <si>
    <t>Industrial Fuel Use for Energy Purposes before CCS and Methane Capture[natural gas if,nonroad vehicles 30]</t>
  </si>
  <si>
    <t>Industrial Fuel Use for Energy Purposes before CCS and Methane Capture[natural gas if,other manufacturing 31T33]</t>
  </si>
  <si>
    <t>Industrial Fuel Use for Energy Purposes before CCS and Methane Capture[natural gas if,energy pipelines and gas processing 352T353]</t>
  </si>
  <si>
    <t>Industrial Fuel Use for Energy Purposes before CCS and Methane Capture[natural gas if,water and waste 36T39]</t>
  </si>
  <si>
    <t>Industrial Fuel Use for Energy Purposes before CCS and Methane Capture[natural gas if,construction 41T43]</t>
  </si>
  <si>
    <t>Industrial Fuel Use for Energy Purposes before CCS and Methane Capture[biomass if,agriculture and forestry 01T03]</t>
  </si>
  <si>
    <t>Industrial Fuel Use for Energy Purposes before CCS and Methane Capture[biomass if,coal mining 05]</t>
  </si>
  <si>
    <t>Industrial Fuel Use for Energy Purposes before CCS and Methane Capture[biomass if,oil and gas extraction 06]</t>
  </si>
  <si>
    <t>Industrial Fuel Use for Energy Purposes before CCS and Methane Capture[biomass if,other mining and quarrying 07T08]</t>
  </si>
  <si>
    <t>Industrial Fuel Use for Energy Purposes before CCS and Methane Capture[biomass if,food beverage and tobacco 10T12]</t>
  </si>
  <si>
    <t>Industrial Fuel Use for Energy Purposes before CCS and Methane Capture[biomass if,textiles apparel and leather 13T15]</t>
  </si>
  <si>
    <t>Industrial Fuel Use for Energy Purposes before CCS and Methane Capture[biomass if,wood products 16]</t>
  </si>
  <si>
    <t>Industrial Fuel Use for Energy Purposes before CCS and Methane Capture[biomass if,pulp paper and printing 17T18]</t>
  </si>
  <si>
    <t>Industrial Fuel Use for Energy Purposes before CCS and Methane Capture[biomass if,refined petroleum and coke 19]</t>
  </si>
  <si>
    <t>Industrial Fuel Use for Energy Purposes before CCS and Methane Capture[biomass if,chemicals 20]</t>
  </si>
  <si>
    <t>Industrial Fuel Use for Energy Purposes before CCS and Methane Capture[biomass if,rubber and plastic products 22]</t>
  </si>
  <si>
    <t>Industrial Fuel Use for Energy Purposes before CCS and Methane Capture[biomass if,glass and glass products 231]</t>
  </si>
  <si>
    <t>Industrial Fuel Use for Energy Purposes before CCS and Methane Capture[biomass if,cement and other nonmetallic minerals 239]</t>
  </si>
  <si>
    <t>Industrial Fuel Use for Energy Purposes before CCS and Methane Capture[biomass if,iron and steel 241]</t>
  </si>
  <si>
    <t>Industrial Fuel Use for Energy Purposes before CCS and Methane Capture[biomass if,other metals 242]</t>
  </si>
  <si>
    <t>Industrial Fuel Use for Energy Purposes before CCS and Methane Capture[biomass if,metal products except machinery and vehicles 25]</t>
  </si>
  <si>
    <t>Industrial Fuel Use for Energy Purposes before CCS and Methane Capture[biomass if,computers and electronics 26]</t>
  </si>
  <si>
    <t>Industrial Fuel Use for Energy Purposes before CCS and Methane Capture[biomass if,appliances and electrical equipment 27]</t>
  </si>
  <si>
    <t>Industrial Fuel Use for Energy Purposes before CCS and Methane Capture[biomass if,other machinery 28]</t>
  </si>
  <si>
    <t>Industrial Fuel Use for Energy Purposes before CCS and Methane Capture[biomass if,road vehicles 29]</t>
  </si>
  <si>
    <t>Industrial Fuel Use for Energy Purposes before CCS and Methane Capture[biomass if,nonroad vehicles 30]</t>
  </si>
  <si>
    <t>Industrial Fuel Use for Energy Purposes before CCS and Methane Capture[biomass if,other manufacturing 31T33]</t>
  </si>
  <si>
    <t>Industrial Fuel Use for Energy Purposes before CCS and Methane Capture[biomass if,energy pipelines and gas processing 352T353]</t>
  </si>
  <si>
    <t>Industrial Fuel Use for Energy Purposes before CCS and Methane Capture[biomass if,water and waste 36T39]</t>
  </si>
  <si>
    <t>Industrial Fuel Use for Energy Purposes before CCS and Methane Capture[biomass if,construction 41T43]</t>
  </si>
  <si>
    <t>Industrial Fuel Use for Energy Purposes before CCS and Methane Capture[petroleum diesel if,agriculture and forestry 01T03]</t>
  </si>
  <si>
    <t>Industrial Fuel Use for Energy Purposes before CCS and Methane Capture[petroleum diesel if,coal mining 05]</t>
  </si>
  <si>
    <t>Industrial Fuel Use for Energy Purposes before CCS and Methane Capture[petroleum diesel if,oil and gas extraction 06]</t>
  </si>
  <si>
    <t>Industrial Fuel Use for Energy Purposes before CCS and Methane Capture[petroleum diesel if,other mining and quarrying 07T08]</t>
  </si>
  <si>
    <t>Industrial Fuel Use for Energy Purposes before CCS and Methane Capture[petroleum diesel if,food beverage and tobacco 10T12]</t>
  </si>
  <si>
    <t>Industrial Fuel Use for Energy Purposes before CCS and Methane Capture[petroleum diesel if,textiles apparel and leather 13T15]</t>
  </si>
  <si>
    <t>Industrial Fuel Use for Energy Purposes before CCS and Methane Capture[petroleum diesel if,wood products 16]</t>
  </si>
  <si>
    <t>Industrial Fuel Use for Energy Purposes before CCS and Methane Capture[petroleum diesel if,pulp paper and printing 17T18]</t>
  </si>
  <si>
    <t>Industrial Fuel Use for Energy Purposes before CCS and Methane Capture[petroleum diesel if,refined petroleum and coke 19]</t>
  </si>
  <si>
    <t>Industrial Fuel Use for Energy Purposes before CCS and Methane Capture[petroleum diesel if,chemicals 20]</t>
  </si>
  <si>
    <t>Industrial Fuel Use for Energy Purposes before CCS and Methane Capture[petroleum diesel if,rubber and plastic products 22]</t>
  </si>
  <si>
    <t>Industrial Fuel Use for Energy Purposes before CCS and Methane Capture[petroleum diesel if,glass and glass products 231]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</si>
  <si>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</si>
  <si>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if,iron and steel 241]</t>
  </si>
  <si>
    <t>Industrial Fuel Use for Energy Purposes before CCS and Methane Capture[petroleum diesel if,other metals 242]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</si>
  <si>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</si>
  <si>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if,computers and electronics 26]</t>
  </si>
  <si>
    <t>Industrial Fuel Use for Energy Purposes before CCS and Methane Capture[petroleum diesel if,appliances and electrical equipment 27]</t>
  </si>
  <si>
    <t>Industrial Fuel Use for Energy Purposes before CCS and Methane Capture[petroleum diesel if,other machinery 28]</t>
  </si>
  <si>
    <t>Industrial Fuel Use for Energy Purposes before CCS and Methane Capture[petroleum diesel if,road vehicles 29]</t>
  </si>
  <si>
    <t>Industrial Fuel Use for Energy Purposes before CCS and Methane Capture[petroleum diesel if,nonroad vehicles 30]</t>
  </si>
  <si>
    <t>Industrial Fuel Use for Energy Purposes before CCS and Methane Capture[petroleum diesel if,other manufacturing 31T33]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</si>
  <si>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</si>
  <si>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if,water and waste 36T39]</t>
  </si>
  <si>
    <t>Industrial Fuel Use for Energy Purposes before CCS and Methane Capture[petroleum diesel if,construction 41T43]</t>
  </si>
  <si>
    <t>Industrial Fuel Use for Energy Purposes before CCS and Methane Capture[heat if,agriculture and forestry 01T03]</t>
  </si>
  <si>
    <t>Industrial Fuel Use for Energy Purposes before CCS and Methane Capture[heat if,coal mining 05]</t>
  </si>
  <si>
    <t>Industrial Fuel Use for Energy Purposes before CCS and Methane Capture[heat if,oil and gas extraction 06]</t>
  </si>
  <si>
    <t>Industrial Fuel Use for Energy Purposes before CCS and Methane Capture[heat if,other mining and quarrying 07T08]</t>
  </si>
  <si>
    <t>Industrial Fuel Use for Energy Purposes before CCS and Methane Capture[heat if,food beverage and tobacco 10T12]</t>
  </si>
  <si>
    <t>Industrial Fuel Use for Energy Purposes before CCS and Methane Capture[heat if,textiles apparel and leather 13T15]</t>
  </si>
  <si>
    <t>Industrial Fuel Use for Energy Purposes before CCS and Methane Capture[heat if,wood products 16]</t>
  </si>
  <si>
    <t>Industrial Fuel Use for Energy Purposes before CCS and Methane Capture[heat if,pulp paper and printing 17T18]</t>
  </si>
  <si>
    <t>Industrial Fuel Use for Energy Purposes before CCS and Methane Capture[heat if,refined petroleum and coke 19]</t>
  </si>
  <si>
    <t>Industrial Fuel Use for Energy Purposes before CCS and Methane Capture[heat if,chemicals 20]</t>
  </si>
  <si>
    <t>Industrial Fuel Use for Energy Purposes before CCS and Methane Capture[heat if,rubber and plastic products 22]</t>
  </si>
  <si>
    <t>Industrial Fuel Use for Energy Purposes before CCS and Methane Capture[heat if,glass and glass products 231]</t>
  </si>
  <si>
    <t>Industrial Fuel Use for Energy Purposes before CCS and Methane Capture[heat if,cement and other nonmetallic minerals 239]</t>
  </si>
  <si>
    <t>Industrial Fuel Use for Energy Purposes before CCS and Methane Capture[heat if,iron and steel 241]</t>
  </si>
  <si>
    <t>Industrial Fuel Use for Energy Purposes before CCS and Methane Capture[heat if,other metals 242]</t>
  </si>
  <si>
    <t>Industrial Fuel Use for Energy Purposes before CCS and Methane Capture[heat if,metal products except machinery and vehicles 25]</t>
  </si>
  <si>
    <t>Industrial Fuel Use for Energy Purposes before CCS and Methane Capture[heat if,computers and electronics 26]</t>
  </si>
  <si>
    <t>Industrial Fuel Use for Energy Purposes before CCS and Methane Capture[heat if,appliances and electrical equipment 27]</t>
  </si>
  <si>
    <t>Industrial Fuel Use for Energy Purposes before CCS and Methane Capture[heat if,other machinery 28]</t>
  </si>
  <si>
    <t>Industrial Fuel Use for Energy Purposes before CCS and Methane Capture[heat if,road vehicles 29]</t>
  </si>
  <si>
    <t>Industrial Fuel Use for Energy Purposes before CCS and Methane Capture[heat if,nonroad vehicles 30]</t>
  </si>
  <si>
    <t>Industrial Fuel Use for Energy Purposes before CCS and Methane Capture[heat if,other manufacturing 31T33]</t>
  </si>
  <si>
    <t>Industrial Fuel Use for Energy Purposes before CCS and Methane Capture[heat if,energy pipelines and gas processing 352T353]</t>
  </si>
  <si>
    <t>Industrial Fuel Use for Energy Purposes before CCS and Methane Capture[heat if,water and waste 36T39]</t>
  </si>
  <si>
    <t>Industrial Fuel Use for Energy Purposes before CCS and Methane Capture[heat if,construction 41T43]</t>
  </si>
  <si>
    <t>Industrial Fuel Use for Energy Purposes before CCS and Methane Capture[crude oil if,agriculture and forestry 01T03]</t>
  </si>
  <si>
    <t>Industrial Fuel Use for Energy Purposes before CCS and Methane Capture[crude oil if,coal mining 05]</t>
  </si>
  <si>
    <t>Industrial Fuel Use for Energy Purposes before CCS and Methane Capture[crude oil if,oil and gas extraction 06]</t>
  </si>
  <si>
    <t>Industrial Fuel Use for Energy Purposes before CCS and Methane Capture[crude oil if,other mining and quarrying 07T08]</t>
  </si>
  <si>
    <t>Industrial Fuel Use for Energy Purposes before CCS and Methane Capture[crude oil if,food beverage and tobacco 10T12]</t>
  </si>
  <si>
    <t>Industrial Fuel Use for Energy Purposes before CCS and Methane Capture[crude oil if,textiles apparel and leather 13T15]</t>
  </si>
  <si>
    <t>Industrial Fuel Use for Energy Purposes before CCS and Methane Capture[crude oil if,wood products 16]</t>
  </si>
  <si>
    <t>Industrial Fuel Use for Energy Purposes before CCS and Methane Capture[crude oil if,pulp paper and printing 17T18]</t>
  </si>
  <si>
    <t>Industrial Fuel Use for Energy Purposes before CCS and Methane Capture[crude oil if,refined petroleum and coke 19]</t>
  </si>
  <si>
    <t>Industrial Fuel Use for Energy Purposes before CCS and Methane Capture[crude oil if,chemicals 20]</t>
  </si>
  <si>
    <t>Industrial Fuel Use for Energy Purposes before CCS and Methane Capture[crude oil if,rubber and plastic products 22]</t>
  </si>
  <si>
    <t>Industrial Fuel Use for Energy Purposes before CCS and Methane Capture[crude oil if,glass and glass products 231]</t>
  </si>
  <si>
    <t>Industrial Fuel Use for Energy Purposes before CCS and Methane Capture[crude oil if,cement and other nonmetallic minerals 239]</t>
  </si>
  <si>
    <t>Industrial Fuel Use for Energy Purposes before CCS and Methane Capture[crude oil if,iron and steel 241]</t>
  </si>
  <si>
    <t>Industrial Fuel Use for Energy Purposes before CCS and Methane Capture[crude oil if,other metals 242]</t>
  </si>
  <si>
    <t>Industrial Fuel Use for Energy Purposes before CCS and Methane Capture[crude oil if,metal products except machinery and vehicles 25]</t>
  </si>
  <si>
    <t>Industrial Fuel Use for Energy Purposes before CCS and Methane Capture[crude oil if,computers and electronics 26]</t>
  </si>
  <si>
    <t>Industrial Fuel Use for Energy Purposes before CCS and Methane Capture[crude oil if,appliances and electrical equipment 27]</t>
  </si>
  <si>
    <t>Industrial Fuel Use for Energy Purposes before CCS and Methane Capture[crude oil if,other machinery 28]</t>
  </si>
  <si>
    <t>Industrial Fuel Use for Energy Purposes before CCS and Methane Capture[crude oil if,road vehicles 29]</t>
  </si>
  <si>
    <t>Industrial Fuel Use for Energy Purposes before CCS and Methane Capture[crude oil if,nonroad vehicles 30]</t>
  </si>
  <si>
    <t>Industrial Fuel Use for Energy Purposes before CCS and Methane Capture[crude oil if,other manufacturing 31T33]</t>
  </si>
  <si>
    <t>Industrial Fuel Use for Energy Purposes before CCS and Methane Capture[crude oil if,energy pipelines and gas processing 352T353]</t>
  </si>
  <si>
    <t>Industrial Fuel Use for Energy Purposes before CCS and Methane Capture[crude oil if,water and waste 36T39]</t>
  </si>
  <si>
    <t>Industrial Fuel Use for Energy Purposes before CCS and Methane Capture[crude oil if,construction 41T43]</t>
  </si>
  <si>
    <t>Industrial Fuel Use for Energy Purposes before CCS and Methane Capture[heavy or residual fuel oil if,agriculture and forestry 01T03]</t>
  </si>
  <si>
    <t>Industrial Fuel Use for Energy Purposes before CCS and Methane Capture[heavy or residual fuel oil if,coal mining 05]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</si>
  <si>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</si>
  <si>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</si>
  <si>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</si>
  <si>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</si>
  <si>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if,wood products 16]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</si>
  <si>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</si>
  <si>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</si>
  <si>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if,chemicals 20]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</si>
  <si>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</si>
  <si>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</si>
  <si>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</si>
  <si>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if,iron and steel 241]</t>
  </si>
  <si>
    <t>Industrial Fuel Use for Energy Purposes before CCS and Methane Capture[heavy or residual fuel oil if,other metals 242]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</si>
  <si>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</si>
  <si>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</si>
  <si>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</si>
  <si>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if,other machinery 28]</t>
  </si>
  <si>
    <t>Industrial Fuel Use for Energy Purposes before CCS and Methane Capture[heavy or residual fuel oil if,road vehicles 29]</t>
  </si>
  <si>
    <t>Industrial Fuel Use for Energy Purposes before CCS and Methane Capture[heavy or residual fuel oil if,nonroad vehicles 30]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</si>
  <si>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</si>
  <si>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</si>
  <si>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</si>
  <si>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if,construction 41T43]</t>
  </si>
  <si>
    <t>Industrial Fuel Use for Energy Purposes before CCS and Methane Capture[LPG propane or butane if,agriculture and forestry 01T03]</t>
  </si>
  <si>
    <t>Industrial Fuel Use for Energy Purposes before CCS and Methane Capture[LPG propane or butane if,coal mining 05]</t>
  </si>
  <si>
    <t>Industrial Fuel Use for Energy Purposes before CCS and Methane Capture[LPG propane or butane if,oil and gas extraction 06]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</si>
  <si>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</si>
  <si>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if,food beverage and tobacco 10T12]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</si>
  <si>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</si>
  <si>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if,wood products 16]</t>
  </si>
  <si>
    <t>Industrial Fuel Use for Energy Purposes before CCS and Methane Capture[LPG propane or butane if,pulp paper and printing 17T18]</t>
  </si>
  <si>
    <t>Industrial Fuel Use for Energy Purposes before CCS and Methane Capture[LPG propane or butane if,refined petroleum and coke 19]</t>
  </si>
  <si>
    <t>Industrial Fuel Use for Energy Purposes before CCS and Methane Capture[LPG propane or butane if,chemicals 20]</t>
  </si>
  <si>
    <t>Industrial Fuel Use for Energy Purposes before CCS and Methane Capture[LPG propane or butane if,rubber and plastic products 22]</t>
  </si>
  <si>
    <t>Industrial Fuel Use for Energy Purposes before CCS and Methane Capture[LPG propane or butane if,glass and glass products 231]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</si>
  <si>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</si>
  <si>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if,iron and steel 241]</t>
  </si>
  <si>
    <t>Industrial Fuel Use for Energy Purposes before CCS and Methane Capture[LPG propane or butane if,other metals 242]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</si>
  <si>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</si>
  <si>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if,computers and electronics 26]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</si>
  <si>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</si>
  <si>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if,other machinery 28]</t>
  </si>
  <si>
    <t>Industrial Fuel Use for Energy Purposes before CCS and Methane Capture[LPG propane or butane if,road vehicles 29]</t>
  </si>
  <si>
    <t>Industrial Fuel Use for Energy Purposes before CCS and Methane Capture[LPG propane or butane if,nonroad vehicles 30]</t>
  </si>
  <si>
    <t>Industrial Fuel Use for Energy Purposes before CCS and Methane Capture[LPG propane or butane if,other manufacturing 31T33]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</si>
  <si>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</si>
  <si>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if,water and waste 36T39]</t>
  </si>
  <si>
    <t>Industrial Fuel Use for Energy Purposes before CCS and Methane Capture[LPG propane or butane if,construction 41T43]</t>
  </si>
  <si>
    <t>Industrial Fuel Use for Energy Purposes before CCS and Methane Capture[hydrogen if,agriculture and forestry 01T03]</t>
  </si>
  <si>
    <t>Industrial Fuel Use for Energy Purposes before CCS and Methane Capture[hydrogen if,coal mining 05]</t>
  </si>
  <si>
    <t>Industrial Fuel Use for Energy Purposes before CCS and Methane Capture[hydrogen if,oil and gas extraction 06]</t>
  </si>
  <si>
    <t>Industrial Fuel Use for Energy Purposes before CCS and Methane Capture[hydrogen if,other mining and quarrying 07T08]</t>
  </si>
  <si>
    <t>Industrial Fuel Use for Energy Purposes before CCS and Methane Capture[hydrogen if,food beverage and tobacco 10T12]</t>
  </si>
  <si>
    <t>Industrial Fuel Use for Energy Purposes before CCS and Methane Capture[hydrogen if,textiles apparel and leather 13T15]</t>
  </si>
  <si>
    <t>Industrial Fuel Use for Energy Purposes before CCS and Methane Capture[hydrogen if,wood products 16]</t>
  </si>
  <si>
    <t>Industrial Fuel Use for Energy Purposes before CCS and Methane Capture[hydrogen if,pulp paper and printing 17T18]</t>
  </si>
  <si>
    <t>Industrial Fuel Use for Energy Purposes before CCS and Methane Capture[hydrogen if,refined petroleum and coke 19]</t>
  </si>
  <si>
    <t>Industrial Fuel Use for Energy Purposes before CCS and Methane Capture[hydrogen if,chemicals 20]</t>
  </si>
  <si>
    <t>Industrial Fuel Use for Energy Purposes before CCS and Methane Capture[hydrogen if,rubber and plastic products 22]</t>
  </si>
  <si>
    <t>Industrial Fuel Use for Energy Purposes before CCS and Methane Capture[hydrogen if,glass and glass products 231]</t>
  </si>
  <si>
    <t>Industrial Fuel Use for Energy Purposes before CCS and Methane Capture[hydrogen if,cement and other nonmetallic minerals 239]</t>
  </si>
  <si>
    <t>Industrial Fuel Use for Energy Purposes before CCS and Methane Capture[hydrogen if,iron and steel 241]</t>
  </si>
  <si>
    <t>Industrial Fuel Use for Energy Purposes before CCS and Methane Capture[hydrogen if,other metals 242]</t>
  </si>
  <si>
    <t>Industrial Fuel Use for Energy Purposes before CCS and Methane Capture[hydrogen if,metal products except machinery and vehicles 25]</t>
  </si>
  <si>
    <t>Industrial Fuel Use for Energy Purposes before CCS and Methane Capture[hydrogen if,computers and electronics 26]</t>
  </si>
  <si>
    <t>Industrial Fuel Use for Energy Purposes before CCS and Methane Capture[hydrogen if,appliances and electrical equipment 27]</t>
  </si>
  <si>
    <t>Industrial Fuel Use for Energy Purposes before CCS and Methane Capture[hydrogen if,other machinery 28]</t>
  </si>
  <si>
    <t>Industrial Fuel Use for Energy Purposes before CCS and Methane Capture[hydrogen if,road vehicles 29]</t>
  </si>
  <si>
    <t>Industrial Fuel Use for Energy Purposes before CCS and Methane Capture[hydrogen if,nonroad vehicles 30]</t>
  </si>
  <si>
    <t>Industrial Fuel Use for Energy Purposes before CCS and Methane Capture[hydrogen if,other manufacturing 31T33]</t>
  </si>
  <si>
    <t>Industrial Fuel Use for Energy Purposes before CCS and Methane Capture[hydrogen if,energy pipelines and gas processing 352T353]</t>
  </si>
  <si>
    <t>Industrial Fuel Use for Energy Purposes before CCS and Methane Capture[hydrogen if,water and waste 36T39]</t>
  </si>
  <si>
    <t>Industrial Fuel Use for Energy Purposes before CCS and Methane Capture[hydrogen if,construction 41T43]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</si>
  <si>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</si>
  <si>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</si>
  <si>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</si>
  <si>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</si>
  <si>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</si>
  <si>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</si>
  <si>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</si>
  <si>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</si>
  <si>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</si>
  <si>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</si>
  <si>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</si>
  <si>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</si>
  <si>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</si>
  <si>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</si>
  <si>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</si>
  <si>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</si>
  <si>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</si>
  <si>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</si>
  <si>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</si>
  <si>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</si>
  <si>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</si>
  <si>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</si>
  <si>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</si>
  <si>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</si>
  <si>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</si>
  <si>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</si>
  <si>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</si>
  <si>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</si>
  <si>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</si>
  <si>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</si>
  <si>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</si>
  <si>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</si>
  <si>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</si>
  <si>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</si>
  <si>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</si>
  <si>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</si>
  <si>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</si>
  <si>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</si>
  <si>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</si>
  <si>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</si>
  <si>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</si>
  <si>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</si>
  <si>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</si>
  <si>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</si>
  <si>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</si>
  <si>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</si>
  <si>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</si>
  <si>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</si>
  <si>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</si>
  <si>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</si>
  <si>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</si>
  <si>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</si>
  <si>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</si>
  <si>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</si>
  <si>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</si>
  <si>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</si>
  <si>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</si>
  <si>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</si>
  <si>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</si>
  <si>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</si>
  <si>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</si>
  <si>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</si>
  <si>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</si>
  <si>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</si>
  <si>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</si>
  <si>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</si>
  <si>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</si>
  <si>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</si>
  <si>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</si>
  <si>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</si>
  <si>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</si>
  <si>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</si>
  <si>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</si>
  <si>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</si>
  <si>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</si>
  <si>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</si>
  <si>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</si>
  <si>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</si>
  <si>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</si>
  <si>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</si>
  <si>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</si>
  <si>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</si>
  <si>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</si>
  <si>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</si>
  <si>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</si>
  <si>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</si>
  <si>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</si>
  <si>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</si>
  <si>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</si>
  <si>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</si>
  <si>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</si>
  <si>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</si>
  <si>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</si>
  <si>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</si>
  <si>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</si>
  <si>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</si>
  <si>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</si>
  <si>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</si>
  <si>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</si>
  <si>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</si>
  <si>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</si>
  <si>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</si>
  <si>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</si>
  <si>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</si>
  <si>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</si>
  <si>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</si>
  <si>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</si>
  <si>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</si>
  <si>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</si>
  <si>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</si>
  <si>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</si>
  <si>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</si>
  <si>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</si>
  <si>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</si>
  <si>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</si>
  <si>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</si>
  <si>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</si>
  <si>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</si>
  <si>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</si>
  <si>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</si>
  <si>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</si>
  <si>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</si>
  <si>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</si>
  <si>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</si>
  <si>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</si>
  <si>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</si>
  <si>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</si>
  <si>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</si>
  <si>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</si>
  <si>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</si>
  <si>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</si>
  <si>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</si>
  <si>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</si>
  <si>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</si>
  <si>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</si>
  <si>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</si>
  <si>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</si>
  <si>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</si>
  <si>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</si>
  <si>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</si>
  <si>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</si>
  <si>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</si>
  <si>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</si>
  <si>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</si>
  <si>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</si>
  <si>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</si>
  <si>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</si>
  <si>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</si>
  <si>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</si>
  <si>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</si>
  <si>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</si>
  <si>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</si>
  <si>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</si>
  <si>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</si>
  <si>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</si>
  <si>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</si>
  <si>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</si>
  <si>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</si>
  <si>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</si>
  <si>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</si>
  <si>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</si>
  <si>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</si>
  <si>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</si>
  <si>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</si>
  <si>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</si>
  <si>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</si>
  <si>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</si>
  <si>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</si>
  <si>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</si>
  <si>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</si>
  <si>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</si>
  <si>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</si>
  <si>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</si>
  <si>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</si>
  <si>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</si>
  <si>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</si>
  <si>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</si>
  <si>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</si>
  <si>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</si>
  <si>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</si>
  <si>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</si>
  <si>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</si>
  <si>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</si>
  <si>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</si>
  <si>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</si>
  <si>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</si>
  <si>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</si>
  <si>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</si>
  <si>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</si>
  <si>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</si>
  <si>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</si>
  <si>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</si>
  <si>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</si>
  <si>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</si>
  <si>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</si>
  <si>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</si>
  <si>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</si>
  <si>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</si>
  <si>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</si>
  <si>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</si>
  <si>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</si>
  <si>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</si>
  <si>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</si>
  <si>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</si>
  <si>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</si>
  <si>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</si>
  <si>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</si>
  <si>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</si>
  <si>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</si>
  <si>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</si>
  <si>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</si>
  <si>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</si>
  <si>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</si>
  <si>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</si>
  <si>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</si>
  <si>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</si>
  <si>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</si>
  <si>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</si>
  <si>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</si>
  <si>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</si>
  <si>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</si>
  <si>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</si>
  <si>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</si>
  <si>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</si>
  <si>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</si>
  <si>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</si>
  <si>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</si>
  <si>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</si>
  <si>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</si>
  <si>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</si>
  <si>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</si>
  <si>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</si>
  <si>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</si>
  <si>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</si>
  <si>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</si>
  <si>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</si>
  <si>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</si>
  <si>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</si>
  <si>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</si>
  <si>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</si>
  <si>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</si>
  <si>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</si>
  <si>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</si>
  <si>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</si>
  <si>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</si>
  <si>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</si>
  <si>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</si>
  <si>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</si>
  <si>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</si>
  <si>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</si>
  <si>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</si>
  <si>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</si>
  <si>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</si>
  <si>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</si>
  <si>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</si>
  <si>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</si>
  <si>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</si>
  <si>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</si>
  <si>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</si>
  <si>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</si>
  <si>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</si>
  <si>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</si>
  <si>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</si>
  <si>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</si>
  <si>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</si>
  <si>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</si>
  <si>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</si>
  <si>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</si>
  <si>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</si>
  <si>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</si>
  <si>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</si>
  <si>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</si>
  <si>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</si>
  <si>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</si>
  <si>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</si>
  <si>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</si>
  <si>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</si>
  <si>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</si>
  <si>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</si>
  <si>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</si>
  <si>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</si>
  <si>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</si>
  <si>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</si>
  <si>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</si>
  <si>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</si>
  <si>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</si>
  <si>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</si>
  <si>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</si>
  <si>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</si>
  <si>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</si>
  <si>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</si>
  <si>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</si>
  <si>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</si>
  <si>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</si>
  <si>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</si>
  <si>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</si>
  <si>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</si>
  <si>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</si>
  <si>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</si>
  <si>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</si>
  <si>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</si>
  <si>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</si>
  <si>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</si>
  <si>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</si>
  <si>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</si>
  <si>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</si>
  <si>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</si>
  <si>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</si>
  <si>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</si>
  <si>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</si>
  <si>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</si>
  <si>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</si>
  <si>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</si>
  <si>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</si>
  <si>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</si>
  <si>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</si>
  <si>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</si>
  <si>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</si>
  <si>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</si>
  <si>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</si>
  <si>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</si>
  <si>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</si>
  <si>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</si>
  <si>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</si>
  <si>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</si>
  <si>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</si>
  <si>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</si>
  <si>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</si>
  <si>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</si>
  <si>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</si>
  <si>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</si>
  <si>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</si>
  <si>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</si>
  <si>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</si>
  <si>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</si>
  <si>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</si>
  <si>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</si>
  <si>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</si>
  <si>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</si>
  <si>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</si>
  <si>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</si>
  <si>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</si>
  <si>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</si>
  <si>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</si>
  <si>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</si>
  <si>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</si>
  <si>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</si>
  <si>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</si>
  <si>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</si>
  <si>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</si>
  <si>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</si>
  <si>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</si>
  <si>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</si>
  <si>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</si>
  <si>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</si>
  <si>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</si>
  <si>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</si>
  <si>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</si>
  <si>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</si>
  <si>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</si>
  <si>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</si>
  <si>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</si>
  <si>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</si>
  <si>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</si>
  <si>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</si>
  <si>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</si>
  <si>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</si>
  <si>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</si>
  <si>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</si>
  <si>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</si>
  <si>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</si>
  <si>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</si>
  <si>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</si>
  <si>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</si>
  <si>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</si>
  <si>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</si>
  <si>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</si>
  <si>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</si>
  <si>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</si>
  <si>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</si>
  <si>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</si>
  <si>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</si>
  <si>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</si>
  <si>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</si>
  <si>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</si>
  <si>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</si>
  <si>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</si>
  <si>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</si>
  <si>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</si>
  <si>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</si>
  <si>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</si>
  <si>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</si>
  <si>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</si>
  <si>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</si>
  <si>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</si>
  <si>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</si>
  <si>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</si>
  <si>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</si>
  <si>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</si>
  <si>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</si>
  <si>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</si>
  <si>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</si>
  <si>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</si>
  <si>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</si>
  <si>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</si>
  <si>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</si>
  <si>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</si>
  <si>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</si>
  <si>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</si>
  <si>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</si>
  <si>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</si>
  <si>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</si>
  <si>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</si>
  <si>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</si>
  <si>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</si>
  <si>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</si>
  <si>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</si>
  <si>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</si>
  <si>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</si>
  <si>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</si>
  <si>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</si>
  <si>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</si>
  <si>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</si>
  <si>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</si>
  <si>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</si>
  <si>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</si>
  <si>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</si>
  <si>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</si>
  <si>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</si>
  <si>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</si>
  <si>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</si>
  <si>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</si>
  <si>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</si>
  <si>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</si>
  <si>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</si>
  <si>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</si>
  <si>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</si>
  <si>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</si>
  <si>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</si>
  <si>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</si>
  <si>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</si>
  <si>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</si>
  <si>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</si>
  <si>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</si>
  <si>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</si>
  <si>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</si>
  <si>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</si>
  <si>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</si>
  <si>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</si>
  <si>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</si>
  <si>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</si>
  <si>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</si>
  <si>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</si>
  <si>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</si>
  <si>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</si>
  <si>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</si>
  <si>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</si>
  <si>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</si>
  <si>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</si>
  <si>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</si>
  <si>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</si>
  <si>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</si>
  <si>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</si>
  <si>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</si>
  <si>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</si>
  <si>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</si>
  <si>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</si>
  <si>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</si>
  <si>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</si>
  <si>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</si>
  <si>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</si>
  <si>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</si>
  <si>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</si>
  <si>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</si>
  <si>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</si>
  <si>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</si>
  <si>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</si>
  <si>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</si>
  <si>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</si>
  <si>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</si>
  <si>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</si>
  <si>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</si>
  <si>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</si>
  <si>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</si>
  <si>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</si>
  <si>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</si>
  <si>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</si>
  <si>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</si>
  <si>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</si>
  <si>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</si>
  <si>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</si>
  <si>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</si>
  <si>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</si>
  <si>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</si>
  <si>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</si>
  <si>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</si>
  <si>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</si>
  <si>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</si>
  <si>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</si>
  <si>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</si>
  <si>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</si>
  <si>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</si>
  <si>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</si>
  <si>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</si>
  <si>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</si>
  <si>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</si>
  <si>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</si>
  <si>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</si>
  <si>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</si>
  <si>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</si>
  <si>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</si>
  <si>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</si>
  <si>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</si>
  <si>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</si>
  <si>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</si>
  <si>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</si>
  <si>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</si>
  <si>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</si>
  <si>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</si>
  <si>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</si>
  <si>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</si>
  <si>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</si>
  <si>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</si>
  <si>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</si>
  <si>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</si>
  <si>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</si>
  <si>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</si>
  <si>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</si>
  <si>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</si>
  <si>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</si>
  <si>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</si>
  <si>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</si>
  <si>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</si>
  <si>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</si>
  <si>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</si>
  <si>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</si>
  <si>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</si>
  <si>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</si>
  <si>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</si>
  <si>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</si>
  <si>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</si>
  <si>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</si>
  <si>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</si>
  <si>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</si>
  <si>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</si>
  <si>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</si>
  <si>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</si>
  <si>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</si>
  <si>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</si>
  <si>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</si>
  <si>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</si>
  <si>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</si>
  <si>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</si>
  <si>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</si>
  <si>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</si>
  <si>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</si>
  <si>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</si>
  <si>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</si>
  <si>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</si>
  <si>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</si>
  <si>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</si>
  <si>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</si>
  <si>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</si>
  <si>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</si>
  <si>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</si>
  <si>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</si>
  <si>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</si>
  <si>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</si>
  <si>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</si>
  <si>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</si>
  <si>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</si>
  <si>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</si>
  <si>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</si>
  <si>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</si>
  <si>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</si>
  <si>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</si>
  <si>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</si>
  <si>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</si>
  <si>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</si>
  <si>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</si>
  <si>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</si>
  <si>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</si>
  <si>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</si>
  <si>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</si>
  <si>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</si>
  <si>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</si>
  <si>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</si>
  <si>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</si>
  <si>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</si>
  <si>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</si>
  <si>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</si>
  <si>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</si>
  <si>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</si>
  <si>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</si>
  <si>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</si>
  <si>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</si>
  <si>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</si>
  <si>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</si>
  <si>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</si>
  <si>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</si>
  <si>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</si>
  <si>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</si>
  <si>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</si>
  <si>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</si>
  <si>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</si>
  <si>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</si>
  <si>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</si>
  <si>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</si>
  <si>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</si>
  <si>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</si>
  <si>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</si>
  <si>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</si>
  <si>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</si>
  <si>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</si>
  <si>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</si>
  <si>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</si>
  <si>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</si>
  <si>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</si>
  <si>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</si>
  <si>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</si>
  <si>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</si>
  <si>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</si>
  <si>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</si>
  <si>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</si>
  <si>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</si>
  <si>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</si>
  <si>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</si>
  <si>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</si>
  <si>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</si>
  <si>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</si>
  <si>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</si>
  <si>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</si>
  <si>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</si>
  <si>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</si>
  <si>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</si>
  <si>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</si>
  <si>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</si>
  <si>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</si>
  <si>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</si>
  <si>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</si>
  <si>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</si>
  <si>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</si>
  <si>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</si>
  <si>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</si>
  <si>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</si>
  <si>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</si>
  <si>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</si>
  <si>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</si>
  <si>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</si>
  <si>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</si>
  <si>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</si>
  <si>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</si>
  <si>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</si>
  <si>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</si>
  <si>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</si>
  <si>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</si>
  <si>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</si>
  <si>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</si>
  <si>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</si>
  <si>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</si>
  <si>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</si>
  <si>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</si>
  <si>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</si>
  <si>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</si>
  <si>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</si>
  <si>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</si>
  <si>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</si>
  <si>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</si>
  <si>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</si>
  <si>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</si>
  <si>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</si>
  <si>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</si>
  <si>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</si>
  <si>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</si>
  <si>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</si>
  <si>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</si>
  <si>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</si>
  <si>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</si>
  <si>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</si>
  <si>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</si>
  <si>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</si>
  <si>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</si>
  <si>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</si>
  <si>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</si>
  <si>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</si>
  <si>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</si>
  <si>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</si>
  <si>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</si>
  <si>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</si>
  <si>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</si>
  <si>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</si>
  <si>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</si>
  <si>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</si>
  <si>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</si>
  <si>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</si>
  <si>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</si>
  <si>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</si>
  <si>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</si>
  <si>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</si>
  <si>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</si>
  <si>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</si>
  <si>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</si>
  <si>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</si>
  <si>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</si>
  <si>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</si>
  <si>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</si>
  <si>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</si>
  <si>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</si>
  <si>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</si>
  <si>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</si>
  <si>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</si>
  <si>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</si>
  <si>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</si>
  <si>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</si>
  <si>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</si>
  <si>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</si>
  <si>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</si>
  <si>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</si>
  <si>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</si>
  <si>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</si>
  <si>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</si>
  <si>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</si>
  <si>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</si>
  <si>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</si>
  <si>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</si>
  <si>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</si>
  <si>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</si>
  <si>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</si>
  <si>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</si>
  <si>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</si>
  <si>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</si>
  <si>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</si>
  <si>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</si>
  <si>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</si>
  <si>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</si>
  <si>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</si>
  <si>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</si>
  <si>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</si>
  <si>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</si>
  <si>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</si>
  <si>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</si>
  <si>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</si>
  <si>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</si>
  <si>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</si>
  <si>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</si>
  <si>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</si>
  <si>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</si>
  <si>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</si>
  <si>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</si>
  <si>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</si>
  <si>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</si>
  <si>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</si>
  <si>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</si>
  <si>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</si>
  <si>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</si>
  <si>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</si>
  <si>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</si>
  <si>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</si>
  <si>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</si>
  <si>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</si>
  <si>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</si>
  <si>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</si>
  <si>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</si>
  <si>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</si>
  <si>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</si>
  <si>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</si>
  <si>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</si>
  <si>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</si>
  <si>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</si>
  <si>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</si>
  <si>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</si>
  <si>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</si>
  <si>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</si>
  <si>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</si>
  <si>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</si>
  <si>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</si>
  <si>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</si>
  <si>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</si>
  <si>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</si>
  <si>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</si>
  <si>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</si>
  <si>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</si>
  <si>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</si>
  <si>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</si>
  <si>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</si>
  <si>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</si>
  <si>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</si>
  <si>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</si>
  <si>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</si>
  <si>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</si>
  <si>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</si>
  <si>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</si>
  <si>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</si>
  <si>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</si>
  <si>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</si>
  <si>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</si>
  <si>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</si>
  <si>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</si>
  <si>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</si>
  <si>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</si>
  <si>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</si>
  <si>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</si>
  <si>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</si>
  <si>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</si>
  <si>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</si>
  <si>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</si>
  <si>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</si>
  <si>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</si>
  <si>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</si>
  <si>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</si>
  <si>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</si>
  <si>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</si>
  <si>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</si>
  <si>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</si>
  <si>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</si>
  <si>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</si>
  <si>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</si>
  <si>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</si>
  <si>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</si>
  <si>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</si>
  <si>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</si>
  <si>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</si>
  <si>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</si>
  <si>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</si>
  <si>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</si>
  <si>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</si>
  <si>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</si>
  <si>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</si>
  <si>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</si>
  <si>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</si>
  <si>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</si>
  <si>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</si>
  <si>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</si>
  <si>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</si>
  <si>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</si>
  <si>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</si>
  <si>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</si>
  <si>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</si>
  <si>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</si>
  <si>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</si>
  <si>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Total Electricity Demand</t>
  </si>
  <si>
    <t>Electricity Generation Capacity by Type Including Distributed Generation[hard coal es]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</si>
  <si>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</si>
  <si>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</si>
  <si>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</si>
  <si>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</si>
  <si>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</si>
  <si>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</si>
  <si>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</si>
  <si>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</si>
  <si>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</si>
  <si>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</si>
  <si>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</si>
  <si>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</si>
  <si>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Electricity Generation Capacity by Type Including Distributed Generation[crude oil es]</t>
  </si>
  <si>
    <t>Electricity Generation Capacity by Type Including Distributed Generation[heavy or residual fuel oil es]</t>
  </si>
  <si>
    <t>Electricity Generation Capacity by Type Including Distributed Generation[municipal solid waste es]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</si>
  <si>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</si>
  <si>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</si>
  <si>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</si>
  <si>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</si>
  <si>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</si>
  <si>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</si>
  <si>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</si>
  <si>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</si>
  <si>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</si>
  <si>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</si>
  <si>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</si>
  <si>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</si>
  <si>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</si>
  <si>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</si>
  <si>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</si>
  <si>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</si>
  <si>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</si>
  <si>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</si>
  <si>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</si>
  <si>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</si>
  <si>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</si>
  <si>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</si>
  <si>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</si>
  <si>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</si>
  <si>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</si>
  <si>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</si>
  <si>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</si>
  <si>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</si>
  <si>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</si>
  <si>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</si>
  <si>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</si>
  <si>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</si>
  <si>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</si>
  <si>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</si>
  <si>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</si>
  <si>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</si>
  <si>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</si>
  <si>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</si>
  <si>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</si>
  <si>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</si>
  <si>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</si>
  <si>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</si>
  <si>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</si>
  <si>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</si>
  <si>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</si>
  <si>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</si>
  <si>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</si>
  <si>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</si>
  <si>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</si>
  <si>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</si>
  <si>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</si>
  <si>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</si>
  <si>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</si>
  <si>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</si>
  <si>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</si>
  <si>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Electricity Generation by Type[crude oil es,preexisting retiring]</t>
  </si>
  <si>
    <t>Electricity Generation by Type[crude oil es,preexisting nonretiring]</t>
  </si>
  <si>
    <t>Electricity Generation by Type[crude oil es,newly built]</t>
  </si>
  <si>
    <t>Electricity Generation by Type[heavy or residual fuel oil es,preexisting retiring]</t>
  </si>
  <si>
    <t>Electricity Generation by Type[heavy or residual fuel oil es,preexisting nonretiring]</t>
  </si>
  <si>
    <t>Electricity Generation by Type[heavy or residual fuel oil es,newly built]</t>
  </si>
  <si>
    <t>Electricity Generation by Type[municipal solid waste es,preexisting retiring]</t>
  </si>
  <si>
    <t>Electricity Generation by Type[municipal solid waste es,preexisting nonretiring]</t>
  </si>
  <si>
    <t>Electricity Generation by Type[municipal solid waste es,newly built]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</si>
  <si>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</si>
  <si>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</si>
  <si>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</si>
  <si>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</si>
  <si>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</si>
  <si>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</si>
  <si>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</si>
  <si>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</si>
  <si>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</si>
  <si>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</si>
  <si>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</si>
  <si>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</si>
  <si>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</si>
  <si>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</si>
  <si>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</si>
  <si>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</si>
  <si>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</si>
  <si>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</si>
  <si>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</si>
  <si>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</si>
  <si>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</si>
  <si>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</si>
  <si>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</si>
  <si>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</si>
  <si>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</si>
  <si>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</si>
  <si>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</si>
  <si>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</si>
  <si>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</si>
  <si>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</si>
  <si>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</si>
  <si>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</si>
  <si>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</si>
  <si>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</si>
  <si>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</si>
  <si>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</si>
  <si>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</si>
  <si>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</si>
  <si>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</si>
  <si>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Capacity[crude oil es,preexisting retiring]</t>
  </si>
  <si>
    <t>Electricity Generation Capacity[crude oil es,preexisting nonretiring]</t>
  </si>
  <si>
    <t>Electricity Generation Capacity[crude oil es,newly built]</t>
  </si>
  <si>
    <t>Electricity Generation Capacity[heavy or residual fuel oil es,preexisting retiring]</t>
  </si>
  <si>
    <t>Electricity Generation Capacity[heavy or residual fuel oil es,preexisting nonretiring]</t>
  </si>
  <si>
    <t>Electricity Generation Capacity[heavy or residual fuel oil es,newly built]</t>
  </si>
  <si>
    <t>Electricity Generation Capacity[municipal solid waste es,preexisting retiring]</t>
  </si>
  <si>
    <t>Electricity Generation Capacity[municipal solid waste es,preexisting nonretiring]</t>
  </si>
  <si>
    <t>Electricity Generation Capacity[municipal solid waste es,newly built]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</si>
  <si>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</si>
  <si>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</si>
  <si>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</si>
  <si>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</si>
  <si>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</si>
  <si>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</si>
  <si>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</si>
  <si>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</si>
  <si>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</si>
  <si>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</si>
  <si>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</si>
  <si>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</si>
  <si>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Output Total CO2e Emissions</t>
  </si>
  <si>
    <t>Output Total CO2 Emissions</t>
  </si>
  <si>
    <t>LULUCF Anthropogenic Pollutant Emissions[CO2]</t>
  </si>
  <si>
    <t>LULUCF Anthropogenic Pollutant Emissions[VOC]</t>
  </si>
  <si>
    <t>LULUCF Anthropogenic Pollutant Emissions[CO]</t>
  </si>
  <si>
    <t>LULUCF Anthropogenic Pollutant Emissions[NOx]</t>
  </si>
  <si>
    <t>LULUCF Anthropogenic Pollutant Emissions[PM10]</t>
  </si>
  <si>
    <t>LULUCF Anthropogenic Pollutant Emissions[PM25]</t>
  </si>
  <si>
    <t>LULUCF Anthropogenic Pollutant Emissions[SOx]</t>
  </si>
  <si>
    <t>LULUCF Anthropogenic Pollutant Emissions[BC]</t>
  </si>
  <si>
    <t>LULUCF Anthropogenic Pollutant Emissions[OC]</t>
  </si>
  <si>
    <t>LULUCF Anthropogenic Pollutant Emissions[CH4]</t>
  </si>
  <si>
    <t>LULUCF Anthropogenic Pollutant Emissions[N2O]</t>
  </si>
  <si>
    <t>LULUCF Anthropogenic Pollutant Emissions[F gases]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</si>
  <si>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</si>
  <si>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</si>
  <si>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</si>
  <si>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</si>
  <si>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</si>
  <si>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</si>
  <si>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</si>
  <si>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</si>
  <si>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</si>
  <si>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</si>
  <si>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</si>
  <si>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</si>
  <si>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</si>
  <si>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</si>
  <si>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</si>
  <si>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</si>
  <si>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</si>
  <si>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</si>
  <si>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</si>
  <si>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</si>
  <si>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</si>
  <si>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</si>
  <si>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</si>
  <si>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</si>
  <si>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</si>
  <si>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</si>
  <si>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</si>
  <si>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</si>
  <si>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</si>
  <si>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</si>
  <si>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</si>
  <si>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</si>
  <si>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</si>
  <si>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</si>
  <si>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</si>
  <si>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</si>
  <si>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</si>
  <si>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</si>
  <si>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</si>
  <si>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</si>
  <si>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</si>
  <si>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</si>
  <si>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</si>
  <si>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</si>
  <si>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</si>
  <si>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</si>
  <si>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</si>
  <si>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</si>
  <si>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</si>
  <si>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</si>
  <si>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</si>
  <si>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</si>
  <si>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</si>
  <si>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</si>
  <si>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</si>
  <si>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</si>
  <si>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</si>
  <si>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</si>
  <si>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</si>
  <si>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</si>
  <si>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</si>
  <si>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</si>
  <si>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</si>
  <si>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</si>
  <si>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</si>
  <si>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</si>
  <si>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</si>
  <si>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</si>
  <si>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</si>
  <si>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</si>
  <si>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</si>
  <si>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</si>
  <si>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</si>
  <si>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</si>
  <si>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</si>
  <si>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</si>
  <si>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</si>
  <si>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</si>
  <si>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</si>
  <si>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</si>
  <si>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</si>
  <si>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</si>
  <si>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</si>
  <si>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</si>
  <si>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BDEQ BAU Electricity Output from Distributed Sources[urban residential,hard coal es]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</si>
  <si>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</si>
  <si>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</si>
  <si>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</si>
  <si>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</si>
  <si>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</si>
  <si>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</si>
  <si>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</si>
  <si>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</si>
  <si>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</si>
  <si>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</si>
  <si>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</si>
  <si>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</si>
  <si>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Sources[urban residential,crude oil es]</t>
  </si>
  <si>
    <t>BDEQ BAU Electricity Output from Distributed Sources[urban residential,heavy or residual fuel oil es]</t>
  </si>
  <si>
    <t>BDEQ BAU Electricity Output from Distributed Sources[urban residential,municipal solid waste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</si>
  <si>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</si>
  <si>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</si>
  <si>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</si>
  <si>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</si>
  <si>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</si>
  <si>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</si>
  <si>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</si>
  <si>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</si>
  <si>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</si>
  <si>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</si>
  <si>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</si>
  <si>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</si>
  <si>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</si>
  <si>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Sources[rural residential,crude oil es]</t>
  </si>
  <si>
    <t>BDEQ BAU Electricity Output from Distributed Sources[rural residential,heavy or residual fuel oil es]</t>
  </si>
  <si>
    <t>BDEQ BAU Electricity Output from Distributed Sources[rural residential,municipal solid waste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</si>
  <si>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</si>
  <si>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</si>
  <si>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</si>
  <si>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</si>
  <si>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</si>
  <si>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</si>
  <si>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</si>
  <si>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</si>
  <si>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</si>
  <si>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</si>
  <si>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</si>
  <si>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</si>
  <si>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</si>
  <si>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BDEQ BAU Electricity Output from Distributed Sources[commercial,crude oil es]</t>
  </si>
  <si>
    <t>BDEQ BAU Electricity Output from Distributed Sources[commercial,heavy or residual fuel oil es]</t>
  </si>
  <si>
    <t>BDEQ BAU Electricity Output from Distributed Sources[commercial,municipal solid waste es]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</si>
  <si>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</si>
  <si>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</si>
  <si>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</si>
  <si>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</si>
  <si>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</si>
  <si>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</si>
  <si>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</si>
  <si>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</si>
  <si>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</si>
  <si>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</si>
  <si>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</si>
  <si>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</si>
  <si>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</si>
  <si>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</si>
  <si>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</si>
  <si>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</si>
  <si>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</si>
  <si>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</si>
  <si>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</si>
  <si>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</si>
  <si>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</si>
  <si>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</si>
  <si>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</si>
  <si>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</si>
  <si>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</si>
  <si>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</si>
  <si>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</si>
  <si>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</si>
  <si>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</si>
  <si>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</si>
  <si>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</si>
  <si>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</si>
  <si>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</si>
  <si>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</si>
  <si>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</si>
  <si>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</si>
  <si>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</si>
  <si>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</si>
  <si>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</si>
  <si>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</si>
  <si>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</si>
  <si>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</si>
  <si>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</si>
  <si>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</si>
  <si>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</si>
  <si>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</si>
  <si>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</si>
  <si>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</si>
  <si>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</si>
  <si>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</si>
  <si>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</si>
  <si>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</si>
  <si>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</si>
  <si>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</si>
  <si>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</si>
  <si>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</si>
  <si>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</si>
  <si>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</si>
  <si>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</si>
  <si>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</si>
  <si>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</si>
  <si>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</si>
  <si>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</si>
  <si>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</si>
  <si>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</si>
  <si>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</si>
  <si>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</si>
  <si>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</si>
  <si>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</si>
  <si>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</si>
  <si>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</si>
  <si>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</si>
  <si>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</si>
  <si>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</si>
  <si>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</si>
  <si>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</si>
  <si>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</si>
  <si>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</si>
  <si>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</si>
  <si>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</si>
  <si>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</si>
  <si>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</si>
  <si>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</si>
  <si>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</si>
  <si>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</si>
  <si>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</si>
  <si>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</si>
  <si>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</si>
  <si>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</si>
  <si>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</si>
  <si>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</si>
  <si>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</si>
  <si>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</si>
  <si>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</si>
  <si>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</si>
  <si>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</si>
  <si>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</si>
  <si>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</si>
  <si>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</si>
  <si>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</si>
  <si>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</si>
  <si>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</si>
  <si>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</si>
  <si>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</si>
  <si>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</si>
  <si>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</si>
  <si>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</si>
  <si>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</si>
  <si>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</si>
  <si>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</si>
  <si>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</si>
  <si>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</si>
  <si>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</si>
  <si>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</si>
  <si>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</si>
  <si>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</si>
  <si>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</si>
  <si>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</si>
  <si>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</si>
  <si>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</si>
  <si>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</si>
  <si>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</si>
  <si>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</si>
  <si>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</si>
  <si>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</si>
  <si>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</si>
  <si>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</si>
  <si>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</si>
  <si>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</si>
  <si>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</si>
  <si>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</si>
  <si>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</si>
  <si>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</si>
  <si>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</si>
  <si>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</si>
  <si>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</si>
  <si>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</si>
  <si>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</si>
  <si>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</si>
  <si>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</si>
  <si>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</si>
  <si>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</si>
  <si>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</si>
  <si>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</si>
  <si>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</si>
  <si>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</si>
  <si>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</si>
  <si>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</si>
  <si>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</si>
  <si>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</si>
  <si>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</si>
  <si>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</si>
  <si>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</si>
  <si>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</si>
  <si>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</si>
  <si>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</si>
  <si>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</si>
  <si>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</si>
  <si>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</si>
  <si>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</si>
  <si>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</si>
  <si>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</si>
  <si>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</si>
  <si>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</si>
  <si>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</si>
  <si>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</si>
  <si>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</si>
  <si>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</si>
  <si>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</si>
  <si>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</si>
  <si>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</si>
  <si>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</si>
  <si>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</si>
  <si>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</si>
  <si>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</si>
  <si>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</si>
  <si>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</si>
  <si>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</si>
  <si>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</si>
  <si>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</si>
  <si>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</si>
  <si>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</si>
  <si>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</si>
  <si>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</si>
  <si>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</si>
  <si>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</si>
  <si>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</si>
  <si>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</si>
  <si>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</si>
  <si>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</si>
  <si>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</si>
  <si>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</si>
  <si>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</si>
  <si>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</si>
  <si>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</si>
  <si>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</si>
  <si>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</si>
  <si>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</si>
  <si>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</si>
  <si>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</si>
  <si>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</si>
  <si>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</si>
  <si>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</si>
  <si>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</si>
  <si>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</si>
  <si>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</si>
  <si>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</si>
  <si>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</si>
  <si>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</si>
  <si>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</si>
  <si>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</si>
  <si>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</si>
  <si>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</si>
  <si>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</si>
  <si>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</si>
  <si>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</si>
  <si>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</si>
  <si>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</si>
  <si>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</si>
  <si>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</si>
  <si>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</si>
  <si>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</si>
  <si>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</si>
  <si>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</si>
  <si>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</si>
  <si>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</si>
  <si>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</si>
  <si>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</si>
  <si>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</si>
  <si>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</si>
  <si>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</si>
  <si>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</si>
  <si>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</si>
  <si>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</si>
  <si>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</si>
  <si>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</si>
  <si>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</si>
  <si>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</si>
  <si>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</si>
  <si>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</si>
  <si>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</si>
  <si>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</si>
  <si>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</si>
  <si>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</si>
  <si>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</si>
  <si>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</si>
  <si>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</si>
  <si>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</si>
  <si>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</si>
  <si>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</si>
  <si>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Output Energy Related CO2 Emissions by Sector[transportation sector]</t>
  </si>
  <si>
    <t>Output Energy Related CO2 Emissions by Sector[electricity sector]</t>
  </si>
  <si>
    <t>Output Energy Related CO2 Emissions by Sector[residential buildings sector]</t>
  </si>
  <si>
    <t>Output Energy Related CO2 Emissions by Sector[commercial buildings sector]</t>
  </si>
  <si>
    <t>Output Energy Related CO2 Emissions by Sector[industry sector]</t>
  </si>
  <si>
    <t>Output Energy Related CO2 Emissions by Sector[district heat and hydrogen sector]</t>
  </si>
  <si>
    <t>Output Energy Related CO2 Emissions by Sector[LULUCF sector]</t>
  </si>
  <si>
    <t>Output Energy Related CO2 Emissions by Sector[geoengineering sector]</t>
  </si>
  <si>
    <t>Output Energy Related CO2 Emissions from Agriculture</t>
  </si>
  <si>
    <t>Output Energy Related CO2 Emissions from Waste Management</t>
  </si>
  <si>
    <t>Direct Buildings Pollutant Emissions[urban residential,electricity bf,CO2]</t>
  </si>
  <si>
    <t>Direct Buildings Pollutant Emissions[urban residential,electricity bf,VOC]</t>
  </si>
  <si>
    <t>Direct Buildings Pollutant Emissions[urban residential,electricity bf,CO]</t>
  </si>
  <si>
    <t>Direct Buildings Pollutant Emissions[urban residential,electricity bf,NOx]</t>
  </si>
  <si>
    <t>Direct Buildings Pollutant Emissions[urban residential,electricity bf,PM10]</t>
  </si>
  <si>
    <t>Direct Buildings Pollutant Emissions[urban residential,electricity bf,PM25]</t>
  </si>
  <si>
    <t>Direct Buildings Pollutant Emissions[urban residential,electricity bf,SOx]</t>
  </si>
  <si>
    <t>Direct Buildings Pollutant Emissions[urban residential,electricity bf,BC]</t>
  </si>
  <si>
    <t>Direct Buildings Pollutant Emissions[urban residential,electricity bf,OC]</t>
  </si>
  <si>
    <t>Direct Buildings Pollutant Emissions[urban residential,electricity bf,CH4]</t>
  </si>
  <si>
    <t>Direct Buildings Pollutant Emissions[urban residential,electricity bf,N2O]</t>
  </si>
  <si>
    <t>Direct Buildings Pollutant Emissions[urban residential,electricity bf,F gases]</t>
  </si>
  <si>
    <t>Direct Buildings Pollutant Emissions[urban residential,hard coal bf,CO2]</t>
  </si>
  <si>
    <t>Direct Buildings Pollutant Emissions[urban residential,hard coal bf,VOC]</t>
  </si>
  <si>
    <t>Direct Buildings Pollutant Emissions[urban residential,hard coal bf,CO]</t>
  </si>
  <si>
    <t>Direct Buildings Pollutant Emissions[urban residential,hard coal bf,NOx]</t>
  </si>
  <si>
    <t>Direct Buildings Pollutant Emissions[urban residential,hard coal bf,PM10]</t>
  </si>
  <si>
    <t>Direct Buildings Pollutant Emissions[urban residential,hard coal bf,PM25]</t>
  </si>
  <si>
    <t>Direct Buildings Pollutant Emissions[urban residential,hard coal bf,SOx]</t>
  </si>
  <si>
    <t>Direct Buildings Pollutant Emissions[urban residential,hard coal bf,BC]</t>
  </si>
  <si>
    <t>Direct Buildings Pollutant Emissions[urban residential,hard coal bf,OC]</t>
  </si>
  <si>
    <t>Direct Buildings Pollutant Emissions[urban residential,hard coal bf,CH4]</t>
  </si>
  <si>
    <t>Direct Buildings Pollutant Emissions[urban residential,hard coal bf,N2O]</t>
  </si>
  <si>
    <t>Direct Buildings Pollutant Emissions[urban residential,hard coal bf,F gases]</t>
  </si>
  <si>
    <t>Direct Buildings Pollutant Emissions[urban residential,natural gas bf,CO2]</t>
  </si>
  <si>
    <t>Direct Buildings Pollutant Emissions[urban residential,natural gas bf,VOC]</t>
  </si>
  <si>
    <t>Direct Buildings Pollutant Emissions[urban residential,natural gas bf,CO]</t>
  </si>
  <si>
    <t>Direct Buildings Pollutant Emissions[urban residential,natural gas bf,NOx]</t>
  </si>
  <si>
    <t>Direct Buildings Pollutant Emissions[urban residential,natural gas bf,PM10]</t>
  </si>
  <si>
    <t>Direct Buildings Pollutant Emissions[urban residential,natural gas bf,PM25]</t>
  </si>
  <si>
    <t>Direct Buildings Pollutant Emissions[urban residential,natural gas bf,SOx]</t>
  </si>
  <si>
    <t>Direct Buildings Pollutant Emissions[urban residential,natural gas bf,BC]</t>
  </si>
  <si>
    <t>Direct Buildings Pollutant Emissions[urban residential,natural gas bf,OC]</t>
  </si>
  <si>
    <t>Direct Buildings Pollutant Emissions[urban residential,natural gas bf,CH4]</t>
  </si>
  <si>
    <t>Direct Buildings Pollutant Emissions[urban residential,natural gas bf,N2O]</t>
  </si>
  <si>
    <t>Direct Buildings Pollutant Emissions[urban residential,natural gas bf,F gases]</t>
  </si>
  <si>
    <t>Direct Buildings Pollutant Emissions[urban residential,petroleum diesel bf,CO2]</t>
  </si>
  <si>
    <t>Direct Buildings Pollutant Emissions[urban residential,petroleum diesel bf,VOC]</t>
  </si>
  <si>
    <t>Direct Buildings Pollutant Emissions[urban residential,petroleum diesel bf,CO]</t>
  </si>
  <si>
    <t>Direct Buildings Pollutant Emissions[urban residential,petroleum diesel bf,NOx]</t>
  </si>
  <si>
    <t>Direct Buildings Pollutant Emissions[urban residential,petroleum diesel bf,PM10]</t>
  </si>
  <si>
    <t>Direct Buildings Pollutant Emissions[urban residential,petroleum diesel bf,PM25]</t>
  </si>
  <si>
    <t>Direct Buildings Pollutant Emissions[urban residential,petroleum diesel bf,SOx]</t>
  </si>
  <si>
    <t>Direct Buildings Pollutant Emissions[urban residential,petroleum diesel bf,BC]</t>
  </si>
  <si>
    <t>Direct Buildings Pollutant Emissions[urban residential,petroleum diesel bf,OC]</t>
  </si>
  <si>
    <t>Direct Buildings Pollutant Emissions[urban residential,petroleum diesel bf,CH4]</t>
  </si>
  <si>
    <t>Direct Buildings Pollutant Emissions[urban residential,petroleum diesel bf,N2O]</t>
  </si>
  <si>
    <t>Direct Buildings Pollutant Emissions[urban residential,petroleum diesel bf,F gases]</t>
  </si>
  <si>
    <t>Direct Buildings Pollutant Emissions[urban residential,heat bf,CO2]</t>
  </si>
  <si>
    <t>Direct Buildings Pollutant Emissions[urban residential,heat bf,VOC]</t>
  </si>
  <si>
    <t>Direct Buildings Pollutant Emissions[urban residential,heat bf,CO]</t>
  </si>
  <si>
    <t>Direct Buildings Pollutant Emissions[urban residential,heat bf,NOx]</t>
  </si>
  <si>
    <t>Direct Buildings Pollutant Emissions[urban residential,heat bf,PM10]</t>
  </si>
  <si>
    <t>Direct Buildings Pollutant Emissions[urban residential,heat bf,PM25]</t>
  </si>
  <si>
    <t>Direct Buildings Pollutant Emissions[urban residential,heat bf,SOx]</t>
  </si>
  <si>
    <t>Direct Buildings Pollutant Emissions[urban residential,heat bf,BC]</t>
  </si>
  <si>
    <t>Direct Buildings Pollutant Emissions[urban residential,heat bf,OC]</t>
  </si>
  <si>
    <t>Direct Buildings Pollutant Emissions[urban residential,heat bf,CH4]</t>
  </si>
  <si>
    <t>Direct Buildings Pollutant Emissions[urban residential,heat bf,N2O]</t>
  </si>
  <si>
    <t>Direct Buildings Pollutant Emissions[urban residential,heat bf,F gases]</t>
  </si>
  <si>
    <t>Direct Buildings Pollutant Emissions[urban residential,biomass bf,CO2]</t>
  </si>
  <si>
    <t>Direct Buildings Pollutant Emissions[urban residential,biomass bf,VOC]</t>
  </si>
  <si>
    <t>Direct Buildings Pollutant Emissions[urban residential,biomass bf,CO]</t>
  </si>
  <si>
    <t>Direct Buildings Pollutant Emissions[urban residential,biomass bf,NOx]</t>
  </si>
  <si>
    <t>Direct Buildings Pollutant Emissions[urban residential,biomass bf,PM10]</t>
  </si>
  <si>
    <t>Direct Buildings Pollutant Emissions[urban residential,biomass bf,PM25]</t>
  </si>
  <si>
    <t>Direct Buildings Pollutant Emissions[urban residential,biomass bf,SOx]</t>
  </si>
  <si>
    <t>Direct Buildings Pollutant Emissions[urban residential,biomass bf,BC]</t>
  </si>
  <si>
    <t>Direct Buildings Pollutant Emissions[urban residential,biomass bf,OC]</t>
  </si>
  <si>
    <t>Direct Buildings Pollutant Emissions[urban residential,biomass bf,CH4]</t>
  </si>
  <si>
    <t>Direct Buildings Pollutant Emissions[urban residential,biomass bf,N2O]</t>
  </si>
  <si>
    <t>Direct Buildings Pollutant Emissions[urban residential,biomass bf,F gases]</t>
  </si>
  <si>
    <t>Direct Buildings Pollutant Emissions[urban residential,kerosene bf,CO2]</t>
  </si>
  <si>
    <t>Direct Buildings Pollutant Emissions[urban residential,kerosene bf,VOC]</t>
  </si>
  <si>
    <t>Direct Buildings Pollutant Emissions[urban residential,kerosene bf,CO]</t>
  </si>
  <si>
    <t>Direct Buildings Pollutant Emissions[urban residential,kerosene bf,NOx]</t>
  </si>
  <si>
    <t>Direct Buildings Pollutant Emissions[urban residential,kerosene bf,PM10]</t>
  </si>
  <si>
    <t>Direct Buildings Pollutant Emissions[urban residential,kerosene bf,PM25]</t>
  </si>
  <si>
    <t>Direct Buildings Pollutant Emissions[urban residential,kerosene bf,SOx]</t>
  </si>
  <si>
    <t>Direct Buildings Pollutant Emissions[urban residential,kerosene bf,BC]</t>
  </si>
  <si>
    <t>Direct Buildings Pollutant Emissions[urban residential,kerosene bf,OC]</t>
  </si>
  <si>
    <t>Direct Buildings Pollutant Emissions[urban residential,kerosene bf,CH4]</t>
  </si>
  <si>
    <t>Direct Buildings Pollutant Emissions[urban residential,kerosene bf,N2O]</t>
  </si>
  <si>
    <t>Direct Buildings Pollutant Emissions[urban residential,kerosene bf,F gases]</t>
  </si>
  <si>
    <t>Direct Buildings Pollutant Emissions[urban residential,heavy or residual fuel oil bf,CO2]</t>
  </si>
  <si>
    <t>Direct Buildings Pollutant Emissions[urban residential,heavy or residual fuel oil bf,VOC]</t>
  </si>
  <si>
    <t>Direct Buildings Pollutant Emissions[urban residential,heavy or residual fuel oil bf,CO]</t>
  </si>
  <si>
    <t>Direct Buildings Pollutant Emissions[urban residential,heavy or residual fuel oil bf,NOx]</t>
  </si>
  <si>
    <t>Direct Buildings Pollutant Emissions[urban residential,heavy or residual fuel oil bf,PM10]</t>
  </si>
  <si>
    <t>Direct Buildings Pollutant Emissions[urban residential,heavy or residual fuel oil bf,PM25]</t>
  </si>
  <si>
    <t>Direct Buildings Pollutant Emissions[urban residential,heavy or residual fuel oil bf,SOx]</t>
  </si>
  <si>
    <t>Direct Buildings Pollutant Emissions[urban residential,heavy or residual fuel oil bf,BC]</t>
  </si>
  <si>
    <t>Direct Buildings Pollutant Emissions[urban residential,heavy or residual fuel oil bf,OC]</t>
  </si>
  <si>
    <t>Direct Buildings Pollutant Emissions[urban residential,heavy or residual fuel oil bf,CH4]</t>
  </si>
  <si>
    <t>Direct Buildings Pollutant Emissions[urban residential,heavy or residual fuel oil bf,N2O]</t>
  </si>
  <si>
    <t>Direct Buildings Pollutant Emissions[urban residential,heavy or residual fuel oil bf,F gases]</t>
  </si>
  <si>
    <t>Direct Buildings Pollutant Emissions[urban residential,LPG propane or butane bf,CO2]</t>
  </si>
  <si>
    <t>Direct Buildings Pollutant Emissions[urban residential,LPG propane or butane bf,VOC]</t>
  </si>
  <si>
    <t>Direct Buildings Pollutant Emissions[urban residential,LPG propane or butane bf,CO]</t>
  </si>
  <si>
    <t>Direct Buildings Pollutant Emissions[urban residential,LPG propane or butane bf,NOx]</t>
  </si>
  <si>
    <t>Direct Buildings Pollutant Emissions[urban residential,LPG propane or butane bf,PM10]</t>
  </si>
  <si>
    <t>Direct Buildings Pollutant Emissions[urban residential,LPG propane or butane bf,PM25]</t>
  </si>
  <si>
    <t>Direct Buildings Pollutant Emissions[urban residential,LPG propane or butane bf,SOx]</t>
  </si>
  <si>
    <t>Direct Buildings Pollutant Emissions[urban residential,LPG propane or butane bf,BC]</t>
  </si>
  <si>
    <t>Direct Buildings Pollutant Emissions[urban residential,LPG propane or butane bf,OC]</t>
  </si>
  <si>
    <t>Direct Buildings Pollutant Emissions[urban residential,LPG propane or butane bf,CH4]</t>
  </si>
  <si>
    <t>Direct Buildings Pollutant Emissions[urban residential,LPG propane or butane bf,N2O]</t>
  </si>
  <si>
    <t>Direct Buildings Pollutant Emissions[urban residential,LPG propane or butane bf,F gases]</t>
  </si>
  <si>
    <t>Direct Buildings Pollutant Emissions[urban residential,hydrogen bf,CO2]</t>
  </si>
  <si>
    <t>Direct Buildings Pollutant Emissions[urban residential,hydrogen bf,VOC]</t>
  </si>
  <si>
    <t>Direct Buildings Pollutant Emissions[urban residential,hydrogen bf,CO]</t>
  </si>
  <si>
    <t>Direct Buildings Pollutant Emissions[urban residential,hydrogen bf,NOx]</t>
  </si>
  <si>
    <t>Direct Buildings Pollutant Emissions[urban residential,hydrogen bf,PM10]</t>
  </si>
  <si>
    <t>Direct Buildings Pollutant Emissions[urban residential,hydrogen bf,PM25]</t>
  </si>
  <si>
    <t>Direct Buildings Pollutant Emissions[urban residential,hydrogen bf,SOx]</t>
  </si>
  <si>
    <t>Direct Buildings Pollutant Emissions[urban residential,hydrogen bf,BC]</t>
  </si>
  <si>
    <t>Direct Buildings Pollutant Emissions[urban residential,hydrogen bf,OC]</t>
  </si>
  <si>
    <t>Direct Buildings Pollutant Emissions[urban residential,hydrogen bf,CH4]</t>
  </si>
  <si>
    <t>Direct Buildings Pollutant Emissions[urban residential,hydrogen bf,N2O]</t>
  </si>
  <si>
    <t>Direct Buildings Pollutant Emissions[urban residential,hydrogen bf,F gases]</t>
  </si>
  <si>
    <t>Direct Buildings Pollutant Emissions[rural residential,electricity bf,CO2]</t>
  </si>
  <si>
    <t>Direct Buildings Pollutant Emissions[rural residential,electricity bf,VOC]</t>
  </si>
  <si>
    <t>Direct Buildings Pollutant Emissions[rural residential,electricity bf,CO]</t>
  </si>
  <si>
    <t>Direct Buildings Pollutant Emissions[rural residential,electricity bf,NOx]</t>
  </si>
  <si>
    <t>Direct Buildings Pollutant Emissions[rural residential,electricity bf,PM10]</t>
  </si>
  <si>
    <t>Direct Buildings Pollutant Emissions[rural residential,electricity bf,PM25]</t>
  </si>
  <si>
    <t>Direct Buildings Pollutant Emissions[rural residential,electricity bf,SOx]</t>
  </si>
  <si>
    <t>Direct Buildings Pollutant Emissions[rural residential,electricity bf,BC]</t>
  </si>
  <si>
    <t>Direct Buildings Pollutant Emissions[rural residential,electricity bf,OC]</t>
  </si>
  <si>
    <t>Direct Buildings Pollutant Emissions[rural residential,electricity bf,CH4]</t>
  </si>
  <si>
    <t>Direct Buildings Pollutant Emissions[rural residential,electricity bf,N2O]</t>
  </si>
  <si>
    <t>Direct Buildings Pollutant Emissions[rural residential,electricity bf,F gases]</t>
  </si>
  <si>
    <t>Direct Buildings Pollutant Emissions[rural residential,hard coal bf,CO2]</t>
  </si>
  <si>
    <t>Direct Buildings Pollutant Emissions[rural residential,hard coal bf,VOC]</t>
  </si>
  <si>
    <t>Direct Buildings Pollutant Emissions[rural residential,hard coal bf,CO]</t>
  </si>
  <si>
    <t>Direct Buildings Pollutant Emissions[rural residential,hard coal bf,NOx]</t>
  </si>
  <si>
    <t>Direct Buildings Pollutant Emissions[rural residential,hard coal bf,PM10]</t>
  </si>
  <si>
    <t>Direct Buildings Pollutant Emissions[rural residential,hard coal bf,PM25]</t>
  </si>
  <si>
    <t>Direct Buildings Pollutant Emissions[rural residential,hard coal bf,SOx]</t>
  </si>
  <si>
    <t>Direct Buildings Pollutant Emissions[rural residential,hard coal bf,BC]</t>
  </si>
  <si>
    <t>Direct Buildings Pollutant Emissions[rural residential,hard coal bf,OC]</t>
  </si>
  <si>
    <t>Direct Buildings Pollutant Emissions[rural residential,hard coal bf,CH4]</t>
  </si>
  <si>
    <t>Direct Buildings Pollutant Emissions[rural residential,hard coal bf,N2O]</t>
  </si>
  <si>
    <t>Direct Buildings Pollutant Emissions[rural residential,hard coal bf,F gases]</t>
  </si>
  <si>
    <t>Direct Buildings Pollutant Emissions[rural residential,natural gas bf,CO2]</t>
  </si>
  <si>
    <t>Direct Buildings Pollutant Emissions[rural residential,natural gas bf,VOC]</t>
  </si>
  <si>
    <t>Direct Buildings Pollutant Emissions[rural residential,natural gas bf,CO]</t>
  </si>
  <si>
    <t>Direct Buildings Pollutant Emissions[rural residential,natural gas bf,NOx]</t>
  </si>
  <si>
    <t>Direct Buildings Pollutant Emissions[rural residential,natural gas bf,PM10]</t>
  </si>
  <si>
    <t>Direct Buildings Pollutant Emissions[rural residential,natural gas bf,PM25]</t>
  </si>
  <si>
    <t>Direct Buildings Pollutant Emissions[rural residential,natural gas bf,SOx]</t>
  </si>
  <si>
    <t>Direct Buildings Pollutant Emissions[rural residential,natural gas bf,BC]</t>
  </si>
  <si>
    <t>Direct Buildings Pollutant Emissions[rural residential,natural gas bf,OC]</t>
  </si>
  <si>
    <t>Direct Buildings Pollutant Emissions[rural residential,natural gas bf,CH4]</t>
  </si>
  <si>
    <t>Direct Buildings Pollutant Emissions[rural residential,natural gas bf,N2O]</t>
  </si>
  <si>
    <t>Direct Buildings Pollutant Emissions[rural residential,natural gas bf,F gases]</t>
  </si>
  <si>
    <t>Direct Buildings Pollutant Emissions[rural residential,petroleum diesel bf,CO2]</t>
  </si>
  <si>
    <t>Direct Buildings Pollutant Emissions[rural residential,petroleum diesel bf,VOC]</t>
  </si>
  <si>
    <t>Direct Buildings Pollutant Emissions[rural residential,petroleum diesel bf,CO]</t>
  </si>
  <si>
    <t>Direct Buildings Pollutant Emissions[rural residential,petroleum diesel bf,NOx]</t>
  </si>
  <si>
    <t>Direct Buildings Pollutant Emissions[rural residential,petroleum diesel bf,PM10]</t>
  </si>
  <si>
    <t>Direct Buildings Pollutant Emissions[rural residential,petroleum diesel bf,PM25]</t>
  </si>
  <si>
    <t>Direct Buildings Pollutant Emissions[rural residential,petroleum diesel bf,SOx]</t>
  </si>
  <si>
    <t>Direct Buildings Pollutant Emissions[rural residential,petroleum diesel bf,BC]</t>
  </si>
  <si>
    <t>Direct Buildings Pollutant Emissions[rural residential,petroleum diesel bf,OC]</t>
  </si>
  <si>
    <t>Direct Buildings Pollutant Emissions[rural residential,petroleum diesel bf,CH4]</t>
  </si>
  <si>
    <t>Direct Buildings Pollutant Emissions[rural residential,petroleum diesel bf,N2O]</t>
  </si>
  <si>
    <t>Direct Buildings Pollutant Emissions[rural residential,petroleum diesel bf,F gases]</t>
  </si>
  <si>
    <t>Direct Buildings Pollutant Emissions[rural residential,heat bf,CO2]</t>
  </si>
  <si>
    <t>Direct Buildings Pollutant Emissions[rural residential,heat bf,VOC]</t>
  </si>
  <si>
    <t>Direct Buildings Pollutant Emissions[rural residential,heat bf,CO]</t>
  </si>
  <si>
    <t>Direct Buildings Pollutant Emissions[rural residential,heat bf,NOx]</t>
  </si>
  <si>
    <t>Direct Buildings Pollutant Emissions[rural residential,heat bf,PM10]</t>
  </si>
  <si>
    <t>Direct Buildings Pollutant Emissions[rural residential,heat bf,PM25]</t>
  </si>
  <si>
    <t>Direct Buildings Pollutant Emissions[rural residential,heat bf,SOx]</t>
  </si>
  <si>
    <t>Direct Buildings Pollutant Emissions[rural residential,heat bf,BC]</t>
  </si>
  <si>
    <t>Direct Buildings Pollutant Emissions[rural residential,heat bf,OC]</t>
  </si>
  <si>
    <t>Direct Buildings Pollutant Emissions[rural residential,heat bf,CH4]</t>
  </si>
  <si>
    <t>Direct Buildings Pollutant Emissions[rural residential,heat bf,N2O]</t>
  </si>
  <si>
    <t>Direct Buildings Pollutant Emissions[rural residential,heat bf,F gases]</t>
  </si>
  <si>
    <t>Direct Buildings Pollutant Emissions[rural residential,biomass bf,CO2]</t>
  </si>
  <si>
    <t>Direct Buildings Pollutant Emissions[rural residential,biomass bf,VOC]</t>
  </si>
  <si>
    <t>Direct Buildings Pollutant Emissions[rural residential,biomass bf,CO]</t>
  </si>
  <si>
    <t>Direct Buildings Pollutant Emissions[rural residential,biomass bf,NOx]</t>
  </si>
  <si>
    <t>Direct Buildings Pollutant Emissions[rural residential,biomass bf,PM10]</t>
  </si>
  <si>
    <t>Direct Buildings Pollutant Emissions[rural residential,biomass bf,PM25]</t>
  </si>
  <si>
    <t>Direct Buildings Pollutant Emissions[rural residential,biomass bf,SOx]</t>
  </si>
  <si>
    <t>Direct Buildings Pollutant Emissions[rural residential,biomass bf,BC]</t>
  </si>
  <si>
    <t>Direct Buildings Pollutant Emissions[rural residential,biomass bf,OC]</t>
  </si>
  <si>
    <t>Direct Buildings Pollutant Emissions[rural residential,biomass bf,CH4]</t>
  </si>
  <si>
    <t>Direct Buildings Pollutant Emissions[rural residential,biomass bf,N2O]</t>
  </si>
  <si>
    <t>Direct Buildings Pollutant Emissions[rural residential,biomass bf,F gases]</t>
  </si>
  <si>
    <t>Direct Buildings Pollutant Emissions[rural residential,kerosene bf,CO2]</t>
  </si>
  <si>
    <t>Direct Buildings Pollutant Emissions[rural residential,kerosene bf,VOC]</t>
  </si>
  <si>
    <t>Direct Buildings Pollutant Emissions[rural residential,kerosene bf,CO]</t>
  </si>
  <si>
    <t>Direct Buildings Pollutant Emissions[rural residential,kerosene bf,NOx]</t>
  </si>
  <si>
    <t>Direct Buildings Pollutant Emissions[rural residential,kerosene bf,PM10]</t>
  </si>
  <si>
    <t>Direct Buildings Pollutant Emissions[rural residential,kerosene bf,PM25]</t>
  </si>
  <si>
    <t>Direct Buildings Pollutant Emissions[rural residential,kerosene bf,SOx]</t>
  </si>
  <si>
    <t>Direct Buildings Pollutant Emissions[rural residential,kerosene bf,BC]</t>
  </si>
  <si>
    <t>Direct Buildings Pollutant Emissions[rural residential,kerosene bf,OC]</t>
  </si>
  <si>
    <t>Direct Buildings Pollutant Emissions[rural residential,kerosene bf,CH4]</t>
  </si>
  <si>
    <t>Direct Buildings Pollutant Emissions[rural residential,kerosene bf,N2O]</t>
  </si>
  <si>
    <t>Direct Buildings Pollutant Emissions[rural residential,kerosene bf,F gases]</t>
  </si>
  <si>
    <t>Direct Buildings Pollutant Emissions[rural residential,heavy or residual fuel oil bf,CO2]</t>
  </si>
  <si>
    <t>Direct Buildings Pollutant Emissions[rural residential,heavy or residual fuel oil bf,VOC]</t>
  </si>
  <si>
    <t>Direct Buildings Pollutant Emissions[rural residential,heavy or residual fuel oil bf,CO]</t>
  </si>
  <si>
    <t>Direct Buildings Pollutant Emissions[rural residential,heavy or residual fuel oil bf,NOx]</t>
  </si>
  <si>
    <t>Direct Buildings Pollutant Emissions[rural residential,heavy or residual fuel oil bf,PM10]</t>
  </si>
  <si>
    <t>Direct Buildings Pollutant Emissions[rural residential,heavy or residual fuel oil bf,PM25]</t>
  </si>
  <si>
    <t>Direct Buildings Pollutant Emissions[rural residential,heavy or residual fuel oil bf,SOx]</t>
  </si>
  <si>
    <t>Direct Buildings Pollutant Emissions[rural residential,heavy or residual fuel oil bf,BC]</t>
  </si>
  <si>
    <t>Direct Buildings Pollutant Emissions[rural residential,heavy or residual fuel oil bf,OC]</t>
  </si>
  <si>
    <t>Direct Buildings Pollutant Emissions[rural residential,heavy or residual fuel oil bf,CH4]</t>
  </si>
  <si>
    <t>Direct Buildings Pollutant Emissions[rural residential,heavy or residual fuel oil bf,N2O]</t>
  </si>
  <si>
    <t>Direct Buildings Pollutant Emissions[rural residential,heavy or residual fuel oil bf,F gases]</t>
  </si>
  <si>
    <t>Direct Buildings Pollutant Emissions[rural residential,LPG propane or butane bf,CO2]</t>
  </si>
  <si>
    <t>Direct Buildings Pollutant Emissions[rural residential,LPG propane or butane bf,VOC]</t>
  </si>
  <si>
    <t>Direct Buildings Pollutant Emissions[rural residential,LPG propane or butane bf,CO]</t>
  </si>
  <si>
    <t>Direct Buildings Pollutant Emissions[rural residential,LPG propane or butane bf,NOx]</t>
  </si>
  <si>
    <t>Direct Buildings Pollutant Emissions[rural residential,LPG propane or butane bf,PM10]</t>
  </si>
  <si>
    <t>Direct Buildings Pollutant Emissions[rural residential,LPG propane or butane bf,PM25]</t>
  </si>
  <si>
    <t>Direct Buildings Pollutant Emissions[rural residential,LPG propane or butane bf,SOx]</t>
  </si>
  <si>
    <t>Direct Buildings Pollutant Emissions[rural residential,LPG propane or butane bf,BC]</t>
  </si>
  <si>
    <t>Direct Buildings Pollutant Emissions[rural residential,LPG propane or butane bf,OC]</t>
  </si>
  <si>
    <t>Direct Buildings Pollutant Emissions[rural residential,LPG propane or butane bf,CH4]</t>
  </si>
  <si>
    <t>Direct Buildings Pollutant Emissions[rural residential,LPG propane or butane bf,N2O]</t>
  </si>
  <si>
    <t>Direct Buildings Pollutant Emissions[rural residential,LPG propane or butane bf,F gases]</t>
  </si>
  <si>
    <t>Direct Buildings Pollutant Emissions[rural residential,hydrogen bf,CO2]</t>
  </si>
  <si>
    <t>Direct Buildings Pollutant Emissions[rural residential,hydrogen bf,VOC]</t>
  </si>
  <si>
    <t>Direct Buildings Pollutant Emissions[rural residential,hydrogen bf,CO]</t>
  </si>
  <si>
    <t>Direct Buildings Pollutant Emissions[rural residential,hydrogen bf,NOx]</t>
  </si>
  <si>
    <t>Direct Buildings Pollutant Emissions[rural residential,hydrogen bf,PM10]</t>
  </si>
  <si>
    <t>Direct Buildings Pollutant Emissions[rural residential,hydrogen bf,PM25]</t>
  </si>
  <si>
    <t>Direct Buildings Pollutant Emissions[rural residential,hydrogen bf,SOx]</t>
  </si>
  <si>
    <t>Direct Buildings Pollutant Emissions[rural residential,hydrogen bf,BC]</t>
  </si>
  <si>
    <t>Direct Buildings Pollutant Emissions[rural residential,hydrogen bf,OC]</t>
  </si>
  <si>
    <t>Direct Buildings Pollutant Emissions[rural residential,hydrogen bf,CH4]</t>
  </si>
  <si>
    <t>Direct Buildings Pollutant Emissions[rural residential,hydrogen bf,N2O]</t>
  </si>
  <si>
    <t>Direct Buildings Pollutant Emissions[rural residential,hydrogen bf,F gases]</t>
  </si>
  <si>
    <t>Direct Buildings Pollutant Emissions[commercial,electricity bf,CO2]</t>
  </si>
  <si>
    <t>Direct Buildings Pollutant Emissions[commercial,electricity bf,VOC]</t>
  </si>
  <si>
    <t>Direct Buildings Pollutant Emissions[commercial,electricity bf,CO]</t>
  </si>
  <si>
    <t>Direct Buildings Pollutant Emissions[commercial,electricity bf,NOx]</t>
  </si>
  <si>
    <t>Direct Buildings Pollutant Emissions[commercial,electricity bf,PM10]</t>
  </si>
  <si>
    <t>Direct Buildings Pollutant Emissions[commercial,electricity bf,PM25]</t>
  </si>
  <si>
    <t>Direct Buildings Pollutant Emissions[commercial,electricity bf,SOx]</t>
  </si>
  <si>
    <t>Direct Buildings Pollutant Emissions[commercial,electricity bf,BC]</t>
  </si>
  <si>
    <t>Direct Buildings Pollutant Emissions[commercial,electricity bf,OC]</t>
  </si>
  <si>
    <t>Direct Buildings Pollutant Emissions[commercial,electricity bf,CH4]</t>
  </si>
  <si>
    <t>Direct Buildings Pollutant Emissions[commercial,electricity bf,N2O]</t>
  </si>
  <si>
    <t>Direct Buildings Pollutant Emissions[commercial,electricity bf,F gases]</t>
  </si>
  <si>
    <t>Direct Buildings Pollutant Emissions[commercial,hard coal bf,CO2]</t>
  </si>
  <si>
    <t>Direct Buildings Pollutant Emissions[commercial,hard coal bf,VOC]</t>
  </si>
  <si>
    <t>Direct Buildings Pollutant Emissions[commercial,hard coal bf,CO]</t>
  </si>
  <si>
    <t>Direct Buildings Pollutant Emissions[commercial,hard coal bf,NOx]</t>
  </si>
  <si>
    <t>Direct Buildings Pollutant Emissions[commercial,hard coal bf,PM10]</t>
  </si>
  <si>
    <t>Direct Buildings Pollutant Emissions[commercial,hard coal bf,PM25]</t>
  </si>
  <si>
    <t>Direct Buildings Pollutant Emissions[commercial,hard coal bf,SOx]</t>
  </si>
  <si>
    <t>Direct Buildings Pollutant Emissions[commercial,hard coal bf,BC]</t>
  </si>
  <si>
    <t>Direct Buildings Pollutant Emissions[commercial,hard coal bf,OC]</t>
  </si>
  <si>
    <t>Direct Buildings Pollutant Emissions[commercial,hard coal bf,CH4]</t>
  </si>
  <si>
    <t>Direct Buildings Pollutant Emissions[commercial,hard coal bf,N2O]</t>
  </si>
  <si>
    <t>Direct Buildings Pollutant Emissions[commercial,hard coal bf,F gases]</t>
  </si>
  <si>
    <t>Direct Buildings Pollutant Emissions[commercial,natural gas bf,CO2]</t>
  </si>
  <si>
    <t>Direct Buildings Pollutant Emissions[commercial,natural gas bf,VOC]</t>
  </si>
  <si>
    <t>Direct Buildings Pollutant Emissions[commercial,natural gas bf,CO]</t>
  </si>
  <si>
    <t>Direct Buildings Pollutant Emissions[commercial,natural gas bf,NOx]</t>
  </si>
  <si>
    <t>Direct Buildings Pollutant Emissions[commercial,natural gas bf,PM10]</t>
  </si>
  <si>
    <t>Direct Buildings Pollutant Emissions[commercial,natural gas bf,PM25]</t>
  </si>
  <si>
    <t>Direct Buildings Pollutant Emissions[commercial,natural gas bf,SOx]</t>
  </si>
  <si>
    <t>Direct Buildings Pollutant Emissions[commercial,natural gas bf,BC]</t>
  </si>
  <si>
    <t>Direct Buildings Pollutant Emissions[commercial,natural gas bf,OC]</t>
  </si>
  <si>
    <t>Direct Buildings Pollutant Emissions[commercial,natural gas bf,CH4]</t>
  </si>
  <si>
    <t>Direct Buildings Pollutant Emissions[commercial,natural gas bf,N2O]</t>
  </si>
  <si>
    <t>Direct Buildings Pollutant Emissions[commercial,natural gas bf,F gases]</t>
  </si>
  <si>
    <t>Direct Buildings Pollutant Emissions[commercial,petroleum diesel bf,CO2]</t>
  </si>
  <si>
    <t>Direct Buildings Pollutant Emissions[commercial,petroleum diesel bf,VOC]</t>
  </si>
  <si>
    <t>Direct Buildings Pollutant Emissions[commercial,petroleum diesel bf,CO]</t>
  </si>
  <si>
    <t>Direct Buildings Pollutant Emissions[commercial,petroleum diesel bf,NOx]</t>
  </si>
  <si>
    <t>Direct Buildings Pollutant Emissions[commercial,petroleum diesel bf,PM10]</t>
  </si>
  <si>
    <t>Direct Buildings Pollutant Emissions[commercial,petroleum diesel bf,PM25]</t>
  </si>
  <si>
    <t>Direct Buildings Pollutant Emissions[commercial,petroleum diesel bf,SOx]</t>
  </si>
  <si>
    <t>Direct Buildings Pollutant Emissions[commercial,petroleum diesel bf,BC]</t>
  </si>
  <si>
    <t>Direct Buildings Pollutant Emissions[commercial,petroleum diesel bf,OC]</t>
  </si>
  <si>
    <t>Direct Buildings Pollutant Emissions[commercial,petroleum diesel bf,CH4]</t>
  </si>
  <si>
    <t>Direct Buildings Pollutant Emissions[commercial,petroleum diesel bf,N2O]</t>
  </si>
  <si>
    <t>Direct Buildings Pollutant Emissions[commercial,petroleum diesel bf,F gases]</t>
  </si>
  <si>
    <t>Direct Buildings Pollutant Emissions[commercial,heat bf,CO2]</t>
  </si>
  <si>
    <t>Direct Buildings Pollutant Emissions[commercial,heat bf,VOC]</t>
  </si>
  <si>
    <t>Direct Buildings Pollutant Emissions[commercial,heat bf,CO]</t>
  </si>
  <si>
    <t>Direct Buildings Pollutant Emissions[commercial,heat bf,NOx]</t>
  </si>
  <si>
    <t>Direct Buildings Pollutant Emissions[commercial,heat bf,PM10]</t>
  </si>
  <si>
    <t>Direct Buildings Pollutant Emissions[commercial,heat bf,PM25]</t>
  </si>
  <si>
    <t>Direct Buildings Pollutant Emissions[commercial,heat bf,SOx]</t>
  </si>
  <si>
    <t>Direct Buildings Pollutant Emissions[commercial,heat bf,BC]</t>
  </si>
  <si>
    <t>Direct Buildings Pollutant Emissions[commercial,heat bf,OC]</t>
  </si>
  <si>
    <t>Direct Buildings Pollutant Emissions[commercial,heat bf,CH4]</t>
  </si>
  <si>
    <t>Direct Buildings Pollutant Emissions[commercial,heat bf,N2O]</t>
  </si>
  <si>
    <t>Direct Buildings Pollutant Emissions[commercial,heat bf,F gases]</t>
  </si>
  <si>
    <t>Direct Buildings Pollutant Emissions[commercial,biomass bf,CO2]</t>
  </si>
  <si>
    <t>Direct Buildings Pollutant Emissions[commercial,biomass bf,VOC]</t>
  </si>
  <si>
    <t>Direct Buildings Pollutant Emissions[commercial,biomass bf,CO]</t>
  </si>
  <si>
    <t>Direct Buildings Pollutant Emissions[commercial,biomass bf,NOx]</t>
  </si>
  <si>
    <t>Direct Buildings Pollutant Emissions[commercial,biomass bf,PM10]</t>
  </si>
  <si>
    <t>Direct Buildings Pollutant Emissions[commercial,biomass bf,PM25]</t>
  </si>
  <si>
    <t>Direct Buildings Pollutant Emissions[commercial,biomass bf,SOx]</t>
  </si>
  <si>
    <t>Direct Buildings Pollutant Emissions[commercial,biomass bf,BC]</t>
  </si>
  <si>
    <t>Direct Buildings Pollutant Emissions[commercial,biomass bf,OC]</t>
  </si>
  <si>
    <t>Direct Buildings Pollutant Emissions[commercial,biomass bf,CH4]</t>
  </si>
  <si>
    <t>Direct Buildings Pollutant Emissions[commercial,biomass bf,N2O]</t>
  </si>
  <si>
    <t>Direct Buildings Pollutant Emissions[commercial,biomass bf,F gases]</t>
  </si>
  <si>
    <t>Direct Buildings Pollutant Emissions[commercial,kerosene bf,CO2]</t>
  </si>
  <si>
    <t>Direct Buildings Pollutant Emissions[commercial,kerosene bf,VOC]</t>
  </si>
  <si>
    <t>Direct Buildings Pollutant Emissions[commercial,kerosene bf,CO]</t>
  </si>
  <si>
    <t>Direct Buildings Pollutant Emissions[commercial,kerosene bf,NOx]</t>
  </si>
  <si>
    <t>Direct Buildings Pollutant Emissions[commercial,kerosene bf,PM10]</t>
  </si>
  <si>
    <t>Direct Buildings Pollutant Emissions[commercial,kerosene bf,PM25]</t>
  </si>
  <si>
    <t>Direct Buildings Pollutant Emissions[commercial,kerosene bf,SOx]</t>
  </si>
  <si>
    <t>Direct Buildings Pollutant Emissions[commercial,kerosene bf,BC]</t>
  </si>
  <si>
    <t>Direct Buildings Pollutant Emissions[commercial,kerosene bf,OC]</t>
  </si>
  <si>
    <t>Direct Buildings Pollutant Emissions[commercial,kerosene bf,CH4]</t>
  </si>
  <si>
    <t>Direct Buildings Pollutant Emissions[commercial,kerosene bf,N2O]</t>
  </si>
  <si>
    <t>Direct Buildings Pollutant Emissions[commercial,kerosene bf,F gases]</t>
  </si>
  <si>
    <t>Direct Buildings Pollutant Emissions[commercial,heavy or residual fuel oil bf,CO2]</t>
  </si>
  <si>
    <t>Direct Buildings Pollutant Emissions[commercial,heavy or residual fuel oil bf,VOC]</t>
  </si>
  <si>
    <t>Direct Buildings Pollutant Emissions[commercial,heavy or residual fuel oil bf,CO]</t>
  </si>
  <si>
    <t>Direct Buildings Pollutant Emissions[commercial,heavy or residual fuel oil bf,NOx]</t>
  </si>
  <si>
    <t>Direct Buildings Pollutant Emissions[commercial,heavy or residual fuel oil bf,PM10]</t>
  </si>
  <si>
    <t>Direct Buildings Pollutant Emissions[commercial,heavy or residual fuel oil bf,PM25]</t>
  </si>
  <si>
    <t>Direct Buildings Pollutant Emissions[commercial,heavy or residual fuel oil bf,SOx]</t>
  </si>
  <si>
    <t>Direct Buildings Pollutant Emissions[commercial,heavy or residual fuel oil bf,BC]</t>
  </si>
  <si>
    <t>Direct Buildings Pollutant Emissions[commercial,heavy or residual fuel oil bf,OC]</t>
  </si>
  <si>
    <t>Direct Buildings Pollutant Emissions[commercial,heavy or residual fuel oil bf,CH4]</t>
  </si>
  <si>
    <t>Direct Buildings Pollutant Emissions[commercial,heavy or residual fuel oil bf,N2O]</t>
  </si>
  <si>
    <t>Direct Buildings Pollutant Emissions[commercial,heavy or residual fuel oil bf,F gases]</t>
  </si>
  <si>
    <t>Direct Buildings Pollutant Emissions[commercial,LPG propane or butane bf,CO2]</t>
  </si>
  <si>
    <t>Direct Buildings Pollutant Emissions[commercial,LPG propane or butane bf,VOC]</t>
  </si>
  <si>
    <t>Direct Buildings Pollutant Emissions[commercial,LPG propane or butane bf,CO]</t>
  </si>
  <si>
    <t>Direct Buildings Pollutant Emissions[commercial,LPG propane or butane bf,NOx]</t>
  </si>
  <si>
    <t>Direct Buildings Pollutant Emissions[commercial,LPG propane or butane bf,PM10]</t>
  </si>
  <si>
    <t>Direct Buildings Pollutant Emissions[commercial,LPG propane or butane bf,PM25]</t>
  </si>
  <si>
    <t>Direct Buildings Pollutant Emissions[commercial,LPG propane or butane bf,SOx]</t>
  </si>
  <si>
    <t>Direct Buildings Pollutant Emissions[commercial,LPG propane or butane bf,BC]</t>
  </si>
  <si>
    <t>Direct Buildings Pollutant Emissions[commercial,LPG propane or butane bf,OC]</t>
  </si>
  <si>
    <t>Direct Buildings Pollutant Emissions[commercial,LPG propane or butane bf,CH4]</t>
  </si>
  <si>
    <t>Direct Buildings Pollutant Emissions[commercial,LPG propane or butane bf,N2O]</t>
  </si>
  <si>
    <t>Direct Buildings Pollutant Emissions[commercial,LPG propane or butane bf,F gases]</t>
  </si>
  <si>
    <t>Direct Buildings Pollutant Emissions[commercial,hydrogen bf,CO2]</t>
  </si>
  <si>
    <t>Direct Buildings Pollutant Emissions[commercial,hydrogen bf,VOC]</t>
  </si>
  <si>
    <t>Direct Buildings Pollutant Emissions[commercial,hydrogen bf,CO]</t>
  </si>
  <si>
    <t>Direct Buildings Pollutant Emissions[commercial,hydrogen bf,NOx]</t>
  </si>
  <si>
    <t>Direct Buildings Pollutant Emissions[commercial,hydrogen bf,PM10]</t>
  </si>
  <si>
    <t>Direct Buildings Pollutant Emissions[commercial,hydrogen bf,PM25]</t>
  </si>
  <si>
    <t>Direct Buildings Pollutant Emissions[commercial,hydrogen bf,SOx]</t>
  </si>
  <si>
    <t>Direct Buildings Pollutant Emissions[commercial,hydrogen bf,BC]</t>
  </si>
  <si>
    <t>Direct Buildings Pollutant Emissions[commercial,hydrogen bf,OC]</t>
  </si>
  <si>
    <t>Direct Buildings Pollutant Emissions[commercial,hydrogen bf,CH4]</t>
  </si>
  <si>
    <t>Direct Buildings Pollutant Emissions[commercial,hydrogen bf,N2O]</t>
  </si>
  <si>
    <t>Direct Buildings Pollutant Emissions[commercial,hydrogen bf,F gases]</t>
  </si>
  <si>
    <t>Transportation Pollutant Emissions Disaggregated[LDVs,CO2,passenger,electricity tf]</t>
  </si>
  <si>
    <t>Transportation Pollutant Emissions Disaggregated[LDVs,CO2,passenger,natural gas tf]</t>
  </si>
  <si>
    <t>Transportation Pollutant Emissions Disaggregated[LDVs,CO2,passenger,petroleum gasoline tf]</t>
  </si>
  <si>
    <t>Transportation Pollutant Emissions Disaggregated[LDVs,CO2,passenger,petroleum diesel tf]</t>
  </si>
  <si>
    <t>Transportation Pollutant Emissions Disaggregated[LDVs,CO2,passenger,biofuel gasoline tf]</t>
  </si>
  <si>
    <t>Transportation Pollutant Emissions Disaggregated[LDVs,CO2,passenger,biofuel diesel tf]</t>
  </si>
  <si>
    <t>Transportation Pollutant Emissions Disaggregated[LDVs,CO2,passenger,jet fuel tf]</t>
  </si>
  <si>
    <t>Transportation Pollutant Emissions Disaggregated[LDVs,CO2,passenger,heavy or residual fuel oil tf]</t>
  </si>
  <si>
    <t>Transportation Pollutant Emissions Disaggregated[LDVs,CO2,passenger,LPG propane or butane tf]</t>
  </si>
  <si>
    <t>Transportation Pollutant Emissions Disaggregated[LDVs,CO2,passenger,hydrogen tf]</t>
  </si>
  <si>
    <t>Transportation Pollutant Emissions Disaggregated[LDVs,CO2,freight,electricity tf]</t>
  </si>
  <si>
    <t>Transportation Pollutant Emissions Disaggregated[LDVs,CO2,freight,natural gas tf]</t>
  </si>
  <si>
    <t>Transportation Pollutant Emissions Disaggregated[LDVs,CO2,freight,petroleum gasoline tf]</t>
  </si>
  <si>
    <t>Transportation Pollutant Emissions Disaggregated[LDVs,CO2,freight,petroleum diesel tf]</t>
  </si>
  <si>
    <t>Transportation Pollutant Emissions Disaggregated[LDVs,CO2,freight,biofuel gasoline tf]</t>
  </si>
  <si>
    <t>Transportation Pollutant Emissions Disaggregated[LDVs,CO2,freight,biofuel diesel tf]</t>
  </si>
  <si>
    <t>Transportation Pollutant Emissions Disaggregated[LDVs,CO2,freight,jet fuel tf]</t>
  </si>
  <si>
    <t>Transportation Pollutant Emissions Disaggregated[LDVs,CO2,freight,heavy or residual fuel oil tf]</t>
  </si>
  <si>
    <t>Transportation Pollutant Emissions Disaggregated[LDVs,CO2,freight,LPG propane or butane tf]</t>
  </si>
  <si>
    <t>Transportation Pollutant Emissions Disaggregated[LDVs,CO2,freight,hydrogen tf]</t>
  </si>
  <si>
    <t>Transportation Pollutant Emissions Disaggregated[LDVs,VOC,passenger,electricity tf]</t>
  </si>
  <si>
    <t>Transportation Pollutant Emissions Disaggregated[LDVs,VOC,passenger,natural gas tf]</t>
  </si>
  <si>
    <t>Transportation Pollutant Emissions Disaggregated[LDVs,VOC,passenger,petroleum gasoline tf]</t>
  </si>
  <si>
    <t>Transportation Pollutant Emissions Disaggregated[LDVs,VOC,passenger,petroleum diesel tf]</t>
  </si>
  <si>
    <t>Transportation Pollutant Emissions Disaggregated[LDVs,VOC,passenger,biofuel gasoline tf]</t>
  </si>
  <si>
    <t>Transportation Pollutant Emissions Disaggregated[LDVs,VOC,passenger,biofuel diesel tf]</t>
  </si>
  <si>
    <t>Transportation Pollutant Emissions Disaggregated[LDVs,VOC,passenger,jet fuel tf]</t>
  </si>
  <si>
    <t>Transportation Pollutant Emissions Disaggregated[LDVs,VOC,passenger,heavy or residual fuel oil tf]</t>
  </si>
  <si>
    <t>Transportation Pollutant Emissions Disaggregated[LDVs,VOC,passenger,LPG propane or butane tf]</t>
  </si>
  <si>
    <t>Transportation Pollutant Emissions Disaggregated[LDVs,VOC,passenger,hydrogen tf]</t>
  </si>
  <si>
    <t>Transportation Pollutant Emissions Disaggregated[LDVs,VOC,freight,electricity tf]</t>
  </si>
  <si>
    <t>Transportation Pollutant Emissions Disaggregated[LDVs,VOC,freight,natural gas tf]</t>
  </si>
  <si>
    <t>Transportation Pollutant Emissions Disaggregated[LDVs,VOC,freight,petroleum gasoline tf]</t>
  </si>
  <si>
    <t>Transportation Pollutant Emissions Disaggregated[LDVs,VOC,freight,petroleum diesel tf]</t>
  </si>
  <si>
    <t>Transportation Pollutant Emissions Disaggregated[LDVs,VOC,freight,biofuel gasoline tf]</t>
  </si>
  <si>
    <t>Transportation Pollutant Emissions Disaggregated[LDVs,VOC,freight,biofuel diesel tf]</t>
  </si>
  <si>
    <t>Transportation Pollutant Emissions Disaggregated[LDVs,VOC,freight,jet fuel tf]</t>
  </si>
  <si>
    <t>Transportation Pollutant Emissions Disaggregated[LDVs,VOC,freight,heavy or residual fuel oil tf]</t>
  </si>
  <si>
    <t>Transportation Pollutant Emissions Disaggregated[LDVs,VOC,freight,LPG propane or butane tf]</t>
  </si>
  <si>
    <t>Transportation Pollutant Emissions Disaggregated[LDVs,VOC,freight,hydrogen tf]</t>
  </si>
  <si>
    <t>Transportation Pollutant Emissions Disaggregated[LDVs,CO,passenger,electricity tf]</t>
  </si>
  <si>
    <t>Transportation Pollutant Emissions Disaggregated[LDVs,CO,passenger,natural gas tf]</t>
  </si>
  <si>
    <t>Transportation Pollutant Emissions Disaggregated[LDVs,CO,passenger,petroleum gasoline tf]</t>
  </si>
  <si>
    <t>Transportation Pollutant Emissions Disaggregated[LDVs,CO,passenger,petroleum diesel tf]</t>
  </si>
  <si>
    <t>Transportation Pollutant Emissions Disaggregated[LDVs,CO,passenger,biofuel gasoline tf]</t>
  </si>
  <si>
    <t>Transportation Pollutant Emissions Disaggregated[LDVs,CO,passenger,biofuel diesel tf]</t>
  </si>
  <si>
    <t>Transportation Pollutant Emissions Disaggregated[LDVs,CO,passenger,jet fuel tf]</t>
  </si>
  <si>
    <t>Transportation Pollutant Emissions Disaggregated[LDVs,CO,passenger,heavy or residual fuel oil tf]</t>
  </si>
  <si>
    <t>Transportation Pollutant Emissions Disaggregated[LDVs,CO,passenger,LPG propane or butane tf]</t>
  </si>
  <si>
    <t>Transportation Pollutant Emissions Disaggregated[LDVs,CO,passenger,hydrogen tf]</t>
  </si>
  <si>
    <t>Transportation Pollutant Emissions Disaggregated[LDVs,CO,freight,electricity tf]</t>
  </si>
  <si>
    <t>Transportation Pollutant Emissions Disaggregated[LDVs,CO,freight,natural gas tf]</t>
  </si>
  <si>
    <t>Transportation Pollutant Emissions Disaggregated[LDVs,CO,freight,petroleum gasoline tf]</t>
  </si>
  <si>
    <t>Transportation Pollutant Emissions Disaggregated[LDVs,CO,freight,petroleum diesel tf]</t>
  </si>
  <si>
    <t>Transportation Pollutant Emissions Disaggregated[LDVs,CO,freight,biofuel gasoline tf]</t>
  </si>
  <si>
    <t>Transportation Pollutant Emissions Disaggregated[LDVs,CO,freight,biofuel diesel tf]</t>
  </si>
  <si>
    <t>Transportation Pollutant Emissions Disaggregated[LDVs,CO,freight,jet fuel tf]</t>
  </si>
  <si>
    <t>Transportation Pollutant Emissions Disaggregated[LDVs,CO,freight,heavy or residual fuel oil tf]</t>
  </si>
  <si>
    <t>Transportation Pollutant Emissions Disaggregated[LDVs,CO,freight,LPG propane or butane tf]</t>
  </si>
  <si>
    <t>Transportation Pollutant Emissions Disaggregated[LDVs,CO,freight,hydrogen tf]</t>
  </si>
  <si>
    <t>Transportation Pollutant Emissions Disaggregated[LDVs,NOx,passenger,electricity tf]</t>
  </si>
  <si>
    <t>Transportation Pollutant Emissions Disaggregated[LDVs,NOx,passenger,natural gas tf]</t>
  </si>
  <si>
    <t>Transportation Pollutant Emissions Disaggregated[LDVs,NOx,passenger,petroleum gasoline tf]</t>
  </si>
  <si>
    <t>Transportation Pollutant Emissions Disaggregated[LDVs,NOx,passenger,petroleum diesel tf]</t>
  </si>
  <si>
    <t>Transportation Pollutant Emissions Disaggregated[LDVs,NOx,passenger,biofuel gasoline tf]</t>
  </si>
  <si>
    <t>Transportation Pollutant Emissions Disaggregated[LDVs,NOx,passenger,biofuel diesel tf]</t>
  </si>
  <si>
    <t>Transportation Pollutant Emissions Disaggregated[LDVs,NOx,passenger,jet fuel tf]</t>
  </si>
  <si>
    <t>Transportation Pollutant Emissions Disaggregated[LDVs,NOx,passenger,heavy or residual fuel oil tf]</t>
  </si>
  <si>
    <t>Transportation Pollutant Emissions Disaggregated[LDVs,NOx,passenger,LPG propane or butane tf]</t>
  </si>
  <si>
    <t>Transportation Pollutant Emissions Disaggregated[LDVs,NOx,passenger,hydrogen tf]</t>
  </si>
  <si>
    <t>Transportation Pollutant Emissions Disaggregated[LDVs,NOx,freight,electricity tf]</t>
  </si>
  <si>
    <t>Transportation Pollutant Emissions Disaggregated[LDVs,NOx,freight,natural gas tf]</t>
  </si>
  <si>
    <t>Transportation Pollutant Emissions Disaggregated[LDVs,NOx,freight,petroleum gasoline tf]</t>
  </si>
  <si>
    <t>Transportation Pollutant Emissions Disaggregated[LDVs,NOx,freight,petroleum diesel tf]</t>
  </si>
  <si>
    <t>Transportation Pollutant Emissions Disaggregated[LDVs,NOx,freight,biofuel gasoline tf]</t>
  </si>
  <si>
    <t>Transportation Pollutant Emissions Disaggregated[LDVs,NOx,freight,biofuel diesel tf]</t>
  </si>
  <si>
    <t>Transportation Pollutant Emissions Disaggregated[LDVs,NOx,freight,jet fuel tf]</t>
  </si>
  <si>
    <t>Transportation Pollutant Emissions Disaggregated[LDVs,NOx,freight,heavy or residual fuel oil tf]</t>
  </si>
  <si>
    <t>Transportation Pollutant Emissions Disaggregated[LDVs,NOx,freight,LPG propane or butane tf]</t>
  </si>
  <si>
    <t>Transportation Pollutant Emissions Disaggregated[LDVs,NOx,freight,hydrogen tf]</t>
  </si>
  <si>
    <t>Transportation Pollutant Emissions Disaggregated[LDVs,PM10,passenger,electricity tf]</t>
  </si>
  <si>
    <t>Transportation Pollutant Emissions Disaggregated[LDVs,PM10,passenger,natural gas tf]</t>
  </si>
  <si>
    <t>Transportation Pollutant Emissions Disaggregated[LDVs,PM10,passenger,petroleum gasoline tf]</t>
  </si>
  <si>
    <t>Transportation Pollutant Emissions Disaggregated[LDVs,PM10,passenger,petroleum diesel tf]</t>
  </si>
  <si>
    <t>Transportation Pollutant Emissions Disaggregated[LDVs,PM10,passenger,biofuel gasoline tf]</t>
  </si>
  <si>
    <t>Transportation Pollutant Emissions Disaggregated[LDVs,PM10,passenger,biofuel diesel tf]</t>
  </si>
  <si>
    <t>Transportation Pollutant Emissions Disaggregated[LDVs,PM10,passenger,jet fuel tf]</t>
  </si>
  <si>
    <t>Transportation Pollutant Emissions Disaggregated[LDVs,PM10,passenger,heavy or residual fuel oil tf]</t>
  </si>
  <si>
    <t>Transportation Pollutant Emissions Disaggregated[LDVs,PM10,passenger,LPG propane or butane tf]</t>
  </si>
  <si>
    <t>Transportation Pollutant Emissions Disaggregated[LDVs,PM10,passenger,hydrogen tf]</t>
  </si>
  <si>
    <t>Transportation Pollutant Emissions Disaggregated[LDVs,PM10,freight,electricity tf]</t>
  </si>
  <si>
    <t>Transportation Pollutant Emissions Disaggregated[LDVs,PM10,freight,natural gas tf]</t>
  </si>
  <si>
    <t>Transportation Pollutant Emissions Disaggregated[LDVs,PM10,freight,petroleum gasoline tf]</t>
  </si>
  <si>
    <t>Transportation Pollutant Emissions Disaggregated[LDVs,PM10,freight,petroleum diesel tf]</t>
  </si>
  <si>
    <t>Transportation Pollutant Emissions Disaggregated[LDVs,PM10,freight,biofuel gasoline tf]</t>
  </si>
  <si>
    <t>Transportation Pollutant Emissions Disaggregated[LDVs,PM10,freight,biofuel diesel tf]</t>
  </si>
  <si>
    <t>Transportation Pollutant Emissions Disaggregated[LDVs,PM10,freight,jet fuel tf]</t>
  </si>
  <si>
    <t>Transportation Pollutant Emissions Disaggregated[LDVs,PM10,freight,heavy or residual fuel oil tf]</t>
  </si>
  <si>
    <t>Transportation Pollutant Emissions Disaggregated[LDVs,PM10,freight,LPG propane or butane tf]</t>
  </si>
  <si>
    <t>Transportation Pollutant Emissions Disaggregated[LDVs,PM10,freight,hydrogen tf]</t>
  </si>
  <si>
    <t>Transportation Pollutant Emissions Disaggregated[LDVs,PM25,passenger,electricity tf]</t>
  </si>
  <si>
    <t>Transportation Pollutant Emissions Disaggregated[LDVs,PM25,passenger,natural gas tf]</t>
  </si>
  <si>
    <t>Transportation Pollutant Emissions Disaggregated[LDVs,PM25,passenger,petroleum gasoline tf]</t>
  </si>
  <si>
    <t>Transportation Pollutant Emissions Disaggregated[LDVs,PM25,passenger,petroleum diesel tf]</t>
  </si>
  <si>
    <t>Transportation Pollutant Emissions Disaggregated[LDVs,PM25,passenger,biofuel gasoline tf]</t>
  </si>
  <si>
    <t>Transportation Pollutant Emissions Disaggregated[LDVs,PM25,passenger,biofuel diesel tf]</t>
  </si>
  <si>
    <t>Transportation Pollutant Emissions Disaggregated[LDVs,PM25,passenger,jet fuel tf]</t>
  </si>
  <si>
    <t>Transportation Pollutant Emissions Disaggregated[LDVs,PM25,passenger,heavy or residual fuel oil tf]</t>
  </si>
  <si>
    <t>Transportation Pollutant Emissions Disaggregated[LDVs,PM25,passenger,LPG propane or butane tf]</t>
  </si>
  <si>
    <t>Transportation Pollutant Emissions Disaggregated[LDVs,PM25,passenger,hydrogen tf]</t>
  </si>
  <si>
    <t>Transportation Pollutant Emissions Disaggregated[LDVs,PM25,freight,electricity tf]</t>
  </si>
  <si>
    <t>Transportation Pollutant Emissions Disaggregated[LDVs,PM25,freight,natural gas tf]</t>
  </si>
  <si>
    <t>Transportation Pollutant Emissions Disaggregated[LDVs,PM25,freight,petroleum gasoline tf]</t>
  </si>
  <si>
    <t>Transportation Pollutant Emissions Disaggregated[LDVs,PM25,freight,petroleum diesel tf]</t>
  </si>
  <si>
    <t>Transportation Pollutant Emissions Disaggregated[LDVs,PM25,freight,biofuel gasoline tf]</t>
  </si>
  <si>
    <t>Transportation Pollutant Emissions Disaggregated[LDVs,PM25,freight,biofuel diesel tf]</t>
  </si>
  <si>
    <t>Transportation Pollutant Emissions Disaggregated[LDVs,PM25,freight,jet fuel tf]</t>
  </si>
  <si>
    <t>Transportation Pollutant Emissions Disaggregated[LDVs,PM25,freight,heavy or residual fuel oil tf]</t>
  </si>
  <si>
    <t>Transportation Pollutant Emissions Disaggregated[LDVs,PM25,freight,LPG propane or butane tf]</t>
  </si>
  <si>
    <t>Transportation Pollutant Emissions Disaggregated[LDVs,PM25,freight,hydrogen tf]</t>
  </si>
  <si>
    <t>Transportation Pollutant Emissions Disaggregated[LDVs,SOx,passenger,electricity tf]</t>
  </si>
  <si>
    <t>Transportation Pollutant Emissions Disaggregated[LDVs,SOx,passenger,natural gas tf]</t>
  </si>
  <si>
    <t>Transportation Pollutant Emissions Disaggregated[LDVs,SOx,passenger,petroleum gasoline tf]</t>
  </si>
  <si>
    <t>Transportation Pollutant Emissions Disaggregated[LDVs,SOx,passenger,petroleum diesel tf]</t>
  </si>
  <si>
    <t>Transportation Pollutant Emissions Disaggregated[LDVs,SOx,passenger,biofuel gasoline tf]</t>
  </si>
  <si>
    <t>Transportation Pollutant Emissions Disaggregated[LDVs,SOx,passenger,biofuel diesel tf]</t>
  </si>
  <si>
    <t>Transportation Pollutant Emissions Disaggregated[LDVs,SOx,passenger,jet fuel tf]</t>
  </si>
  <si>
    <t>Transportation Pollutant Emissions Disaggregated[LDVs,SOx,passenger,heavy or residual fuel oil tf]</t>
  </si>
  <si>
    <t>Transportation Pollutant Emissions Disaggregated[LDVs,SOx,passenger,LPG propane or butane tf]</t>
  </si>
  <si>
    <t>Transportation Pollutant Emissions Disaggregated[LDVs,SOx,passenger,hydrogen tf]</t>
  </si>
  <si>
    <t>Transportation Pollutant Emissions Disaggregated[LDVs,SOx,freight,electricity tf]</t>
  </si>
  <si>
    <t>Transportation Pollutant Emissions Disaggregated[LDVs,SOx,freight,natural gas tf]</t>
  </si>
  <si>
    <t>Transportation Pollutant Emissions Disaggregated[LDVs,SOx,freight,petroleum gasoline tf]</t>
  </si>
  <si>
    <t>Transportation Pollutant Emissions Disaggregated[LDVs,SOx,freight,petroleum diesel tf]</t>
  </si>
  <si>
    <t>Transportation Pollutant Emissions Disaggregated[LDVs,SOx,freight,biofuel gasoline tf]</t>
  </si>
  <si>
    <t>Transportation Pollutant Emissions Disaggregated[LDVs,SOx,freight,biofuel diesel tf]</t>
  </si>
  <si>
    <t>Transportation Pollutant Emissions Disaggregated[LDVs,SOx,freight,jet fuel tf]</t>
  </si>
  <si>
    <t>Transportation Pollutant Emissions Disaggregated[LDVs,SOx,freight,heavy or residual fuel oil tf]</t>
  </si>
  <si>
    <t>Transportation Pollutant Emissions Disaggregated[LDVs,SOx,freight,LPG propane or butane tf]</t>
  </si>
  <si>
    <t>Transportation Pollutant Emissions Disaggregated[LDVs,SOx,freight,hydrogen tf]</t>
  </si>
  <si>
    <t>Transportation Pollutant Emissions Disaggregated[LDVs,BC,passenger,electricity tf]</t>
  </si>
  <si>
    <t>Transportation Pollutant Emissions Disaggregated[LDVs,BC,passenger,natural gas tf]</t>
  </si>
  <si>
    <t>Transportation Pollutant Emissions Disaggregated[LDVs,BC,passenger,petroleum gasoline tf]</t>
  </si>
  <si>
    <t>Transportation Pollutant Emissions Disaggregated[LDVs,BC,passenger,petroleum diesel tf]</t>
  </si>
  <si>
    <t>Transportation Pollutant Emissions Disaggregated[LDVs,BC,passenger,biofuel gasoline tf]</t>
  </si>
  <si>
    <t>Transportation Pollutant Emissions Disaggregated[LDVs,BC,passenger,biofuel diesel tf]</t>
  </si>
  <si>
    <t>Transportation Pollutant Emissions Disaggregated[LDVs,BC,passenger,jet fuel tf]</t>
  </si>
  <si>
    <t>Transportation Pollutant Emissions Disaggregated[LDVs,BC,passenger,heavy or residual fuel oil tf]</t>
  </si>
  <si>
    <t>Transportation Pollutant Emissions Disaggregated[LDVs,BC,passenger,LPG propane or butane tf]</t>
  </si>
  <si>
    <t>Transportation Pollutant Emissions Disaggregated[LDVs,BC,passenger,hydrogen tf]</t>
  </si>
  <si>
    <t>Transportation Pollutant Emissions Disaggregated[LDVs,BC,freight,electricity tf]</t>
  </si>
  <si>
    <t>Transportation Pollutant Emissions Disaggregated[LDVs,BC,freight,natural gas tf]</t>
  </si>
  <si>
    <t>Transportation Pollutant Emissions Disaggregated[LDVs,BC,freight,petroleum gasoline tf]</t>
  </si>
  <si>
    <t>Transportation Pollutant Emissions Disaggregated[LDVs,BC,freight,petroleum diesel tf]</t>
  </si>
  <si>
    <t>Transportation Pollutant Emissions Disaggregated[LDVs,BC,freight,biofuel gasoline tf]</t>
  </si>
  <si>
    <t>Transportation Pollutant Emissions Disaggregated[LDVs,BC,freight,biofuel diesel tf]</t>
  </si>
  <si>
    <t>Transportation Pollutant Emissions Disaggregated[LDVs,BC,freight,jet fuel tf]</t>
  </si>
  <si>
    <t>Transportation Pollutant Emissions Disaggregated[LDVs,BC,freight,heavy or residual fuel oil tf]</t>
  </si>
  <si>
    <t>Transportation Pollutant Emissions Disaggregated[LDVs,BC,freight,LPG propane or butane tf]</t>
  </si>
  <si>
    <t>Transportation Pollutant Emissions Disaggregated[LDVs,BC,freight,hydrogen tf]</t>
  </si>
  <si>
    <t>Transportation Pollutant Emissions Disaggregated[LDVs,OC,passenger,electricity tf]</t>
  </si>
  <si>
    <t>Transportation Pollutant Emissions Disaggregated[LDVs,OC,passenger,natural gas tf]</t>
  </si>
  <si>
    <t>Transportation Pollutant Emissions Disaggregated[LDVs,OC,passenger,petroleum gasoline tf]</t>
  </si>
  <si>
    <t>Transportation Pollutant Emissions Disaggregated[LDVs,OC,passenger,petroleum diesel tf]</t>
  </si>
  <si>
    <t>Transportation Pollutant Emissions Disaggregated[LDVs,OC,passenger,biofuel gasoline tf]</t>
  </si>
  <si>
    <t>Transportation Pollutant Emissions Disaggregated[LDVs,OC,passenger,biofuel diesel tf]</t>
  </si>
  <si>
    <t>Transportation Pollutant Emissions Disaggregated[LDVs,OC,passenger,jet fuel tf]</t>
  </si>
  <si>
    <t>Transportation Pollutant Emissions Disaggregated[LDVs,OC,passenger,heavy or residual fuel oil tf]</t>
  </si>
  <si>
    <t>Transportation Pollutant Emissions Disaggregated[LDVs,OC,passenger,LPG propane or butane tf]</t>
  </si>
  <si>
    <t>Transportation Pollutant Emissions Disaggregated[LDVs,OC,passenger,hydrogen tf]</t>
  </si>
  <si>
    <t>Transportation Pollutant Emissions Disaggregated[LDVs,OC,freight,electricity tf]</t>
  </si>
  <si>
    <t>Transportation Pollutant Emissions Disaggregated[LDVs,OC,freight,natural gas tf]</t>
  </si>
  <si>
    <t>Transportation Pollutant Emissions Disaggregated[LDVs,OC,freight,petroleum gasoline tf]</t>
  </si>
  <si>
    <t>Transportation Pollutant Emissions Disaggregated[LDVs,OC,freight,petroleum diesel tf]</t>
  </si>
  <si>
    <t>Transportation Pollutant Emissions Disaggregated[LDVs,OC,freight,biofuel gasoline tf]</t>
  </si>
  <si>
    <t>Transportation Pollutant Emissions Disaggregated[LDVs,OC,freight,biofuel diesel tf]</t>
  </si>
  <si>
    <t>Transportation Pollutant Emissions Disaggregated[LDVs,OC,freight,jet fuel tf]</t>
  </si>
  <si>
    <t>Transportation Pollutant Emissions Disaggregated[LDVs,OC,freight,heavy or residual fuel oil tf]</t>
  </si>
  <si>
    <t>Transportation Pollutant Emissions Disaggregated[LDVs,OC,freight,LPG propane or butane tf]</t>
  </si>
  <si>
    <t>Transportation Pollutant Emissions Disaggregated[LDVs,OC,freight,hydrogen tf]</t>
  </si>
  <si>
    <t>Transportation Pollutant Emissions Disaggregated[LDVs,CH4,passenger,electricity tf]</t>
  </si>
  <si>
    <t>Transportation Pollutant Emissions Disaggregated[LDVs,CH4,passenger,natural gas tf]</t>
  </si>
  <si>
    <t>Transportation Pollutant Emissions Disaggregated[LDVs,CH4,passenger,petroleum gasoline tf]</t>
  </si>
  <si>
    <t>Transportation Pollutant Emissions Disaggregated[LDVs,CH4,passenger,petroleum diesel tf]</t>
  </si>
  <si>
    <t>Transportation Pollutant Emissions Disaggregated[LDVs,CH4,passenger,biofuel gasoline tf]</t>
  </si>
  <si>
    <t>Transportation Pollutant Emissions Disaggregated[LDVs,CH4,passenger,biofuel diesel tf]</t>
  </si>
  <si>
    <t>Transportation Pollutant Emissions Disaggregated[LDVs,CH4,passenger,jet fuel tf]</t>
  </si>
  <si>
    <t>Transportation Pollutant Emissions Disaggregated[LDVs,CH4,passenger,heavy or residual fuel oil tf]</t>
  </si>
  <si>
    <t>Transportation Pollutant Emissions Disaggregated[LDVs,CH4,passenger,LPG propane or butane tf]</t>
  </si>
  <si>
    <t>Transportation Pollutant Emissions Disaggregated[LDVs,CH4,passenger,hydrogen tf]</t>
  </si>
  <si>
    <t>Transportation Pollutant Emissions Disaggregated[LDVs,CH4,freight,electricity tf]</t>
  </si>
  <si>
    <t>Transportation Pollutant Emissions Disaggregated[LDVs,CH4,freight,natural gas tf]</t>
  </si>
  <si>
    <t>Transportation Pollutant Emissions Disaggregated[LDVs,CH4,freight,petroleum gasoline tf]</t>
  </si>
  <si>
    <t>Transportation Pollutant Emissions Disaggregated[LDVs,CH4,freight,petroleum diesel tf]</t>
  </si>
  <si>
    <t>Transportation Pollutant Emissions Disaggregated[LDVs,CH4,freight,biofuel gasoline tf]</t>
  </si>
  <si>
    <t>Transportation Pollutant Emissions Disaggregated[LDVs,CH4,freight,biofuel diesel tf]</t>
  </si>
  <si>
    <t>Transportation Pollutant Emissions Disaggregated[LDVs,CH4,freight,jet fuel tf]</t>
  </si>
  <si>
    <t>Transportation Pollutant Emissions Disaggregated[LDVs,CH4,freight,heavy or residual fuel oil tf]</t>
  </si>
  <si>
    <t>Transportation Pollutant Emissions Disaggregated[LDVs,CH4,freight,LPG propane or butane tf]</t>
  </si>
  <si>
    <t>Transportation Pollutant Emissions Disaggregated[LDVs,CH4,freight,hydrogen tf]</t>
  </si>
  <si>
    <t>Transportation Pollutant Emissions Disaggregated[LDVs,N2O,passenger,electricity tf]</t>
  </si>
  <si>
    <t>Transportation Pollutant Emissions Disaggregated[LDVs,N2O,passenger,natural gas tf]</t>
  </si>
  <si>
    <t>Transportation Pollutant Emissions Disaggregated[LDVs,N2O,passenger,petroleum gasoline tf]</t>
  </si>
  <si>
    <t>Transportation Pollutant Emissions Disaggregated[LDVs,N2O,passenger,petroleum diesel tf]</t>
  </si>
  <si>
    <t>Transportation Pollutant Emissions Disaggregated[LDVs,N2O,passenger,biofuel gasoline tf]</t>
  </si>
  <si>
    <t>Transportation Pollutant Emissions Disaggregated[LDVs,N2O,passenger,biofuel diesel tf]</t>
  </si>
  <si>
    <t>Transportation Pollutant Emissions Disaggregated[LDVs,N2O,passenger,jet fuel tf]</t>
  </si>
  <si>
    <t>Transportation Pollutant Emissions Disaggregated[LDVs,N2O,passenger,heavy or residual fuel oil tf]</t>
  </si>
  <si>
    <t>Transportation Pollutant Emissions Disaggregated[LDVs,N2O,passenger,LPG propane or butane tf]</t>
  </si>
  <si>
    <t>Transportation Pollutant Emissions Disaggregated[LDVs,N2O,passenger,hydrogen tf]</t>
  </si>
  <si>
    <t>Transportation Pollutant Emissions Disaggregated[LDVs,N2O,freight,electricity tf]</t>
  </si>
  <si>
    <t>Transportation Pollutant Emissions Disaggregated[LDVs,N2O,freight,natural gas tf]</t>
  </si>
  <si>
    <t>Transportation Pollutant Emissions Disaggregated[LDVs,N2O,freight,petroleum gasoline tf]</t>
  </si>
  <si>
    <t>Transportation Pollutant Emissions Disaggregated[LDVs,N2O,freight,petroleum diesel tf]</t>
  </si>
  <si>
    <t>Transportation Pollutant Emissions Disaggregated[LDVs,N2O,freight,biofuel gasoline tf]</t>
  </si>
  <si>
    <t>Transportation Pollutant Emissions Disaggregated[LDVs,N2O,freight,biofuel diesel tf]</t>
  </si>
  <si>
    <t>Transportation Pollutant Emissions Disaggregated[LDVs,N2O,freight,jet fuel tf]</t>
  </si>
  <si>
    <t>Transportation Pollutant Emissions Disaggregated[LDVs,N2O,freight,heavy or residual fuel oil tf]</t>
  </si>
  <si>
    <t>Transportation Pollutant Emissions Disaggregated[LDVs,N2O,freight,LPG propane or butane tf]</t>
  </si>
  <si>
    <t>Transportation Pollutant Emissions Disaggregated[LDVs,N2O,freight,hydrogen tf]</t>
  </si>
  <si>
    <t>Transportation Pollutant Emissions Disaggregated[LDVs,F gases,passenger,electricity tf]</t>
  </si>
  <si>
    <t>Transportation Pollutant Emissions Disaggregated[LDVs,F gases,passenger,natural gas tf]</t>
  </si>
  <si>
    <t>Transportation Pollutant Emissions Disaggregated[LDVs,F gases,passenger,petroleum gasoline tf]</t>
  </si>
  <si>
    <t>Transportation Pollutant Emissions Disaggregated[LDVs,F gases,passenger,petroleum diesel tf]</t>
  </si>
  <si>
    <t>Transportation Pollutant Emissions Disaggregated[LDVs,F gases,passenger,biofuel gasoline tf]</t>
  </si>
  <si>
    <t>Transportation Pollutant Emissions Disaggregated[LDVs,F gases,passenger,biofuel diesel tf]</t>
  </si>
  <si>
    <t>Transportation Pollutant Emissions Disaggregated[LDVs,F gases,passenger,jet fuel tf]</t>
  </si>
  <si>
    <t>Transportation Pollutant Emissions Disaggregated[LDVs,F gases,passenger,heavy or residual fuel oil tf]</t>
  </si>
  <si>
    <t>Transportation Pollutant Emissions Disaggregated[LDVs,F gases,passenger,LPG propane or butane tf]</t>
  </si>
  <si>
    <t>Transportation Pollutant Emissions Disaggregated[LDVs,F gases,passenger,hydrogen tf]</t>
  </si>
  <si>
    <t>Transportation Pollutant Emissions Disaggregated[LDVs,F gases,freight,electricity tf]</t>
  </si>
  <si>
    <t>Transportation Pollutant Emissions Disaggregated[LDVs,F gases,freight,natural gas tf]</t>
  </si>
  <si>
    <t>Transportation Pollutant Emissions Disaggregated[LDVs,F gases,freight,petroleum gasoline tf]</t>
  </si>
  <si>
    <t>Transportation Pollutant Emissions Disaggregated[LDVs,F gases,freight,petroleum diesel tf]</t>
  </si>
  <si>
    <t>Transportation Pollutant Emissions Disaggregated[LDVs,F gases,freight,biofuel gasoline tf]</t>
  </si>
  <si>
    <t>Transportation Pollutant Emissions Disaggregated[LDVs,F gases,freight,biofuel diesel tf]</t>
  </si>
  <si>
    <t>Transportation Pollutant Emissions Disaggregated[LDVs,F gases,freight,jet fuel tf]</t>
  </si>
  <si>
    <t>Transportation Pollutant Emissions Disaggregated[LDVs,F gases,freight,heavy or residual fuel oil tf]</t>
  </si>
  <si>
    <t>Transportation Pollutant Emissions Disaggregated[LDVs,F gases,freight,LPG propane or butane tf]</t>
  </si>
  <si>
    <t>Transportation Pollutant Emissions Disaggregated[LDVs,F gases,freight,hydrogen tf]</t>
  </si>
  <si>
    <t>Transportation Pollutant Emissions Disaggregated[HDVs,CO2,passenger,electricity tf]</t>
  </si>
  <si>
    <t>Transportation Pollutant Emissions Disaggregated[HDVs,CO2,passenger,natural gas tf]</t>
  </si>
  <si>
    <t>Transportation Pollutant Emissions Disaggregated[HDVs,CO2,passenger,petroleum gasoline tf]</t>
  </si>
  <si>
    <t>Transportation Pollutant Emissions Disaggregated[HDVs,CO2,passenger,petroleum diesel tf]</t>
  </si>
  <si>
    <t>Transportation Pollutant Emissions Disaggregated[HDVs,CO2,passenger,biofuel gasoline tf]</t>
  </si>
  <si>
    <t>Transportation Pollutant Emissions Disaggregated[HDVs,CO2,passenger,biofuel diesel tf]</t>
  </si>
  <si>
    <t>Transportation Pollutant Emissions Disaggregated[HDVs,CO2,passenger,jet fuel tf]</t>
  </si>
  <si>
    <t>Transportation Pollutant Emissions Disaggregated[HDVs,CO2,passenger,heavy or residual fuel oil tf]</t>
  </si>
  <si>
    <t>Transportation Pollutant Emissions Disaggregated[HDVs,CO2,passenger,LPG propane or butane tf]</t>
  </si>
  <si>
    <t>Transportation Pollutant Emissions Disaggregated[HDVs,CO2,passenger,hydrogen tf]</t>
  </si>
  <si>
    <t>Transportation Pollutant Emissions Disaggregated[HDVs,CO2,freight,electricity tf]</t>
  </si>
  <si>
    <t>Transportation Pollutant Emissions Disaggregated[HDVs,CO2,freight,natural gas tf]</t>
  </si>
  <si>
    <t>Transportation Pollutant Emissions Disaggregated[HDVs,CO2,freight,petroleum gasoline tf]</t>
  </si>
  <si>
    <t>Transportation Pollutant Emissions Disaggregated[HDVs,CO2,freight,petroleum diesel tf]</t>
  </si>
  <si>
    <t>Transportation Pollutant Emissions Disaggregated[HDVs,CO2,freight,biofuel gasoline tf]</t>
  </si>
  <si>
    <t>Transportation Pollutant Emissions Disaggregated[HDVs,CO2,freight,biofuel diesel tf]</t>
  </si>
  <si>
    <t>Transportation Pollutant Emissions Disaggregated[HDVs,CO2,freight,jet fuel tf]</t>
  </si>
  <si>
    <t>Transportation Pollutant Emissions Disaggregated[HDVs,CO2,freight,heavy or residual fuel oil tf]</t>
  </si>
  <si>
    <t>Transportation Pollutant Emissions Disaggregated[HDVs,CO2,freight,LPG propane or butane tf]</t>
  </si>
  <si>
    <t>Transportation Pollutant Emissions Disaggregated[HDVs,CO2,freight,hydrogen tf]</t>
  </si>
  <si>
    <t>Transportation Pollutant Emissions Disaggregated[HDVs,VOC,passenger,electricity tf]</t>
  </si>
  <si>
    <t>Transportation Pollutant Emissions Disaggregated[HDVs,VOC,passenger,natural gas tf]</t>
  </si>
  <si>
    <t>Transportation Pollutant Emissions Disaggregated[HDVs,VOC,passenger,petroleum gasoline tf]</t>
  </si>
  <si>
    <t>Transportation Pollutant Emissions Disaggregated[HDVs,VOC,passenger,petroleum diesel tf]</t>
  </si>
  <si>
    <t>Transportation Pollutant Emissions Disaggregated[HDVs,VOC,passenger,biofuel gasoline tf]</t>
  </si>
  <si>
    <t>Transportation Pollutant Emissions Disaggregated[HDVs,VOC,passenger,biofuel diesel tf]</t>
  </si>
  <si>
    <t>Transportation Pollutant Emissions Disaggregated[HDVs,VOC,passenger,jet fuel tf]</t>
  </si>
  <si>
    <t>Transportation Pollutant Emissions Disaggregated[HDVs,VOC,passenger,heavy or residual fuel oil tf]</t>
  </si>
  <si>
    <t>Transportation Pollutant Emissions Disaggregated[HDVs,VOC,passenger,LPG propane or butane tf]</t>
  </si>
  <si>
    <t>Transportation Pollutant Emissions Disaggregated[HDVs,VOC,passenger,hydrogen tf]</t>
  </si>
  <si>
    <t>Transportation Pollutant Emissions Disaggregated[HDVs,VOC,freight,electricity tf]</t>
  </si>
  <si>
    <t>Transportation Pollutant Emissions Disaggregated[HDVs,VOC,freight,natural gas tf]</t>
  </si>
  <si>
    <t>Transportation Pollutant Emissions Disaggregated[HDVs,VOC,freight,petroleum gasoline tf]</t>
  </si>
  <si>
    <t>Transportation Pollutant Emissions Disaggregated[HDVs,VOC,freight,petroleum diesel tf]</t>
  </si>
  <si>
    <t>Transportation Pollutant Emissions Disaggregated[HDVs,VOC,freight,biofuel gasoline tf]</t>
  </si>
  <si>
    <t>Transportation Pollutant Emissions Disaggregated[HDVs,VOC,freight,biofuel diesel tf]</t>
  </si>
  <si>
    <t>Transportation Pollutant Emissions Disaggregated[HDVs,VOC,freight,jet fuel tf]</t>
  </si>
  <si>
    <t>Transportation Pollutant Emissions Disaggregated[HDVs,VOC,freight,heavy or residual fuel oil tf]</t>
  </si>
  <si>
    <t>Transportation Pollutant Emissions Disaggregated[HDVs,VOC,freight,LPG propane or butane tf]</t>
  </si>
  <si>
    <t>Transportation Pollutant Emissions Disaggregated[HDVs,VOC,freight,hydrogen tf]</t>
  </si>
  <si>
    <t>Transportation Pollutant Emissions Disaggregated[HDVs,CO,passenger,electricity tf]</t>
  </si>
  <si>
    <t>Transportation Pollutant Emissions Disaggregated[HDVs,CO,passenger,natural gas tf]</t>
  </si>
  <si>
    <t>Transportation Pollutant Emissions Disaggregated[HDVs,CO,passenger,petroleum gasoline tf]</t>
  </si>
  <si>
    <t>Transportation Pollutant Emissions Disaggregated[HDVs,CO,passenger,petroleum diesel tf]</t>
  </si>
  <si>
    <t>Transportation Pollutant Emissions Disaggregated[HDVs,CO,passenger,biofuel gasoline tf]</t>
  </si>
  <si>
    <t>Transportation Pollutant Emissions Disaggregated[HDVs,CO,passenger,biofuel diesel tf]</t>
  </si>
  <si>
    <t>Transportation Pollutant Emissions Disaggregated[HDVs,CO,passenger,jet fuel tf]</t>
  </si>
  <si>
    <t>Transportation Pollutant Emissions Disaggregated[HDVs,CO,passenger,heavy or residual fuel oil tf]</t>
  </si>
  <si>
    <t>Transportation Pollutant Emissions Disaggregated[HDVs,CO,passenger,LPG propane or butane tf]</t>
  </si>
  <si>
    <t>Transportation Pollutant Emissions Disaggregated[HDVs,CO,passenger,hydrogen tf]</t>
  </si>
  <si>
    <t>Transportation Pollutant Emissions Disaggregated[HDVs,CO,freight,electricity tf]</t>
  </si>
  <si>
    <t>Transportation Pollutant Emissions Disaggregated[HDVs,CO,freight,natural gas tf]</t>
  </si>
  <si>
    <t>Transportation Pollutant Emissions Disaggregated[HDVs,CO,freight,petroleum gasoline tf]</t>
  </si>
  <si>
    <t>Transportation Pollutant Emissions Disaggregated[HDVs,CO,freight,petroleum diesel tf]</t>
  </si>
  <si>
    <t>Transportation Pollutant Emissions Disaggregated[HDVs,CO,freight,biofuel gasoline tf]</t>
  </si>
  <si>
    <t>Transportation Pollutant Emissions Disaggregated[HDVs,CO,freight,biofuel diesel tf]</t>
  </si>
  <si>
    <t>Transportation Pollutant Emissions Disaggregated[HDVs,CO,freight,jet fuel tf]</t>
  </si>
  <si>
    <t>Transportation Pollutant Emissions Disaggregated[HDVs,CO,freight,heavy or residual fuel oil tf]</t>
  </si>
  <si>
    <t>Transportation Pollutant Emissions Disaggregated[HDVs,CO,freight,LPG propane or butane tf]</t>
  </si>
  <si>
    <t>Transportation Pollutant Emissions Disaggregated[HDVs,CO,freight,hydrogen tf]</t>
  </si>
  <si>
    <t>Transportation Pollutant Emissions Disaggregated[HDVs,NOx,passenger,electricity tf]</t>
  </si>
  <si>
    <t>Transportation Pollutant Emissions Disaggregated[HDVs,NOx,passenger,natural gas tf]</t>
  </si>
  <si>
    <t>Transportation Pollutant Emissions Disaggregated[HDVs,NOx,passenger,petroleum gasoline tf]</t>
  </si>
  <si>
    <t>Transportation Pollutant Emissions Disaggregated[HDVs,NOx,passenger,petroleum diesel tf]</t>
  </si>
  <si>
    <t>Transportation Pollutant Emissions Disaggregated[HDVs,NOx,passenger,biofuel gasoline tf]</t>
  </si>
  <si>
    <t>Transportation Pollutant Emissions Disaggregated[HDVs,NOx,passenger,biofuel diesel tf]</t>
  </si>
  <si>
    <t>Transportation Pollutant Emissions Disaggregated[HDVs,NOx,passenger,jet fuel tf]</t>
  </si>
  <si>
    <t>Transportation Pollutant Emissions Disaggregated[HDVs,NOx,passenger,heavy or residual fuel oil tf]</t>
  </si>
  <si>
    <t>Transportation Pollutant Emissions Disaggregated[HDVs,NOx,passenger,LPG propane or butane tf]</t>
  </si>
  <si>
    <t>Transportation Pollutant Emissions Disaggregated[HDVs,NOx,passenger,hydrogen tf]</t>
  </si>
  <si>
    <t>Transportation Pollutant Emissions Disaggregated[HDVs,NOx,freight,electricity tf]</t>
  </si>
  <si>
    <t>Transportation Pollutant Emissions Disaggregated[HDVs,NOx,freight,natural gas tf]</t>
  </si>
  <si>
    <t>Transportation Pollutant Emissions Disaggregated[HDVs,NOx,freight,petroleum gasoline tf]</t>
  </si>
  <si>
    <t>Transportation Pollutant Emissions Disaggregated[HDVs,NOx,freight,petroleum diesel tf]</t>
  </si>
  <si>
    <t>Transportation Pollutant Emissions Disaggregated[HDVs,NOx,freight,biofuel gasoline tf]</t>
  </si>
  <si>
    <t>Transportation Pollutant Emissions Disaggregated[HDVs,NOx,freight,biofuel diesel tf]</t>
  </si>
  <si>
    <t>Transportation Pollutant Emissions Disaggregated[HDVs,NOx,freight,jet fuel tf]</t>
  </si>
  <si>
    <t>Transportation Pollutant Emissions Disaggregated[HDVs,NOx,freight,heavy or residual fuel oil tf]</t>
  </si>
  <si>
    <t>Transportation Pollutant Emissions Disaggregated[HDVs,NOx,freight,LPG propane or butane tf]</t>
  </si>
  <si>
    <t>Transportation Pollutant Emissions Disaggregated[HDVs,NOx,freight,hydrogen tf]</t>
  </si>
  <si>
    <t>Transportation Pollutant Emissions Disaggregated[HDVs,PM10,passenger,electricity tf]</t>
  </si>
  <si>
    <t>Transportation Pollutant Emissions Disaggregated[HDVs,PM10,passenger,natural gas tf]</t>
  </si>
  <si>
    <t>Transportation Pollutant Emissions Disaggregated[HDVs,PM10,passenger,petroleum gasoline tf]</t>
  </si>
  <si>
    <t>Transportation Pollutant Emissions Disaggregated[HDVs,PM10,passenger,petroleum diesel tf]</t>
  </si>
  <si>
    <t>Transportation Pollutant Emissions Disaggregated[HDVs,PM10,passenger,biofuel gasoline tf]</t>
  </si>
  <si>
    <t>Transportation Pollutant Emissions Disaggregated[HDVs,PM10,passenger,biofuel diesel tf]</t>
  </si>
  <si>
    <t>Transportation Pollutant Emissions Disaggregated[HDVs,PM10,passenger,jet fuel tf]</t>
  </si>
  <si>
    <t>Transportation Pollutant Emissions Disaggregated[HDVs,PM10,passenger,heavy or residual fuel oil tf]</t>
  </si>
  <si>
    <t>Transportation Pollutant Emissions Disaggregated[HDVs,PM10,passenger,LPG propane or butane tf]</t>
  </si>
  <si>
    <t>Transportation Pollutant Emissions Disaggregated[HDVs,PM10,passenger,hydrogen tf]</t>
  </si>
  <si>
    <t>Transportation Pollutant Emissions Disaggregated[HDVs,PM10,freight,electricity tf]</t>
  </si>
  <si>
    <t>Transportation Pollutant Emissions Disaggregated[HDVs,PM10,freight,natural gas tf]</t>
  </si>
  <si>
    <t>Transportation Pollutant Emissions Disaggregated[HDVs,PM10,freight,petroleum gasoline tf]</t>
  </si>
  <si>
    <t>Transportation Pollutant Emissions Disaggregated[HDVs,PM10,freight,petroleum diesel tf]</t>
  </si>
  <si>
    <t>Transportation Pollutant Emissions Disaggregated[HDVs,PM10,freight,biofuel gasoline tf]</t>
  </si>
  <si>
    <t>Transportation Pollutant Emissions Disaggregated[HDVs,PM10,freight,biofuel diesel tf]</t>
  </si>
  <si>
    <t>Transportation Pollutant Emissions Disaggregated[HDVs,PM10,freight,jet fuel tf]</t>
  </si>
  <si>
    <t>Transportation Pollutant Emissions Disaggregated[HDVs,PM10,freight,heavy or residual fuel oil tf]</t>
  </si>
  <si>
    <t>Transportation Pollutant Emissions Disaggregated[HDVs,PM10,freight,LPG propane or butane tf]</t>
  </si>
  <si>
    <t>Transportation Pollutant Emissions Disaggregated[HDVs,PM10,freight,hydrogen tf]</t>
  </si>
  <si>
    <t>Transportation Pollutant Emissions Disaggregated[HDVs,PM25,passenger,electricity tf]</t>
  </si>
  <si>
    <t>Transportation Pollutant Emissions Disaggregated[HDVs,PM25,passenger,natural gas tf]</t>
  </si>
  <si>
    <t>Transportation Pollutant Emissions Disaggregated[HDVs,PM25,passenger,petroleum gasoline tf]</t>
  </si>
  <si>
    <t>Transportation Pollutant Emissions Disaggregated[HDVs,PM25,passenger,petroleum diesel tf]</t>
  </si>
  <si>
    <t>Transportation Pollutant Emissions Disaggregated[HDVs,PM25,passenger,biofuel gasoline tf]</t>
  </si>
  <si>
    <t>Transportation Pollutant Emissions Disaggregated[HDVs,PM25,passenger,biofuel diesel tf]</t>
  </si>
  <si>
    <t>Transportation Pollutant Emissions Disaggregated[HDVs,PM25,passenger,jet fuel tf]</t>
  </si>
  <si>
    <t>Transportation Pollutant Emissions Disaggregated[HDVs,PM25,passenger,heavy or residual fuel oil tf]</t>
  </si>
  <si>
    <t>Transportation Pollutant Emissions Disaggregated[HDVs,PM25,passenger,LPG propane or butane tf]</t>
  </si>
  <si>
    <t>Transportation Pollutant Emissions Disaggregated[HDVs,PM25,passenger,hydrogen tf]</t>
  </si>
  <si>
    <t>Transportation Pollutant Emissions Disaggregated[HDVs,PM25,freight,electricity tf]</t>
  </si>
  <si>
    <t>Transportation Pollutant Emissions Disaggregated[HDVs,PM25,freight,natural gas tf]</t>
  </si>
  <si>
    <t>Transportation Pollutant Emissions Disaggregated[HDVs,PM25,freight,petroleum gasoline tf]</t>
  </si>
  <si>
    <t>Transportation Pollutant Emissions Disaggregated[HDVs,PM25,freight,petroleum diesel tf]</t>
  </si>
  <si>
    <t>Transportation Pollutant Emissions Disaggregated[HDVs,PM25,freight,biofuel gasoline tf]</t>
  </si>
  <si>
    <t>Transportation Pollutant Emissions Disaggregated[HDVs,PM25,freight,biofuel diesel tf]</t>
  </si>
  <si>
    <t>Transportation Pollutant Emissions Disaggregated[HDVs,PM25,freight,jet fuel tf]</t>
  </si>
  <si>
    <t>Transportation Pollutant Emissions Disaggregated[HDVs,PM25,freight,heavy or residual fuel oil tf]</t>
  </si>
  <si>
    <t>Transportation Pollutant Emissions Disaggregated[HDVs,PM25,freight,LPG propane or butane tf]</t>
  </si>
  <si>
    <t>Transportation Pollutant Emissions Disaggregated[HDVs,PM25,freight,hydrogen tf]</t>
  </si>
  <si>
    <t>Transportation Pollutant Emissions Disaggregated[HDVs,SOx,passenger,electricity tf]</t>
  </si>
  <si>
    <t>Transportation Pollutant Emissions Disaggregated[HDVs,SOx,passenger,natural gas tf]</t>
  </si>
  <si>
    <t>Transportation Pollutant Emissions Disaggregated[HDVs,SOx,passenger,petroleum gasoline tf]</t>
  </si>
  <si>
    <t>Transportation Pollutant Emissions Disaggregated[HDVs,SOx,passenger,petroleum diesel tf]</t>
  </si>
  <si>
    <t>Transportation Pollutant Emissions Disaggregated[HDVs,SOx,passenger,biofuel gasoline tf]</t>
  </si>
  <si>
    <t>Transportation Pollutant Emissions Disaggregated[HDVs,SOx,passenger,biofuel diesel tf]</t>
  </si>
  <si>
    <t>Transportation Pollutant Emissions Disaggregated[HDVs,SOx,passenger,jet fuel tf]</t>
  </si>
  <si>
    <t>Transportation Pollutant Emissions Disaggregated[HDVs,SOx,passenger,heavy or residual fuel oil tf]</t>
  </si>
  <si>
    <t>Transportation Pollutant Emissions Disaggregated[HDVs,SOx,passenger,LPG propane or butane tf]</t>
  </si>
  <si>
    <t>Transportation Pollutant Emissions Disaggregated[HDVs,SOx,passenger,hydrogen tf]</t>
  </si>
  <si>
    <t>Transportation Pollutant Emissions Disaggregated[HDVs,SOx,freight,electricity tf]</t>
  </si>
  <si>
    <t>Transportation Pollutant Emissions Disaggregated[HDVs,SOx,freight,natural gas tf]</t>
  </si>
  <si>
    <t>Transportation Pollutant Emissions Disaggregated[HDVs,SOx,freight,petroleum gasoline tf]</t>
  </si>
  <si>
    <t>Transportation Pollutant Emissions Disaggregated[HDVs,SOx,freight,petroleum diesel tf]</t>
  </si>
  <si>
    <t>Transportation Pollutant Emissions Disaggregated[HDVs,SOx,freight,biofuel gasoline tf]</t>
  </si>
  <si>
    <t>Transportation Pollutant Emissions Disaggregated[HDVs,SOx,freight,biofuel diesel tf]</t>
  </si>
  <si>
    <t>Transportation Pollutant Emissions Disaggregated[HDVs,SOx,freight,jet fuel tf]</t>
  </si>
  <si>
    <t>Transportation Pollutant Emissions Disaggregated[HDVs,SOx,freight,heavy or residual fuel oil tf]</t>
  </si>
  <si>
    <t>Transportation Pollutant Emissions Disaggregated[HDVs,SOx,freight,LPG propane or butane tf]</t>
  </si>
  <si>
    <t>Transportation Pollutant Emissions Disaggregated[HDVs,SOx,freight,hydrogen tf]</t>
  </si>
  <si>
    <t>Transportation Pollutant Emissions Disaggregated[HDVs,BC,passenger,electricity tf]</t>
  </si>
  <si>
    <t>Transportation Pollutant Emissions Disaggregated[HDVs,BC,passenger,natural gas tf]</t>
  </si>
  <si>
    <t>Transportation Pollutant Emissions Disaggregated[HDVs,BC,passenger,petroleum gasoline tf]</t>
  </si>
  <si>
    <t>Transportation Pollutant Emissions Disaggregated[HDVs,BC,passenger,petroleum diesel tf]</t>
  </si>
  <si>
    <t>Transportation Pollutant Emissions Disaggregated[HDVs,BC,passenger,biofuel gasoline tf]</t>
  </si>
  <si>
    <t>Transportation Pollutant Emissions Disaggregated[HDVs,BC,passenger,biofuel diesel tf]</t>
  </si>
  <si>
    <t>Transportation Pollutant Emissions Disaggregated[HDVs,BC,passenger,jet fuel tf]</t>
  </si>
  <si>
    <t>Transportation Pollutant Emissions Disaggregated[HDVs,BC,passenger,heavy or residual fuel oil tf]</t>
  </si>
  <si>
    <t>Transportation Pollutant Emissions Disaggregated[HDVs,BC,passenger,LPG propane or butane tf]</t>
  </si>
  <si>
    <t>Transportation Pollutant Emissions Disaggregated[HDVs,BC,passenger,hydrogen tf]</t>
  </si>
  <si>
    <t>Transportation Pollutant Emissions Disaggregated[HDVs,BC,freight,electricity tf]</t>
  </si>
  <si>
    <t>Transportation Pollutant Emissions Disaggregated[HDVs,BC,freight,natural gas tf]</t>
  </si>
  <si>
    <t>Transportation Pollutant Emissions Disaggregated[HDVs,BC,freight,petroleum gasoline tf]</t>
  </si>
  <si>
    <t>Transportation Pollutant Emissions Disaggregated[HDVs,BC,freight,petroleum diesel tf]</t>
  </si>
  <si>
    <t>Transportation Pollutant Emissions Disaggregated[HDVs,BC,freight,biofuel gasoline tf]</t>
  </si>
  <si>
    <t>Transportation Pollutant Emissions Disaggregated[HDVs,BC,freight,biofuel diesel tf]</t>
  </si>
  <si>
    <t>Transportation Pollutant Emissions Disaggregated[HDVs,BC,freight,jet fuel tf]</t>
  </si>
  <si>
    <t>Transportation Pollutant Emissions Disaggregated[HDVs,BC,freight,heavy or residual fuel oil tf]</t>
  </si>
  <si>
    <t>Transportation Pollutant Emissions Disaggregated[HDVs,BC,freight,LPG propane or butane tf]</t>
  </si>
  <si>
    <t>Transportation Pollutant Emissions Disaggregated[HDVs,BC,freight,hydrogen tf]</t>
  </si>
  <si>
    <t>Transportation Pollutant Emissions Disaggregated[HDVs,OC,passenger,electricity tf]</t>
  </si>
  <si>
    <t>Transportation Pollutant Emissions Disaggregated[HDVs,OC,passenger,natural gas tf]</t>
  </si>
  <si>
    <t>Transportation Pollutant Emissions Disaggregated[HDVs,OC,passenger,petroleum gasoline tf]</t>
  </si>
  <si>
    <t>Transportation Pollutant Emissions Disaggregated[HDVs,OC,passenger,petroleum diesel tf]</t>
  </si>
  <si>
    <t>Transportation Pollutant Emissions Disaggregated[HDVs,OC,passenger,biofuel gasoline tf]</t>
  </si>
  <si>
    <t>Transportation Pollutant Emissions Disaggregated[HDVs,OC,passenger,biofuel diesel tf]</t>
  </si>
  <si>
    <t>Transportation Pollutant Emissions Disaggregated[HDVs,OC,passenger,jet fuel tf]</t>
  </si>
  <si>
    <t>Transportation Pollutant Emissions Disaggregated[HDVs,OC,passenger,heavy or residual fuel oil tf]</t>
  </si>
  <si>
    <t>Transportation Pollutant Emissions Disaggregated[HDVs,OC,passenger,LPG propane or butane tf]</t>
  </si>
  <si>
    <t>Transportation Pollutant Emissions Disaggregated[HDVs,OC,passenger,hydrogen tf]</t>
  </si>
  <si>
    <t>Transportation Pollutant Emissions Disaggregated[HDVs,OC,freight,electricity tf]</t>
  </si>
  <si>
    <t>Transportation Pollutant Emissions Disaggregated[HDVs,OC,freight,natural gas tf]</t>
  </si>
  <si>
    <t>Transportation Pollutant Emissions Disaggregated[HDVs,OC,freight,petroleum gasoline tf]</t>
  </si>
  <si>
    <t>Transportation Pollutant Emissions Disaggregated[HDVs,OC,freight,petroleum diesel tf]</t>
  </si>
  <si>
    <t>Transportation Pollutant Emissions Disaggregated[HDVs,OC,freight,biofuel gasoline tf]</t>
  </si>
  <si>
    <t>Transportation Pollutant Emissions Disaggregated[HDVs,OC,freight,biofuel diesel tf]</t>
  </si>
  <si>
    <t>Transportation Pollutant Emissions Disaggregated[HDVs,OC,freight,jet fuel tf]</t>
  </si>
  <si>
    <t>Transportation Pollutant Emissions Disaggregated[HDVs,OC,freight,heavy or residual fuel oil tf]</t>
  </si>
  <si>
    <t>Transportation Pollutant Emissions Disaggregated[HDVs,OC,freight,LPG propane or butane tf]</t>
  </si>
  <si>
    <t>Transportation Pollutant Emissions Disaggregated[HDVs,OC,freight,hydrogen tf]</t>
  </si>
  <si>
    <t>Transportation Pollutant Emissions Disaggregated[HDVs,CH4,passenger,electricity tf]</t>
  </si>
  <si>
    <t>Transportation Pollutant Emissions Disaggregated[HDVs,CH4,passenger,natural gas tf]</t>
  </si>
  <si>
    <t>Transportation Pollutant Emissions Disaggregated[HDVs,CH4,passenger,petroleum gasoline tf]</t>
  </si>
  <si>
    <t>Transportation Pollutant Emissions Disaggregated[HDVs,CH4,passenger,petroleum diesel tf]</t>
  </si>
  <si>
    <t>Transportation Pollutant Emissions Disaggregated[HDVs,CH4,passenger,biofuel gasoline tf]</t>
  </si>
  <si>
    <t>Transportation Pollutant Emissions Disaggregated[HDVs,CH4,passenger,biofuel diesel tf]</t>
  </si>
  <si>
    <t>Transportation Pollutant Emissions Disaggregated[HDVs,CH4,passenger,jet fuel tf]</t>
  </si>
  <si>
    <t>Transportation Pollutant Emissions Disaggregated[HDVs,CH4,passenger,heavy or residual fuel oil tf]</t>
  </si>
  <si>
    <t>Transportation Pollutant Emissions Disaggregated[HDVs,CH4,passenger,LPG propane or butane tf]</t>
  </si>
  <si>
    <t>Transportation Pollutant Emissions Disaggregated[HDVs,CH4,passenger,hydrogen tf]</t>
  </si>
  <si>
    <t>Transportation Pollutant Emissions Disaggregated[HDVs,CH4,freight,electricity tf]</t>
  </si>
  <si>
    <t>Transportation Pollutant Emissions Disaggregated[HDVs,CH4,freight,natural gas tf]</t>
  </si>
  <si>
    <t>Transportation Pollutant Emissions Disaggregated[HDVs,CH4,freight,petroleum gasoline tf]</t>
  </si>
  <si>
    <t>Transportation Pollutant Emissions Disaggregated[HDVs,CH4,freight,petroleum diesel tf]</t>
  </si>
  <si>
    <t>Transportation Pollutant Emissions Disaggregated[HDVs,CH4,freight,biofuel gasoline tf]</t>
  </si>
  <si>
    <t>Transportation Pollutant Emissions Disaggregated[HDVs,CH4,freight,biofuel diesel tf]</t>
  </si>
  <si>
    <t>Transportation Pollutant Emissions Disaggregated[HDVs,CH4,freight,jet fuel tf]</t>
  </si>
  <si>
    <t>Transportation Pollutant Emissions Disaggregated[HDVs,CH4,freight,heavy or residual fuel oil tf]</t>
  </si>
  <si>
    <t>Transportation Pollutant Emissions Disaggregated[HDVs,CH4,freight,LPG propane or butane tf]</t>
  </si>
  <si>
    <t>Transportation Pollutant Emissions Disaggregated[HDVs,CH4,freight,hydrogen tf]</t>
  </si>
  <si>
    <t>Transportation Pollutant Emissions Disaggregated[HDVs,N2O,passenger,electricity tf]</t>
  </si>
  <si>
    <t>Transportation Pollutant Emissions Disaggregated[HDVs,N2O,passenger,natural gas tf]</t>
  </si>
  <si>
    <t>Transportation Pollutant Emissions Disaggregated[HDVs,N2O,passenger,petroleum gasoline tf]</t>
  </si>
  <si>
    <t>Transportation Pollutant Emissions Disaggregated[HDVs,N2O,passenger,petroleum diesel tf]</t>
  </si>
  <si>
    <t>Transportation Pollutant Emissions Disaggregated[HDVs,N2O,passenger,biofuel gasoline tf]</t>
  </si>
  <si>
    <t>Transportation Pollutant Emissions Disaggregated[HDVs,N2O,passenger,biofuel diesel tf]</t>
  </si>
  <si>
    <t>Transportation Pollutant Emissions Disaggregated[HDVs,N2O,passenger,jet fuel tf]</t>
  </si>
  <si>
    <t>Transportation Pollutant Emissions Disaggregated[HDVs,N2O,passenger,heavy or residual fuel oil tf]</t>
  </si>
  <si>
    <t>Transportation Pollutant Emissions Disaggregated[HDVs,N2O,passenger,LPG propane or butane tf]</t>
  </si>
  <si>
    <t>Transportation Pollutant Emissions Disaggregated[HDVs,N2O,passenger,hydrogen tf]</t>
  </si>
  <si>
    <t>Transportation Pollutant Emissions Disaggregated[HDVs,N2O,freight,electricity tf]</t>
  </si>
  <si>
    <t>Transportation Pollutant Emissions Disaggregated[HDVs,N2O,freight,natural gas tf]</t>
  </si>
  <si>
    <t>Transportation Pollutant Emissions Disaggregated[HDVs,N2O,freight,petroleum gasoline tf]</t>
  </si>
  <si>
    <t>Transportation Pollutant Emissions Disaggregated[HDVs,N2O,freight,petroleum diesel tf]</t>
  </si>
  <si>
    <t>Transportation Pollutant Emissions Disaggregated[HDVs,N2O,freight,biofuel gasoline tf]</t>
  </si>
  <si>
    <t>Transportation Pollutant Emissions Disaggregated[HDVs,N2O,freight,biofuel diesel tf]</t>
  </si>
  <si>
    <t>Transportation Pollutant Emissions Disaggregated[HDVs,N2O,freight,jet fuel tf]</t>
  </si>
  <si>
    <t>Transportation Pollutant Emissions Disaggregated[HDVs,N2O,freight,heavy or residual fuel oil tf]</t>
  </si>
  <si>
    <t>Transportation Pollutant Emissions Disaggregated[HDVs,N2O,freight,LPG propane or butane tf]</t>
  </si>
  <si>
    <t>Transportation Pollutant Emissions Disaggregated[HDVs,N2O,freight,hydrogen tf]</t>
  </si>
  <si>
    <t>Transportation Pollutant Emissions Disaggregated[HDVs,F gases,passenger,electricity tf]</t>
  </si>
  <si>
    <t>Transportation Pollutant Emissions Disaggregated[HDVs,F gases,passenger,natural gas tf]</t>
  </si>
  <si>
    <t>Transportation Pollutant Emissions Disaggregated[HDVs,F gases,passenger,petroleum gasoline tf]</t>
  </si>
  <si>
    <t>Transportation Pollutant Emissions Disaggregated[HDVs,F gases,passenger,petroleum diesel tf]</t>
  </si>
  <si>
    <t>Transportation Pollutant Emissions Disaggregated[HDVs,F gases,passenger,biofuel gasoline tf]</t>
  </si>
  <si>
    <t>Transportation Pollutant Emissions Disaggregated[HDVs,F gases,passenger,biofuel diesel tf]</t>
  </si>
  <si>
    <t>Transportation Pollutant Emissions Disaggregated[HDVs,F gases,passenger,jet fuel tf]</t>
  </si>
  <si>
    <t>Transportation Pollutant Emissions Disaggregated[HDVs,F gases,passenger,heavy or residual fuel oil tf]</t>
  </si>
  <si>
    <t>Transportation Pollutant Emissions Disaggregated[HDVs,F gases,passenger,LPG propane or butane tf]</t>
  </si>
  <si>
    <t>Transportation Pollutant Emissions Disaggregated[HDVs,F gases,passenger,hydrogen tf]</t>
  </si>
  <si>
    <t>Transportation Pollutant Emissions Disaggregated[HDVs,F gases,freight,electricity tf]</t>
  </si>
  <si>
    <t>Transportation Pollutant Emissions Disaggregated[HDVs,F gases,freight,natural gas tf]</t>
  </si>
  <si>
    <t>Transportation Pollutant Emissions Disaggregated[HDVs,F gases,freight,petroleum gasoline tf]</t>
  </si>
  <si>
    <t>Transportation Pollutant Emissions Disaggregated[HDVs,F gases,freight,petroleum diesel tf]</t>
  </si>
  <si>
    <t>Transportation Pollutant Emissions Disaggregated[HDVs,F gases,freight,biofuel gasoline tf]</t>
  </si>
  <si>
    <t>Transportation Pollutant Emissions Disaggregated[HDVs,F gases,freight,biofuel diesel tf]</t>
  </si>
  <si>
    <t>Transportation Pollutant Emissions Disaggregated[HDVs,F gases,freight,jet fuel tf]</t>
  </si>
  <si>
    <t>Transportation Pollutant Emissions Disaggregated[HDVs,F gases,freight,heavy or residual fuel oil tf]</t>
  </si>
  <si>
    <t>Transportation Pollutant Emissions Disaggregated[HDVs,F gases,freight,LPG propane or butane tf]</t>
  </si>
  <si>
    <t>Transportation Pollutant Emissions Disaggregated[HDVs,F gases,freight,hydrogen tf]</t>
  </si>
  <si>
    <t>Transportation Pollutant Emissions Disaggregated[aircraft,CO2,passenger,electricity tf]</t>
  </si>
  <si>
    <t>Transportation Pollutant Emissions Disaggregated[aircraft,CO2,passenger,natural gas tf]</t>
  </si>
  <si>
    <t>Transportation Pollutant Emissions Disaggregated[aircraft,CO2,passenger,petroleum gasoline tf]</t>
  </si>
  <si>
    <t>Transportation Pollutant Emissions Disaggregated[aircraft,CO2,passenger,petroleum diesel tf]</t>
  </si>
  <si>
    <t>Transportation Pollutant Emissions Disaggregated[aircraft,CO2,passenger,biofuel gasoline tf]</t>
  </si>
  <si>
    <t>Transportation Pollutant Emissions Disaggregated[aircraft,CO2,passenger,biofuel diesel tf]</t>
  </si>
  <si>
    <t>Transportation Pollutant Emissions Disaggregated[aircraft,CO2,passenger,jet fuel tf]</t>
  </si>
  <si>
    <t>Transportation Pollutant Emissions Disaggregated[aircraft,CO2,passenger,heavy or residual fuel oil tf]</t>
  </si>
  <si>
    <t>Transportation Pollutant Emissions Disaggregated[aircraft,CO2,passenger,LPG propane or butane tf]</t>
  </si>
  <si>
    <t>Transportation Pollutant Emissions Disaggregated[aircraft,CO2,passenger,hydrogen tf]</t>
  </si>
  <si>
    <t>Transportation Pollutant Emissions Disaggregated[aircraft,CO2,freight,electricity tf]</t>
  </si>
  <si>
    <t>Transportation Pollutant Emissions Disaggregated[aircraft,CO2,freight,natural gas tf]</t>
  </si>
  <si>
    <t>Transportation Pollutant Emissions Disaggregated[aircraft,CO2,freight,petroleum gasoline tf]</t>
  </si>
  <si>
    <t>Transportation Pollutant Emissions Disaggregated[aircraft,CO2,freight,petroleum diesel tf]</t>
  </si>
  <si>
    <t>Transportation Pollutant Emissions Disaggregated[aircraft,CO2,freight,biofuel gasoline tf]</t>
  </si>
  <si>
    <t>Transportation Pollutant Emissions Disaggregated[aircraft,CO2,freight,biofuel diesel tf]</t>
  </si>
  <si>
    <t>Transportation Pollutant Emissions Disaggregated[aircraft,CO2,freight,jet fuel tf]</t>
  </si>
  <si>
    <t>Transportation Pollutant Emissions Disaggregated[aircraft,CO2,freight,heavy or residual fuel oil tf]</t>
  </si>
  <si>
    <t>Transportation Pollutant Emissions Disaggregated[aircraft,CO2,freight,LPG propane or butane tf]</t>
  </si>
  <si>
    <t>Transportation Pollutant Emissions Disaggregated[aircraft,CO2,freight,hydrogen tf]</t>
  </si>
  <si>
    <t>Transportation Pollutant Emissions Disaggregated[aircraft,VOC,passenger,electricity tf]</t>
  </si>
  <si>
    <t>Transportation Pollutant Emissions Disaggregated[aircraft,VOC,passenger,natural gas tf]</t>
  </si>
  <si>
    <t>Transportation Pollutant Emissions Disaggregated[aircraft,VOC,passenger,petroleum gasoline tf]</t>
  </si>
  <si>
    <t>Transportation Pollutant Emissions Disaggregated[aircraft,VOC,passenger,petroleum diesel tf]</t>
  </si>
  <si>
    <t>Transportation Pollutant Emissions Disaggregated[aircraft,VOC,passenger,biofuel gasoline tf]</t>
  </si>
  <si>
    <t>Transportation Pollutant Emissions Disaggregated[aircraft,VOC,passenger,biofuel diesel tf]</t>
  </si>
  <si>
    <t>Transportation Pollutant Emissions Disaggregated[aircraft,VOC,passenger,jet fuel tf]</t>
  </si>
  <si>
    <t>Transportation Pollutant Emissions Disaggregated[aircraft,VOC,passenger,heavy or residual fuel oil tf]</t>
  </si>
  <si>
    <t>Transportation Pollutant Emissions Disaggregated[aircraft,VOC,passenger,LPG propane or butane tf]</t>
  </si>
  <si>
    <t>Transportation Pollutant Emissions Disaggregated[aircraft,VOC,passenger,hydrogen tf]</t>
  </si>
  <si>
    <t>Transportation Pollutant Emissions Disaggregated[aircraft,VOC,freight,electricity tf]</t>
  </si>
  <si>
    <t>Transportation Pollutant Emissions Disaggregated[aircraft,VOC,freight,natural gas tf]</t>
  </si>
  <si>
    <t>Transportation Pollutant Emissions Disaggregated[aircraft,VOC,freight,petroleum gasoline tf]</t>
  </si>
  <si>
    <t>Transportation Pollutant Emissions Disaggregated[aircraft,VOC,freight,petroleum diesel tf]</t>
  </si>
  <si>
    <t>Transportation Pollutant Emissions Disaggregated[aircraft,VOC,freight,biofuel gasoline tf]</t>
  </si>
  <si>
    <t>Transportation Pollutant Emissions Disaggregated[aircraft,VOC,freight,biofuel diesel tf]</t>
  </si>
  <si>
    <t>Transportation Pollutant Emissions Disaggregated[aircraft,VOC,freight,jet fuel tf]</t>
  </si>
  <si>
    <t>Transportation Pollutant Emissions Disaggregated[aircraft,VOC,freight,heavy or residual fuel oil tf]</t>
  </si>
  <si>
    <t>Transportation Pollutant Emissions Disaggregated[aircraft,VOC,freight,LPG propane or butane tf]</t>
  </si>
  <si>
    <t>Transportation Pollutant Emissions Disaggregated[aircraft,VOC,freight,hydrogen tf]</t>
  </si>
  <si>
    <t>Transportation Pollutant Emissions Disaggregated[aircraft,CO,passenger,electricity tf]</t>
  </si>
  <si>
    <t>Transportation Pollutant Emissions Disaggregated[aircraft,CO,passenger,natural gas tf]</t>
  </si>
  <si>
    <t>Transportation Pollutant Emissions Disaggregated[aircraft,CO,passenger,petroleum gasoline tf]</t>
  </si>
  <si>
    <t>Transportation Pollutant Emissions Disaggregated[aircraft,CO,passenger,petroleum diesel tf]</t>
  </si>
  <si>
    <t>Transportation Pollutant Emissions Disaggregated[aircraft,CO,passenger,biofuel gasoline tf]</t>
  </si>
  <si>
    <t>Transportation Pollutant Emissions Disaggregated[aircraft,CO,passenger,biofuel diesel tf]</t>
  </si>
  <si>
    <t>Transportation Pollutant Emissions Disaggregated[aircraft,CO,passenger,jet fuel tf]</t>
  </si>
  <si>
    <t>Transportation Pollutant Emissions Disaggregated[aircraft,CO,passenger,heavy or residual fuel oil tf]</t>
  </si>
  <si>
    <t>Transportation Pollutant Emissions Disaggregated[aircraft,CO,passenger,LPG propane or butane tf]</t>
  </si>
  <si>
    <t>Transportation Pollutant Emissions Disaggregated[aircraft,CO,passenger,hydrogen tf]</t>
  </si>
  <si>
    <t>Transportation Pollutant Emissions Disaggregated[aircraft,CO,freight,electricity tf]</t>
  </si>
  <si>
    <t>Transportation Pollutant Emissions Disaggregated[aircraft,CO,freight,natural gas tf]</t>
  </si>
  <si>
    <t>Transportation Pollutant Emissions Disaggregated[aircraft,CO,freight,petroleum gasoline tf]</t>
  </si>
  <si>
    <t>Transportation Pollutant Emissions Disaggregated[aircraft,CO,freight,petroleum diesel tf]</t>
  </si>
  <si>
    <t>Transportation Pollutant Emissions Disaggregated[aircraft,CO,freight,biofuel gasoline tf]</t>
  </si>
  <si>
    <t>Transportation Pollutant Emissions Disaggregated[aircraft,CO,freight,biofuel diesel tf]</t>
  </si>
  <si>
    <t>Transportation Pollutant Emissions Disaggregated[aircraft,CO,freight,jet fuel tf]</t>
  </si>
  <si>
    <t>Transportation Pollutant Emissions Disaggregated[aircraft,CO,freight,heavy or residual fuel oil tf]</t>
  </si>
  <si>
    <t>Transportation Pollutant Emissions Disaggregated[aircraft,CO,freight,LPG propane or butane tf]</t>
  </si>
  <si>
    <t>Transportation Pollutant Emissions Disaggregated[aircraft,CO,freight,hydrogen tf]</t>
  </si>
  <si>
    <t>Transportation Pollutant Emissions Disaggregated[aircraft,NOx,passenger,electricity tf]</t>
  </si>
  <si>
    <t>Transportation Pollutant Emissions Disaggregated[aircraft,NOx,passenger,natural gas tf]</t>
  </si>
  <si>
    <t>Transportation Pollutant Emissions Disaggregated[aircraft,NOx,passenger,petroleum gasoline tf]</t>
  </si>
  <si>
    <t>Transportation Pollutant Emissions Disaggregated[aircraft,NOx,passenger,petroleum diesel tf]</t>
  </si>
  <si>
    <t>Transportation Pollutant Emissions Disaggregated[aircraft,NOx,passenger,biofuel gasoline tf]</t>
  </si>
  <si>
    <t>Transportation Pollutant Emissions Disaggregated[aircraft,NOx,passenger,biofuel diesel tf]</t>
  </si>
  <si>
    <t>Transportation Pollutant Emissions Disaggregated[aircraft,NOx,passenger,jet fuel tf]</t>
  </si>
  <si>
    <t>Transportation Pollutant Emissions Disaggregated[aircraft,NOx,passenger,heavy or residual fuel oil tf]</t>
  </si>
  <si>
    <t>Transportation Pollutant Emissions Disaggregated[aircraft,NOx,passenger,LPG propane or butane tf]</t>
  </si>
  <si>
    <t>Transportation Pollutant Emissions Disaggregated[aircraft,NOx,passenger,hydrogen tf]</t>
  </si>
  <si>
    <t>Transportation Pollutant Emissions Disaggregated[aircraft,NOx,freight,electricity tf]</t>
  </si>
  <si>
    <t>Transportation Pollutant Emissions Disaggregated[aircraft,NOx,freight,natural gas tf]</t>
  </si>
  <si>
    <t>Transportation Pollutant Emissions Disaggregated[aircraft,NOx,freight,petroleum gasoline tf]</t>
  </si>
  <si>
    <t>Transportation Pollutant Emissions Disaggregated[aircraft,NOx,freight,petroleum diesel tf]</t>
  </si>
  <si>
    <t>Transportation Pollutant Emissions Disaggregated[aircraft,NOx,freight,biofuel gasoline tf]</t>
  </si>
  <si>
    <t>Transportation Pollutant Emissions Disaggregated[aircraft,NOx,freight,biofuel diesel tf]</t>
  </si>
  <si>
    <t>Transportation Pollutant Emissions Disaggregated[aircraft,NOx,freight,jet fuel tf]</t>
  </si>
  <si>
    <t>Transportation Pollutant Emissions Disaggregated[aircraft,NOx,freight,heavy or residual fuel oil tf]</t>
  </si>
  <si>
    <t>Transportation Pollutant Emissions Disaggregated[aircraft,NOx,freight,LPG propane or butane tf]</t>
  </si>
  <si>
    <t>Transportation Pollutant Emissions Disaggregated[aircraft,NOx,freight,hydrogen tf]</t>
  </si>
  <si>
    <t>Transportation Pollutant Emissions Disaggregated[aircraft,PM10,passenger,electricity tf]</t>
  </si>
  <si>
    <t>Transportation Pollutant Emissions Disaggregated[aircraft,PM10,passenger,natural gas tf]</t>
  </si>
  <si>
    <t>Transportation Pollutant Emissions Disaggregated[aircraft,PM10,passenger,petroleum gasoline tf]</t>
  </si>
  <si>
    <t>Transportation Pollutant Emissions Disaggregated[aircraft,PM10,passenger,petroleum diesel tf]</t>
  </si>
  <si>
    <t>Transportation Pollutant Emissions Disaggregated[aircraft,PM10,passenger,biofuel gasoline tf]</t>
  </si>
  <si>
    <t>Transportation Pollutant Emissions Disaggregated[aircraft,PM10,passenger,biofuel diesel tf]</t>
  </si>
  <si>
    <t>Transportation Pollutant Emissions Disaggregated[aircraft,PM10,passenger,jet fuel tf]</t>
  </si>
  <si>
    <t>Transportation Pollutant Emissions Disaggregated[aircraft,PM10,passenger,heavy or residual fuel oil tf]</t>
  </si>
  <si>
    <t>Transportation Pollutant Emissions Disaggregated[aircraft,PM10,passenger,LPG propane or butane tf]</t>
  </si>
  <si>
    <t>Transportation Pollutant Emissions Disaggregated[aircraft,PM10,passenger,hydrogen tf]</t>
  </si>
  <si>
    <t>Transportation Pollutant Emissions Disaggregated[aircraft,PM10,freight,electricity tf]</t>
  </si>
  <si>
    <t>Transportation Pollutant Emissions Disaggregated[aircraft,PM10,freight,natural gas tf]</t>
  </si>
  <si>
    <t>Transportation Pollutant Emissions Disaggregated[aircraft,PM10,freight,petroleum gasoline tf]</t>
  </si>
  <si>
    <t>Transportation Pollutant Emissions Disaggregated[aircraft,PM10,freight,petroleum diesel tf]</t>
  </si>
  <si>
    <t>Transportation Pollutant Emissions Disaggregated[aircraft,PM10,freight,biofuel gasoline tf]</t>
  </si>
  <si>
    <t>Transportation Pollutant Emissions Disaggregated[aircraft,PM10,freight,biofuel diesel tf]</t>
  </si>
  <si>
    <t>Transportation Pollutant Emissions Disaggregated[aircraft,PM10,freight,jet fuel tf]</t>
  </si>
  <si>
    <t>Transportation Pollutant Emissions Disaggregated[aircraft,PM10,freight,heavy or residual fuel oil tf]</t>
  </si>
  <si>
    <t>Transportation Pollutant Emissions Disaggregated[aircraft,PM10,freight,LPG propane or butane tf]</t>
  </si>
  <si>
    <t>Transportation Pollutant Emissions Disaggregated[aircraft,PM10,freight,hydrogen tf]</t>
  </si>
  <si>
    <t>Transportation Pollutant Emissions Disaggregated[aircraft,PM25,passenger,electricity tf]</t>
  </si>
  <si>
    <t>Transportation Pollutant Emissions Disaggregated[aircraft,PM25,passenger,natural gas tf]</t>
  </si>
  <si>
    <t>Transportation Pollutant Emissions Disaggregated[aircraft,PM25,passenger,petroleum gasoline tf]</t>
  </si>
  <si>
    <t>Transportation Pollutant Emissions Disaggregated[aircraft,PM25,passenger,petroleum diesel tf]</t>
  </si>
  <si>
    <t>Transportation Pollutant Emissions Disaggregated[aircraft,PM25,passenger,biofuel gasoline tf]</t>
  </si>
  <si>
    <t>Transportation Pollutant Emissions Disaggregated[aircraft,PM25,passenger,biofuel diesel tf]</t>
  </si>
  <si>
    <t>Transportation Pollutant Emissions Disaggregated[aircraft,PM25,passenger,jet fuel tf]</t>
  </si>
  <si>
    <t>Transportation Pollutant Emissions Disaggregated[aircraft,PM25,passenger,heavy or residual fuel oil tf]</t>
  </si>
  <si>
    <t>Transportation Pollutant Emissions Disaggregated[aircraft,PM25,passenger,LPG propane or butane tf]</t>
  </si>
  <si>
    <t>Transportation Pollutant Emissions Disaggregated[aircraft,PM25,passenger,hydrogen tf]</t>
  </si>
  <si>
    <t>Transportation Pollutant Emissions Disaggregated[aircraft,PM25,freight,electricity tf]</t>
  </si>
  <si>
    <t>Transportation Pollutant Emissions Disaggregated[aircraft,PM25,freight,natural gas tf]</t>
  </si>
  <si>
    <t>Transportation Pollutant Emissions Disaggregated[aircraft,PM25,freight,petroleum gasoline tf]</t>
  </si>
  <si>
    <t>Transportation Pollutant Emissions Disaggregated[aircraft,PM25,freight,petroleum diesel tf]</t>
  </si>
  <si>
    <t>Transportation Pollutant Emissions Disaggregated[aircraft,PM25,freight,biofuel gasoline tf]</t>
  </si>
  <si>
    <t>Transportation Pollutant Emissions Disaggregated[aircraft,PM25,freight,biofuel diesel tf]</t>
  </si>
  <si>
    <t>Transportation Pollutant Emissions Disaggregated[aircraft,PM25,freight,jet fuel tf]</t>
  </si>
  <si>
    <t>Transportation Pollutant Emissions Disaggregated[aircraft,PM25,freight,heavy or residual fuel oil tf]</t>
  </si>
  <si>
    <t>Transportation Pollutant Emissions Disaggregated[aircraft,PM25,freight,LPG propane or butane tf]</t>
  </si>
  <si>
    <t>Transportation Pollutant Emissions Disaggregated[aircraft,PM25,freight,hydrogen tf]</t>
  </si>
  <si>
    <t>Transportation Pollutant Emissions Disaggregated[aircraft,SOx,passenger,electricity tf]</t>
  </si>
  <si>
    <t>Transportation Pollutant Emissions Disaggregated[aircraft,SOx,passenger,natural gas tf]</t>
  </si>
  <si>
    <t>Transportation Pollutant Emissions Disaggregated[aircraft,SOx,passenger,petroleum gasoline tf]</t>
  </si>
  <si>
    <t>Transportation Pollutant Emissions Disaggregated[aircraft,SOx,passenger,petroleum diesel tf]</t>
  </si>
  <si>
    <t>Transportation Pollutant Emissions Disaggregated[aircraft,SOx,passenger,biofuel gasoline tf]</t>
  </si>
  <si>
    <t>Transportation Pollutant Emissions Disaggregated[aircraft,SOx,passenger,biofuel diesel tf]</t>
  </si>
  <si>
    <t>Transportation Pollutant Emissions Disaggregated[aircraft,SOx,passenger,jet fuel tf]</t>
  </si>
  <si>
    <t>Transportation Pollutant Emissions Disaggregated[aircraft,SOx,passenger,heavy or residual fuel oil tf]</t>
  </si>
  <si>
    <t>Transportation Pollutant Emissions Disaggregated[aircraft,SOx,passenger,LPG propane or butane tf]</t>
  </si>
  <si>
    <t>Transportation Pollutant Emissions Disaggregated[aircraft,SOx,passenger,hydrogen tf]</t>
  </si>
  <si>
    <t>Transportation Pollutant Emissions Disaggregated[aircraft,SOx,freight,electricity tf]</t>
  </si>
  <si>
    <t>Transportation Pollutant Emissions Disaggregated[aircraft,SOx,freight,natural gas tf]</t>
  </si>
  <si>
    <t>Transportation Pollutant Emissions Disaggregated[aircraft,SOx,freight,petroleum gasoline tf]</t>
  </si>
  <si>
    <t>Transportation Pollutant Emissions Disaggregated[aircraft,SOx,freight,petroleum diesel tf]</t>
  </si>
  <si>
    <t>Transportation Pollutant Emissions Disaggregated[aircraft,SOx,freight,biofuel gasoline tf]</t>
  </si>
  <si>
    <t>Transportation Pollutant Emissions Disaggregated[aircraft,SOx,freight,biofuel diesel tf]</t>
  </si>
  <si>
    <t>Transportation Pollutant Emissions Disaggregated[aircraft,SOx,freight,jet fuel tf]</t>
  </si>
  <si>
    <t>Transportation Pollutant Emissions Disaggregated[aircraft,SOx,freight,heavy or residual fuel oil tf]</t>
  </si>
  <si>
    <t>Transportation Pollutant Emissions Disaggregated[aircraft,SOx,freight,LPG propane or butane tf]</t>
  </si>
  <si>
    <t>Transportation Pollutant Emissions Disaggregated[aircraft,SOx,freight,hydrogen tf]</t>
  </si>
  <si>
    <t>Transportation Pollutant Emissions Disaggregated[aircraft,BC,passenger,electricity tf]</t>
  </si>
  <si>
    <t>Transportation Pollutant Emissions Disaggregated[aircraft,BC,passenger,natural gas tf]</t>
  </si>
  <si>
    <t>Transportation Pollutant Emissions Disaggregated[aircraft,BC,passenger,petroleum gasoline tf]</t>
  </si>
  <si>
    <t>Transportation Pollutant Emissions Disaggregated[aircraft,BC,passenger,petroleum diesel tf]</t>
  </si>
  <si>
    <t>Transportation Pollutant Emissions Disaggregated[aircraft,BC,passenger,biofuel gasoline tf]</t>
  </si>
  <si>
    <t>Transportation Pollutant Emissions Disaggregated[aircraft,BC,passenger,biofuel diesel tf]</t>
  </si>
  <si>
    <t>Transportation Pollutant Emissions Disaggregated[aircraft,BC,passenger,jet fuel tf]</t>
  </si>
  <si>
    <t>Transportation Pollutant Emissions Disaggregated[aircraft,BC,passenger,heavy or residual fuel oil tf]</t>
  </si>
  <si>
    <t>Transportation Pollutant Emissions Disaggregated[aircraft,BC,passenger,LPG propane or butane tf]</t>
  </si>
  <si>
    <t>Transportation Pollutant Emissions Disaggregated[aircraft,BC,passenger,hydrogen tf]</t>
  </si>
  <si>
    <t>Transportation Pollutant Emissions Disaggregated[aircraft,BC,freight,electricity tf]</t>
  </si>
  <si>
    <t>Transportation Pollutant Emissions Disaggregated[aircraft,BC,freight,natural gas tf]</t>
  </si>
  <si>
    <t>Transportation Pollutant Emissions Disaggregated[aircraft,BC,freight,petroleum gasoline tf]</t>
  </si>
  <si>
    <t>Transportation Pollutant Emissions Disaggregated[aircraft,BC,freight,petroleum diesel tf]</t>
  </si>
  <si>
    <t>Transportation Pollutant Emissions Disaggregated[aircraft,BC,freight,biofuel gasoline tf]</t>
  </si>
  <si>
    <t>Transportation Pollutant Emissions Disaggregated[aircraft,BC,freight,biofuel diesel tf]</t>
  </si>
  <si>
    <t>Transportation Pollutant Emissions Disaggregated[aircraft,BC,freight,jet fuel tf]</t>
  </si>
  <si>
    <t>Transportation Pollutant Emissions Disaggregated[aircraft,BC,freight,heavy or residual fuel oil tf]</t>
  </si>
  <si>
    <t>Transportation Pollutant Emissions Disaggregated[aircraft,BC,freight,LPG propane or butane tf]</t>
  </si>
  <si>
    <t>Transportation Pollutant Emissions Disaggregated[aircraft,BC,freight,hydrogen tf]</t>
  </si>
  <si>
    <t>Transportation Pollutant Emissions Disaggregated[aircraft,OC,passenger,electricity tf]</t>
  </si>
  <si>
    <t>Transportation Pollutant Emissions Disaggregated[aircraft,OC,passenger,natural gas tf]</t>
  </si>
  <si>
    <t>Transportation Pollutant Emissions Disaggregated[aircraft,OC,passenger,petroleum gasoline tf]</t>
  </si>
  <si>
    <t>Transportation Pollutant Emissions Disaggregated[aircraft,OC,passenger,petroleum diesel tf]</t>
  </si>
  <si>
    <t>Transportation Pollutant Emissions Disaggregated[aircraft,OC,passenger,biofuel gasoline tf]</t>
  </si>
  <si>
    <t>Transportation Pollutant Emissions Disaggregated[aircraft,OC,passenger,biofuel diesel tf]</t>
  </si>
  <si>
    <t>Transportation Pollutant Emissions Disaggregated[aircraft,OC,passenger,jet fuel tf]</t>
  </si>
  <si>
    <t>Transportation Pollutant Emissions Disaggregated[aircraft,OC,passenger,heavy or residual fuel oil tf]</t>
  </si>
  <si>
    <t>Transportation Pollutant Emissions Disaggregated[aircraft,OC,passenger,LPG propane or butane tf]</t>
  </si>
  <si>
    <t>Transportation Pollutant Emissions Disaggregated[aircraft,OC,passenger,hydrogen tf]</t>
  </si>
  <si>
    <t>Transportation Pollutant Emissions Disaggregated[aircraft,OC,freight,electricity tf]</t>
  </si>
  <si>
    <t>Transportation Pollutant Emissions Disaggregated[aircraft,OC,freight,natural gas tf]</t>
  </si>
  <si>
    <t>Transportation Pollutant Emissions Disaggregated[aircraft,OC,freight,petroleum gasoline tf]</t>
  </si>
  <si>
    <t>Transportation Pollutant Emissions Disaggregated[aircraft,OC,freight,petroleum diesel tf]</t>
  </si>
  <si>
    <t>Transportation Pollutant Emissions Disaggregated[aircraft,OC,freight,biofuel gasoline tf]</t>
  </si>
  <si>
    <t>Transportation Pollutant Emissions Disaggregated[aircraft,OC,freight,biofuel diesel tf]</t>
  </si>
  <si>
    <t>Transportation Pollutant Emissions Disaggregated[aircraft,OC,freight,jet fuel tf]</t>
  </si>
  <si>
    <t>Transportation Pollutant Emissions Disaggregated[aircraft,OC,freight,heavy or residual fuel oil tf]</t>
  </si>
  <si>
    <t>Transportation Pollutant Emissions Disaggregated[aircraft,OC,freight,LPG propane or butane tf]</t>
  </si>
  <si>
    <t>Transportation Pollutant Emissions Disaggregated[aircraft,OC,freight,hydrogen tf]</t>
  </si>
  <si>
    <t>Transportation Pollutant Emissions Disaggregated[aircraft,CH4,passenger,electricity tf]</t>
  </si>
  <si>
    <t>Transportation Pollutant Emissions Disaggregated[aircraft,CH4,passenger,natural gas tf]</t>
  </si>
  <si>
    <t>Transportation Pollutant Emissions Disaggregated[aircraft,CH4,passenger,petroleum gasoline tf]</t>
  </si>
  <si>
    <t>Transportation Pollutant Emissions Disaggregated[aircraft,CH4,passenger,petroleum diesel tf]</t>
  </si>
  <si>
    <t>Transportation Pollutant Emissions Disaggregated[aircraft,CH4,passenger,biofuel gasoline tf]</t>
  </si>
  <si>
    <t>Transportation Pollutant Emissions Disaggregated[aircraft,CH4,passenger,biofuel diesel tf]</t>
  </si>
  <si>
    <t>Transportation Pollutant Emissions Disaggregated[aircraft,CH4,passenger,jet fuel tf]</t>
  </si>
  <si>
    <t>Transportation Pollutant Emissions Disaggregated[aircraft,CH4,passenger,heavy or residual fuel oil tf]</t>
  </si>
  <si>
    <t>Transportation Pollutant Emissions Disaggregated[aircraft,CH4,passenger,LPG propane or butane tf]</t>
  </si>
  <si>
    <t>Transportation Pollutant Emissions Disaggregated[aircraft,CH4,passenger,hydrogen tf]</t>
  </si>
  <si>
    <t>Transportation Pollutant Emissions Disaggregated[aircraft,CH4,freight,electricity tf]</t>
  </si>
  <si>
    <t>Transportation Pollutant Emissions Disaggregated[aircraft,CH4,freight,natural gas tf]</t>
  </si>
  <si>
    <t>Transportation Pollutant Emissions Disaggregated[aircraft,CH4,freight,petroleum gasoline tf]</t>
  </si>
  <si>
    <t>Transportation Pollutant Emissions Disaggregated[aircraft,CH4,freight,petroleum diesel tf]</t>
  </si>
  <si>
    <t>Transportation Pollutant Emissions Disaggregated[aircraft,CH4,freight,biofuel gasoline tf]</t>
  </si>
  <si>
    <t>Transportation Pollutant Emissions Disaggregated[aircraft,CH4,freight,biofuel diesel tf]</t>
  </si>
  <si>
    <t>Transportation Pollutant Emissions Disaggregated[aircraft,CH4,freight,jet fuel tf]</t>
  </si>
  <si>
    <t>Transportation Pollutant Emissions Disaggregated[aircraft,CH4,freight,heavy or residual fuel oil tf]</t>
  </si>
  <si>
    <t>Transportation Pollutant Emissions Disaggregated[aircraft,CH4,freight,LPG propane or butane tf]</t>
  </si>
  <si>
    <t>Transportation Pollutant Emissions Disaggregated[aircraft,CH4,freight,hydrogen tf]</t>
  </si>
  <si>
    <t>Transportation Pollutant Emissions Disaggregated[aircraft,N2O,passenger,electricity tf]</t>
  </si>
  <si>
    <t>Transportation Pollutant Emissions Disaggregated[aircraft,N2O,passenger,natural gas tf]</t>
  </si>
  <si>
    <t>Transportation Pollutant Emissions Disaggregated[aircraft,N2O,passenger,petroleum gasoline tf]</t>
  </si>
  <si>
    <t>Transportation Pollutant Emissions Disaggregated[aircraft,N2O,passenger,petroleum diesel tf]</t>
  </si>
  <si>
    <t>Transportation Pollutant Emissions Disaggregated[aircraft,N2O,passenger,biofuel gasoline tf]</t>
  </si>
  <si>
    <t>Transportation Pollutant Emissions Disaggregated[aircraft,N2O,passenger,biofuel diesel tf]</t>
  </si>
  <si>
    <t>Transportation Pollutant Emissions Disaggregated[aircraft,N2O,passenger,jet fuel tf]</t>
  </si>
  <si>
    <t>Transportation Pollutant Emissions Disaggregated[aircraft,N2O,passenger,heavy or residual fuel oil tf]</t>
  </si>
  <si>
    <t>Transportation Pollutant Emissions Disaggregated[aircraft,N2O,passenger,LPG propane or butane tf]</t>
  </si>
  <si>
    <t>Transportation Pollutant Emissions Disaggregated[aircraft,N2O,passenger,hydrogen tf]</t>
  </si>
  <si>
    <t>Transportation Pollutant Emissions Disaggregated[aircraft,N2O,freight,electricity tf]</t>
  </si>
  <si>
    <t>Transportation Pollutant Emissions Disaggregated[aircraft,N2O,freight,natural gas tf]</t>
  </si>
  <si>
    <t>Transportation Pollutant Emissions Disaggregated[aircraft,N2O,freight,petroleum gasoline tf]</t>
  </si>
  <si>
    <t>Transportation Pollutant Emissions Disaggregated[aircraft,N2O,freight,petroleum diesel tf]</t>
  </si>
  <si>
    <t>Transportation Pollutant Emissions Disaggregated[aircraft,N2O,freight,biofuel gasoline tf]</t>
  </si>
  <si>
    <t>Transportation Pollutant Emissions Disaggregated[aircraft,N2O,freight,biofuel diesel tf]</t>
  </si>
  <si>
    <t>Transportation Pollutant Emissions Disaggregated[aircraft,N2O,freight,jet fuel tf]</t>
  </si>
  <si>
    <t>Transportation Pollutant Emissions Disaggregated[aircraft,N2O,freight,heavy or residual fuel oil tf]</t>
  </si>
  <si>
    <t>Transportation Pollutant Emissions Disaggregated[aircraft,N2O,freight,LPG propane or butane tf]</t>
  </si>
  <si>
    <t>Transportation Pollutant Emissions Disaggregated[aircraft,N2O,freight,hydrogen tf]</t>
  </si>
  <si>
    <t>Transportation Pollutant Emissions Disaggregated[aircraft,F gases,passenger,electricity tf]</t>
  </si>
  <si>
    <t>Transportation Pollutant Emissions Disaggregated[aircraft,F gases,passenger,natural gas tf]</t>
  </si>
  <si>
    <t>Transportation Pollutant Emissions Disaggregated[aircraft,F gases,passenger,petroleum gasoline tf]</t>
  </si>
  <si>
    <t>Transportation Pollutant Emissions Disaggregated[aircraft,F gases,passenger,petroleum diesel tf]</t>
  </si>
  <si>
    <t>Transportation Pollutant Emissions Disaggregated[aircraft,F gases,passenger,biofuel gasoline tf]</t>
  </si>
  <si>
    <t>Transportation Pollutant Emissions Disaggregated[aircraft,F gases,passenger,biofuel diesel tf]</t>
  </si>
  <si>
    <t>Transportation Pollutant Emissions Disaggregated[aircraft,F gases,passenger,jet fuel tf]</t>
  </si>
  <si>
    <t>Transportation Pollutant Emissions Disaggregated[aircraft,F gases,passenger,heavy or residual fuel oil tf]</t>
  </si>
  <si>
    <t>Transportation Pollutant Emissions Disaggregated[aircraft,F gases,passenger,LPG propane or butane tf]</t>
  </si>
  <si>
    <t>Transportation Pollutant Emissions Disaggregated[aircraft,F gases,passenger,hydrogen tf]</t>
  </si>
  <si>
    <t>Transportation Pollutant Emissions Disaggregated[aircraft,F gases,freight,electricity tf]</t>
  </si>
  <si>
    <t>Transportation Pollutant Emissions Disaggregated[aircraft,F gases,freight,natural gas tf]</t>
  </si>
  <si>
    <t>Transportation Pollutant Emissions Disaggregated[aircraft,F gases,freight,petroleum gasoline tf]</t>
  </si>
  <si>
    <t>Transportation Pollutant Emissions Disaggregated[aircraft,F gases,freight,petroleum diesel tf]</t>
  </si>
  <si>
    <t>Transportation Pollutant Emissions Disaggregated[aircraft,F gases,freight,biofuel gasoline tf]</t>
  </si>
  <si>
    <t>Transportation Pollutant Emissions Disaggregated[aircraft,F gases,freight,biofuel diesel tf]</t>
  </si>
  <si>
    <t>Transportation Pollutant Emissions Disaggregated[aircraft,F gases,freight,jet fuel tf]</t>
  </si>
  <si>
    <t>Transportation Pollutant Emissions Disaggregated[aircraft,F gases,freight,heavy or residual fuel oil tf]</t>
  </si>
  <si>
    <t>Transportation Pollutant Emissions Disaggregated[aircraft,F gases,freight,LPG propane or butane tf]</t>
  </si>
  <si>
    <t>Transportation Pollutant Emissions Disaggregated[aircraft,F gases,freight,hydrogen tf]</t>
  </si>
  <si>
    <t>Transportation Pollutant Emissions Disaggregated[rail,CO2,passenger,electricity tf]</t>
  </si>
  <si>
    <t>Transportation Pollutant Emissions Disaggregated[rail,CO2,passenger,natural gas tf]</t>
  </si>
  <si>
    <t>Transportation Pollutant Emissions Disaggregated[rail,CO2,passenger,petroleum gasoline tf]</t>
  </si>
  <si>
    <t>Transportation Pollutant Emissions Disaggregated[rail,CO2,passenger,petroleum diesel tf]</t>
  </si>
  <si>
    <t>Transportation Pollutant Emissions Disaggregated[rail,CO2,passenger,biofuel gasoline tf]</t>
  </si>
  <si>
    <t>Transportation Pollutant Emissions Disaggregated[rail,CO2,passenger,biofuel diesel tf]</t>
  </si>
  <si>
    <t>Transportation Pollutant Emissions Disaggregated[rail,CO2,passenger,jet fuel tf]</t>
  </si>
  <si>
    <t>Transportation Pollutant Emissions Disaggregated[rail,CO2,passenger,heavy or residual fuel oil tf]</t>
  </si>
  <si>
    <t>Transportation Pollutant Emissions Disaggregated[rail,CO2,passenger,LPG propane or butane tf]</t>
  </si>
  <si>
    <t>Transportation Pollutant Emissions Disaggregated[rail,CO2,passenger,hydrogen tf]</t>
  </si>
  <si>
    <t>Transportation Pollutant Emissions Disaggregated[rail,CO2,freight,electricity tf]</t>
  </si>
  <si>
    <t>Transportation Pollutant Emissions Disaggregated[rail,CO2,freight,natural gas tf]</t>
  </si>
  <si>
    <t>Transportation Pollutant Emissions Disaggregated[rail,CO2,freight,petroleum gasoline tf]</t>
  </si>
  <si>
    <t>Transportation Pollutant Emissions Disaggregated[rail,CO2,freight,petroleum diesel tf]</t>
  </si>
  <si>
    <t>Transportation Pollutant Emissions Disaggregated[rail,CO2,freight,biofuel gasoline tf]</t>
  </si>
  <si>
    <t>Transportation Pollutant Emissions Disaggregated[rail,CO2,freight,biofuel diesel tf]</t>
  </si>
  <si>
    <t>Transportation Pollutant Emissions Disaggregated[rail,CO2,freight,jet fuel tf]</t>
  </si>
  <si>
    <t>Transportation Pollutant Emissions Disaggregated[rail,CO2,freight,heavy or residual fuel oil tf]</t>
  </si>
  <si>
    <t>Transportation Pollutant Emissions Disaggregated[rail,CO2,freight,LPG propane or butane tf]</t>
  </si>
  <si>
    <t>Transportation Pollutant Emissions Disaggregated[rail,CO2,freight,hydrogen tf]</t>
  </si>
  <si>
    <t>Transportation Pollutant Emissions Disaggregated[rail,VOC,passenger,electricity tf]</t>
  </si>
  <si>
    <t>Transportation Pollutant Emissions Disaggregated[rail,VOC,passenger,natural gas tf]</t>
  </si>
  <si>
    <t>Transportation Pollutant Emissions Disaggregated[rail,VOC,passenger,petroleum gasoline tf]</t>
  </si>
  <si>
    <t>Transportation Pollutant Emissions Disaggregated[rail,VOC,passenger,petroleum diesel tf]</t>
  </si>
  <si>
    <t>Transportation Pollutant Emissions Disaggregated[rail,VOC,passenger,biofuel gasoline tf]</t>
  </si>
  <si>
    <t>Transportation Pollutant Emissions Disaggregated[rail,VOC,passenger,biofuel diesel tf]</t>
  </si>
  <si>
    <t>Transportation Pollutant Emissions Disaggregated[rail,VOC,passenger,jet fuel tf]</t>
  </si>
  <si>
    <t>Transportation Pollutant Emissions Disaggregated[rail,VOC,passenger,heavy or residual fuel oil tf]</t>
  </si>
  <si>
    <t>Transportation Pollutant Emissions Disaggregated[rail,VOC,passenger,LPG propane or butane tf]</t>
  </si>
  <si>
    <t>Transportation Pollutant Emissions Disaggregated[rail,VOC,passenger,hydrogen tf]</t>
  </si>
  <si>
    <t>Transportation Pollutant Emissions Disaggregated[rail,VOC,freight,electricity tf]</t>
  </si>
  <si>
    <t>Transportation Pollutant Emissions Disaggregated[rail,VOC,freight,natural gas tf]</t>
  </si>
  <si>
    <t>Transportation Pollutant Emissions Disaggregated[rail,VOC,freight,petroleum gasoline tf]</t>
  </si>
  <si>
    <t>Transportation Pollutant Emissions Disaggregated[rail,VOC,freight,petroleum diesel tf]</t>
  </si>
  <si>
    <t>Transportation Pollutant Emissions Disaggregated[rail,VOC,freight,biofuel gasoline tf]</t>
  </si>
  <si>
    <t>Transportation Pollutant Emissions Disaggregated[rail,VOC,freight,biofuel diesel tf]</t>
  </si>
  <si>
    <t>Transportation Pollutant Emissions Disaggregated[rail,VOC,freight,jet fuel tf]</t>
  </si>
  <si>
    <t>Transportation Pollutant Emissions Disaggregated[rail,VOC,freight,heavy or residual fuel oil tf]</t>
  </si>
  <si>
    <t>Transportation Pollutant Emissions Disaggregated[rail,VOC,freight,LPG propane or butane tf]</t>
  </si>
  <si>
    <t>Transportation Pollutant Emissions Disaggregated[rail,VOC,freight,hydrogen tf]</t>
  </si>
  <si>
    <t>Transportation Pollutant Emissions Disaggregated[rail,CO,passenger,electricity tf]</t>
  </si>
  <si>
    <t>Transportation Pollutant Emissions Disaggregated[rail,CO,passenger,natural gas tf]</t>
  </si>
  <si>
    <t>Transportation Pollutant Emissions Disaggregated[rail,CO,passenger,petroleum gasoline tf]</t>
  </si>
  <si>
    <t>Transportation Pollutant Emissions Disaggregated[rail,CO,passenger,petroleum diesel tf]</t>
  </si>
  <si>
    <t>Transportation Pollutant Emissions Disaggregated[rail,CO,passenger,biofuel gasoline tf]</t>
  </si>
  <si>
    <t>Transportation Pollutant Emissions Disaggregated[rail,CO,passenger,biofuel diesel tf]</t>
  </si>
  <si>
    <t>Transportation Pollutant Emissions Disaggregated[rail,CO,passenger,jet fuel tf]</t>
  </si>
  <si>
    <t>Transportation Pollutant Emissions Disaggregated[rail,CO,passenger,heavy or residual fuel oil tf]</t>
  </si>
  <si>
    <t>Transportation Pollutant Emissions Disaggregated[rail,CO,passenger,LPG propane or butane tf]</t>
  </si>
  <si>
    <t>Transportation Pollutant Emissions Disaggregated[rail,CO,passenger,hydrogen tf]</t>
  </si>
  <si>
    <t>Transportation Pollutant Emissions Disaggregated[rail,CO,freight,electricity tf]</t>
  </si>
  <si>
    <t>Transportation Pollutant Emissions Disaggregated[rail,CO,freight,natural gas tf]</t>
  </si>
  <si>
    <t>Transportation Pollutant Emissions Disaggregated[rail,CO,freight,petroleum gasoline tf]</t>
  </si>
  <si>
    <t>Transportation Pollutant Emissions Disaggregated[rail,CO,freight,petroleum diesel tf]</t>
  </si>
  <si>
    <t>Transportation Pollutant Emissions Disaggregated[rail,CO,freight,biofuel gasoline tf]</t>
  </si>
  <si>
    <t>Transportation Pollutant Emissions Disaggregated[rail,CO,freight,biofuel diesel tf]</t>
  </si>
  <si>
    <t>Transportation Pollutant Emissions Disaggregated[rail,CO,freight,jet fuel tf]</t>
  </si>
  <si>
    <t>Transportation Pollutant Emissions Disaggregated[rail,CO,freight,heavy or residual fuel oil tf]</t>
  </si>
  <si>
    <t>Transportation Pollutant Emissions Disaggregated[rail,CO,freight,LPG propane or butane tf]</t>
  </si>
  <si>
    <t>Transportation Pollutant Emissions Disaggregated[rail,CO,freight,hydrogen tf]</t>
  </si>
  <si>
    <t>Transportation Pollutant Emissions Disaggregated[rail,NOx,passenger,electricity tf]</t>
  </si>
  <si>
    <t>Transportation Pollutant Emissions Disaggregated[rail,NOx,passenger,natural gas tf]</t>
  </si>
  <si>
    <t>Transportation Pollutant Emissions Disaggregated[rail,NOx,passenger,petroleum gasoline tf]</t>
  </si>
  <si>
    <t>Transportation Pollutant Emissions Disaggregated[rail,NOx,passenger,petroleum diesel tf]</t>
  </si>
  <si>
    <t>Transportation Pollutant Emissions Disaggregated[rail,NOx,passenger,biofuel gasoline tf]</t>
  </si>
  <si>
    <t>Transportation Pollutant Emissions Disaggregated[rail,NOx,passenger,biofuel diesel tf]</t>
  </si>
  <si>
    <t>Transportation Pollutant Emissions Disaggregated[rail,NOx,passenger,jet fuel tf]</t>
  </si>
  <si>
    <t>Transportation Pollutant Emissions Disaggregated[rail,NOx,passenger,heavy or residual fuel oil tf]</t>
  </si>
  <si>
    <t>Transportation Pollutant Emissions Disaggregated[rail,NOx,passenger,LPG propane or butane tf]</t>
  </si>
  <si>
    <t>Transportation Pollutant Emissions Disaggregated[rail,NOx,passenger,hydrogen tf]</t>
  </si>
  <si>
    <t>Transportation Pollutant Emissions Disaggregated[rail,NOx,freight,electricity tf]</t>
  </si>
  <si>
    <t>Transportation Pollutant Emissions Disaggregated[rail,NOx,freight,natural gas tf]</t>
  </si>
  <si>
    <t>Transportation Pollutant Emissions Disaggregated[rail,NOx,freight,petroleum gasoline tf]</t>
  </si>
  <si>
    <t>Transportation Pollutant Emissions Disaggregated[rail,NOx,freight,petroleum diesel tf]</t>
  </si>
  <si>
    <t>Transportation Pollutant Emissions Disaggregated[rail,NOx,freight,biofuel gasoline tf]</t>
  </si>
  <si>
    <t>Transportation Pollutant Emissions Disaggregated[rail,NOx,freight,biofuel diesel tf]</t>
  </si>
  <si>
    <t>Transportation Pollutant Emissions Disaggregated[rail,NOx,freight,jet fuel tf]</t>
  </si>
  <si>
    <t>Transportation Pollutant Emissions Disaggregated[rail,NOx,freight,heavy or residual fuel oil tf]</t>
  </si>
  <si>
    <t>Transportation Pollutant Emissions Disaggregated[rail,NOx,freight,LPG propane or butane tf]</t>
  </si>
  <si>
    <t>Transportation Pollutant Emissions Disaggregated[rail,NOx,freight,hydrogen tf]</t>
  </si>
  <si>
    <t>Transportation Pollutant Emissions Disaggregated[rail,PM10,passenger,electricity tf]</t>
  </si>
  <si>
    <t>Transportation Pollutant Emissions Disaggregated[rail,PM10,passenger,natural gas tf]</t>
  </si>
  <si>
    <t>Transportation Pollutant Emissions Disaggregated[rail,PM10,passenger,petroleum gasoline tf]</t>
  </si>
  <si>
    <t>Transportation Pollutant Emissions Disaggregated[rail,PM10,passenger,petroleum diesel tf]</t>
  </si>
  <si>
    <t>Transportation Pollutant Emissions Disaggregated[rail,PM10,passenger,biofuel gasoline tf]</t>
  </si>
  <si>
    <t>Transportation Pollutant Emissions Disaggregated[rail,PM10,passenger,biofuel diesel tf]</t>
  </si>
  <si>
    <t>Transportation Pollutant Emissions Disaggregated[rail,PM10,passenger,jet fuel tf]</t>
  </si>
  <si>
    <t>Transportation Pollutant Emissions Disaggregated[rail,PM10,passenger,heavy or residual fuel oil tf]</t>
  </si>
  <si>
    <t>Transportation Pollutant Emissions Disaggregated[rail,PM10,passenger,LPG propane or butane tf]</t>
  </si>
  <si>
    <t>Transportation Pollutant Emissions Disaggregated[rail,PM10,passenger,hydrogen tf]</t>
  </si>
  <si>
    <t>Transportation Pollutant Emissions Disaggregated[rail,PM10,freight,electricity tf]</t>
  </si>
  <si>
    <t>Transportation Pollutant Emissions Disaggregated[rail,PM10,freight,natural gas tf]</t>
  </si>
  <si>
    <t>Transportation Pollutant Emissions Disaggregated[rail,PM10,freight,petroleum gasoline tf]</t>
  </si>
  <si>
    <t>Transportation Pollutant Emissions Disaggregated[rail,PM10,freight,petroleum diesel tf]</t>
  </si>
  <si>
    <t>Transportation Pollutant Emissions Disaggregated[rail,PM10,freight,biofuel gasoline tf]</t>
  </si>
  <si>
    <t>Transportation Pollutant Emissions Disaggregated[rail,PM10,freight,biofuel diesel tf]</t>
  </si>
  <si>
    <t>Transportation Pollutant Emissions Disaggregated[rail,PM10,freight,jet fuel tf]</t>
  </si>
  <si>
    <t>Transportation Pollutant Emissions Disaggregated[rail,PM10,freight,heavy or residual fuel oil tf]</t>
  </si>
  <si>
    <t>Transportation Pollutant Emissions Disaggregated[rail,PM10,freight,LPG propane or butane tf]</t>
  </si>
  <si>
    <t>Transportation Pollutant Emissions Disaggregated[rail,PM10,freight,hydrogen tf]</t>
  </si>
  <si>
    <t>Transportation Pollutant Emissions Disaggregated[rail,PM25,passenger,electricity tf]</t>
  </si>
  <si>
    <t>Transportation Pollutant Emissions Disaggregated[rail,PM25,passenger,natural gas tf]</t>
  </si>
  <si>
    <t>Transportation Pollutant Emissions Disaggregated[rail,PM25,passenger,petroleum gasoline tf]</t>
  </si>
  <si>
    <t>Transportation Pollutant Emissions Disaggregated[rail,PM25,passenger,petroleum diesel tf]</t>
  </si>
  <si>
    <t>Transportation Pollutant Emissions Disaggregated[rail,PM25,passenger,biofuel gasoline tf]</t>
  </si>
  <si>
    <t>Transportation Pollutant Emissions Disaggregated[rail,PM25,passenger,biofuel diesel tf]</t>
  </si>
  <si>
    <t>Transportation Pollutant Emissions Disaggregated[rail,PM25,passenger,jet fuel tf]</t>
  </si>
  <si>
    <t>Transportation Pollutant Emissions Disaggregated[rail,PM25,passenger,heavy or residual fuel oil tf]</t>
  </si>
  <si>
    <t>Transportation Pollutant Emissions Disaggregated[rail,PM25,passenger,LPG propane or butane tf]</t>
  </si>
  <si>
    <t>Transportation Pollutant Emissions Disaggregated[rail,PM25,passenger,hydrogen tf]</t>
  </si>
  <si>
    <t>Transportation Pollutant Emissions Disaggregated[rail,PM25,freight,electricity tf]</t>
  </si>
  <si>
    <t>Transportation Pollutant Emissions Disaggregated[rail,PM25,freight,natural gas tf]</t>
  </si>
  <si>
    <t>Transportation Pollutant Emissions Disaggregated[rail,PM25,freight,petroleum gasoline tf]</t>
  </si>
  <si>
    <t>Transportation Pollutant Emissions Disaggregated[rail,PM25,freight,petroleum diesel tf]</t>
  </si>
  <si>
    <t>Transportation Pollutant Emissions Disaggregated[rail,PM25,freight,biofuel gasoline tf]</t>
  </si>
  <si>
    <t>Transportation Pollutant Emissions Disaggregated[rail,PM25,freight,biofuel diesel tf]</t>
  </si>
  <si>
    <t>Transportation Pollutant Emissions Disaggregated[rail,PM25,freight,jet fuel tf]</t>
  </si>
  <si>
    <t>Transportation Pollutant Emissions Disaggregated[rail,PM25,freight,heavy or residual fuel oil tf]</t>
  </si>
  <si>
    <t>Transportation Pollutant Emissions Disaggregated[rail,PM25,freight,LPG propane or butane tf]</t>
  </si>
  <si>
    <t>Transportation Pollutant Emissions Disaggregated[rail,PM25,freight,hydrogen tf]</t>
  </si>
  <si>
    <t>Transportation Pollutant Emissions Disaggregated[rail,SOx,passenger,electricity tf]</t>
  </si>
  <si>
    <t>Transportation Pollutant Emissions Disaggregated[rail,SOx,passenger,natural gas tf]</t>
  </si>
  <si>
    <t>Transportation Pollutant Emissions Disaggregated[rail,SOx,passenger,petroleum gasoline tf]</t>
  </si>
  <si>
    <t>Transportation Pollutant Emissions Disaggregated[rail,SOx,passenger,petroleum diesel tf]</t>
  </si>
  <si>
    <t>Transportation Pollutant Emissions Disaggregated[rail,SOx,passenger,biofuel gasoline tf]</t>
  </si>
  <si>
    <t>Transportation Pollutant Emissions Disaggregated[rail,SOx,passenger,biofuel diesel tf]</t>
  </si>
  <si>
    <t>Transportation Pollutant Emissions Disaggregated[rail,SOx,passenger,jet fuel tf]</t>
  </si>
  <si>
    <t>Transportation Pollutant Emissions Disaggregated[rail,SOx,passenger,heavy or residual fuel oil tf]</t>
  </si>
  <si>
    <t>Transportation Pollutant Emissions Disaggregated[rail,SOx,passenger,LPG propane or butane tf]</t>
  </si>
  <si>
    <t>Transportation Pollutant Emissions Disaggregated[rail,SOx,passenger,hydrogen tf]</t>
  </si>
  <si>
    <t>Transportation Pollutant Emissions Disaggregated[rail,SOx,freight,electricity tf]</t>
  </si>
  <si>
    <t>Transportation Pollutant Emissions Disaggregated[rail,SOx,freight,natural gas tf]</t>
  </si>
  <si>
    <t>Transportation Pollutant Emissions Disaggregated[rail,SOx,freight,petroleum gasoline tf]</t>
  </si>
  <si>
    <t>Transportation Pollutant Emissions Disaggregated[rail,SOx,freight,petroleum diesel tf]</t>
  </si>
  <si>
    <t>Transportation Pollutant Emissions Disaggregated[rail,SOx,freight,biofuel gasoline tf]</t>
  </si>
  <si>
    <t>Transportation Pollutant Emissions Disaggregated[rail,SOx,freight,biofuel diesel tf]</t>
  </si>
  <si>
    <t>Transportation Pollutant Emissions Disaggregated[rail,SOx,freight,jet fuel tf]</t>
  </si>
  <si>
    <t>Transportation Pollutant Emissions Disaggregated[rail,SOx,freight,heavy or residual fuel oil tf]</t>
  </si>
  <si>
    <t>Transportation Pollutant Emissions Disaggregated[rail,SOx,freight,LPG propane or butane tf]</t>
  </si>
  <si>
    <t>Transportation Pollutant Emissions Disaggregated[rail,SOx,freight,hydrogen tf]</t>
  </si>
  <si>
    <t>Transportation Pollutant Emissions Disaggregated[rail,BC,passenger,electricity tf]</t>
  </si>
  <si>
    <t>Transportation Pollutant Emissions Disaggregated[rail,BC,passenger,natural gas tf]</t>
  </si>
  <si>
    <t>Transportation Pollutant Emissions Disaggregated[rail,BC,passenger,petroleum gasoline tf]</t>
  </si>
  <si>
    <t>Transportation Pollutant Emissions Disaggregated[rail,BC,passenger,petroleum diesel tf]</t>
  </si>
  <si>
    <t>Transportation Pollutant Emissions Disaggregated[rail,BC,passenger,biofuel gasoline tf]</t>
  </si>
  <si>
    <t>Transportation Pollutant Emissions Disaggregated[rail,BC,passenger,biofuel diesel tf]</t>
  </si>
  <si>
    <t>Transportation Pollutant Emissions Disaggregated[rail,BC,passenger,jet fuel tf]</t>
  </si>
  <si>
    <t>Transportation Pollutant Emissions Disaggregated[rail,BC,passenger,heavy or residual fuel oil tf]</t>
  </si>
  <si>
    <t>Transportation Pollutant Emissions Disaggregated[rail,BC,passenger,LPG propane or butane tf]</t>
  </si>
  <si>
    <t>Transportation Pollutant Emissions Disaggregated[rail,BC,passenger,hydrogen tf]</t>
  </si>
  <si>
    <t>Transportation Pollutant Emissions Disaggregated[rail,BC,freight,electricity tf]</t>
  </si>
  <si>
    <t>Transportation Pollutant Emissions Disaggregated[rail,BC,freight,natural gas tf]</t>
  </si>
  <si>
    <t>Transportation Pollutant Emissions Disaggregated[rail,BC,freight,petroleum gasoline tf]</t>
  </si>
  <si>
    <t>Transportation Pollutant Emissions Disaggregated[rail,BC,freight,petroleum diesel tf]</t>
  </si>
  <si>
    <t>Transportation Pollutant Emissions Disaggregated[rail,BC,freight,biofuel gasoline tf]</t>
  </si>
  <si>
    <t>Transportation Pollutant Emissions Disaggregated[rail,BC,freight,biofuel diesel tf]</t>
  </si>
  <si>
    <t>Transportation Pollutant Emissions Disaggregated[rail,BC,freight,jet fuel tf]</t>
  </si>
  <si>
    <t>Transportation Pollutant Emissions Disaggregated[rail,BC,freight,heavy or residual fuel oil tf]</t>
  </si>
  <si>
    <t>Transportation Pollutant Emissions Disaggregated[rail,BC,freight,LPG propane or butane tf]</t>
  </si>
  <si>
    <t>Transportation Pollutant Emissions Disaggregated[rail,BC,freight,hydrogen tf]</t>
  </si>
  <si>
    <t>Transportation Pollutant Emissions Disaggregated[rail,OC,passenger,electricity tf]</t>
  </si>
  <si>
    <t>Transportation Pollutant Emissions Disaggregated[rail,OC,passenger,natural gas tf]</t>
  </si>
  <si>
    <t>Transportation Pollutant Emissions Disaggregated[rail,OC,passenger,petroleum gasoline tf]</t>
  </si>
  <si>
    <t>Transportation Pollutant Emissions Disaggregated[rail,OC,passenger,petroleum diesel tf]</t>
  </si>
  <si>
    <t>Transportation Pollutant Emissions Disaggregated[rail,OC,passenger,biofuel gasoline tf]</t>
  </si>
  <si>
    <t>Transportation Pollutant Emissions Disaggregated[rail,OC,passenger,biofuel diesel tf]</t>
  </si>
  <si>
    <t>Transportation Pollutant Emissions Disaggregated[rail,OC,passenger,jet fuel tf]</t>
  </si>
  <si>
    <t>Transportation Pollutant Emissions Disaggregated[rail,OC,passenger,heavy or residual fuel oil tf]</t>
  </si>
  <si>
    <t>Transportation Pollutant Emissions Disaggregated[rail,OC,passenger,LPG propane or butane tf]</t>
  </si>
  <si>
    <t>Transportation Pollutant Emissions Disaggregated[rail,OC,passenger,hydrogen tf]</t>
  </si>
  <si>
    <t>Transportation Pollutant Emissions Disaggregated[rail,OC,freight,electricity tf]</t>
  </si>
  <si>
    <t>Transportation Pollutant Emissions Disaggregated[rail,OC,freight,natural gas tf]</t>
  </si>
  <si>
    <t>Transportation Pollutant Emissions Disaggregated[rail,OC,freight,petroleum gasoline tf]</t>
  </si>
  <si>
    <t>Transportation Pollutant Emissions Disaggregated[rail,OC,freight,petroleum diesel tf]</t>
  </si>
  <si>
    <t>Transportation Pollutant Emissions Disaggregated[rail,OC,freight,biofuel gasoline tf]</t>
  </si>
  <si>
    <t>Transportation Pollutant Emissions Disaggregated[rail,OC,freight,biofuel diesel tf]</t>
  </si>
  <si>
    <t>Transportation Pollutant Emissions Disaggregated[rail,OC,freight,jet fuel tf]</t>
  </si>
  <si>
    <t>Transportation Pollutant Emissions Disaggregated[rail,OC,freight,heavy or residual fuel oil tf]</t>
  </si>
  <si>
    <t>Transportation Pollutant Emissions Disaggregated[rail,OC,freight,LPG propane or butane tf]</t>
  </si>
  <si>
    <t>Transportation Pollutant Emissions Disaggregated[rail,OC,freight,hydrogen tf]</t>
  </si>
  <si>
    <t>Transportation Pollutant Emissions Disaggregated[rail,CH4,passenger,electricity tf]</t>
  </si>
  <si>
    <t>Transportation Pollutant Emissions Disaggregated[rail,CH4,passenger,natural gas tf]</t>
  </si>
  <si>
    <t>Transportation Pollutant Emissions Disaggregated[rail,CH4,passenger,petroleum gasoline tf]</t>
  </si>
  <si>
    <t>Transportation Pollutant Emissions Disaggregated[rail,CH4,passenger,petroleum diesel tf]</t>
  </si>
  <si>
    <t>Transportation Pollutant Emissions Disaggregated[rail,CH4,passenger,biofuel gasoline tf]</t>
  </si>
  <si>
    <t>Transportation Pollutant Emissions Disaggregated[rail,CH4,passenger,biofuel diesel tf]</t>
  </si>
  <si>
    <t>Transportation Pollutant Emissions Disaggregated[rail,CH4,passenger,jet fuel tf]</t>
  </si>
  <si>
    <t>Transportation Pollutant Emissions Disaggregated[rail,CH4,passenger,heavy or residual fuel oil tf]</t>
  </si>
  <si>
    <t>Transportation Pollutant Emissions Disaggregated[rail,CH4,passenger,LPG propane or butane tf]</t>
  </si>
  <si>
    <t>Transportation Pollutant Emissions Disaggregated[rail,CH4,passenger,hydrogen tf]</t>
  </si>
  <si>
    <t>Transportation Pollutant Emissions Disaggregated[rail,CH4,freight,electricity tf]</t>
  </si>
  <si>
    <t>Transportation Pollutant Emissions Disaggregated[rail,CH4,freight,natural gas tf]</t>
  </si>
  <si>
    <t>Transportation Pollutant Emissions Disaggregated[rail,CH4,freight,petroleum gasoline tf]</t>
  </si>
  <si>
    <t>Transportation Pollutant Emissions Disaggregated[rail,CH4,freight,petroleum diesel tf]</t>
  </si>
  <si>
    <t>Transportation Pollutant Emissions Disaggregated[rail,CH4,freight,biofuel gasoline tf]</t>
  </si>
  <si>
    <t>Transportation Pollutant Emissions Disaggregated[rail,CH4,freight,biofuel diesel tf]</t>
  </si>
  <si>
    <t>Transportation Pollutant Emissions Disaggregated[rail,CH4,freight,jet fuel tf]</t>
  </si>
  <si>
    <t>Transportation Pollutant Emissions Disaggregated[rail,CH4,freight,heavy or residual fuel oil tf]</t>
  </si>
  <si>
    <t>Transportation Pollutant Emissions Disaggregated[rail,CH4,freight,LPG propane or butane tf]</t>
  </si>
  <si>
    <t>Transportation Pollutant Emissions Disaggregated[rail,CH4,freight,hydrogen tf]</t>
  </si>
  <si>
    <t>Transportation Pollutant Emissions Disaggregated[rail,N2O,passenger,electricity tf]</t>
  </si>
  <si>
    <t>Transportation Pollutant Emissions Disaggregated[rail,N2O,passenger,natural gas tf]</t>
  </si>
  <si>
    <t>Transportation Pollutant Emissions Disaggregated[rail,N2O,passenger,petroleum gasoline tf]</t>
  </si>
  <si>
    <t>Transportation Pollutant Emissions Disaggregated[rail,N2O,passenger,petroleum diesel tf]</t>
  </si>
  <si>
    <t>Transportation Pollutant Emissions Disaggregated[rail,N2O,passenger,biofuel gasoline tf]</t>
  </si>
  <si>
    <t>Transportation Pollutant Emissions Disaggregated[rail,N2O,passenger,biofuel diesel tf]</t>
  </si>
  <si>
    <t>Transportation Pollutant Emissions Disaggregated[rail,N2O,passenger,jet fuel tf]</t>
  </si>
  <si>
    <t>Transportation Pollutant Emissions Disaggregated[rail,N2O,passenger,heavy or residual fuel oil tf]</t>
  </si>
  <si>
    <t>Transportation Pollutant Emissions Disaggregated[rail,N2O,passenger,LPG propane or butane tf]</t>
  </si>
  <si>
    <t>Transportation Pollutant Emissions Disaggregated[rail,N2O,passenger,hydrogen tf]</t>
  </si>
  <si>
    <t>Transportation Pollutant Emissions Disaggregated[rail,N2O,freight,electricity tf]</t>
  </si>
  <si>
    <t>Transportation Pollutant Emissions Disaggregated[rail,N2O,freight,natural gas tf]</t>
  </si>
  <si>
    <t>Transportation Pollutant Emissions Disaggregated[rail,N2O,freight,petroleum gasoline tf]</t>
  </si>
  <si>
    <t>Transportation Pollutant Emissions Disaggregated[rail,N2O,freight,petroleum diesel tf]</t>
  </si>
  <si>
    <t>Transportation Pollutant Emissions Disaggregated[rail,N2O,freight,biofuel gasoline tf]</t>
  </si>
  <si>
    <t>Transportation Pollutant Emissions Disaggregated[rail,N2O,freight,biofuel diesel tf]</t>
  </si>
  <si>
    <t>Transportation Pollutant Emissions Disaggregated[rail,N2O,freight,jet fuel tf]</t>
  </si>
  <si>
    <t>Transportation Pollutant Emissions Disaggregated[rail,N2O,freight,heavy or residual fuel oil tf]</t>
  </si>
  <si>
    <t>Transportation Pollutant Emissions Disaggregated[rail,N2O,freight,LPG propane or butane tf]</t>
  </si>
  <si>
    <t>Transportation Pollutant Emissions Disaggregated[rail,N2O,freight,hydrogen tf]</t>
  </si>
  <si>
    <t>Transportation Pollutant Emissions Disaggregated[rail,F gases,passenger,electricity tf]</t>
  </si>
  <si>
    <t>Transportation Pollutant Emissions Disaggregated[rail,F gases,passenger,natural gas tf]</t>
  </si>
  <si>
    <t>Transportation Pollutant Emissions Disaggregated[rail,F gases,passenger,petroleum gasoline tf]</t>
  </si>
  <si>
    <t>Transportation Pollutant Emissions Disaggregated[rail,F gases,passenger,petroleum diesel tf]</t>
  </si>
  <si>
    <t>Transportation Pollutant Emissions Disaggregated[rail,F gases,passenger,biofuel gasoline tf]</t>
  </si>
  <si>
    <t>Transportation Pollutant Emissions Disaggregated[rail,F gases,passenger,biofuel diesel tf]</t>
  </si>
  <si>
    <t>Transportation Pollutant Emissions Disaggregated[rail,F gases,passenger,jet fuel tf]</t>
  </si>
  <si>
    <t>Transportation Pollutant Emissions Disaggregated[rail,F gases,passenger,heavy or residual fuel oil tf]</t>
  </si>
  <si>
    <t>Transportation Pollutant Emissions Disaggregated[rail,F gases,passenger,LPG propane or butane tf]</t>
  </si>
  <si>
    <t>Transportation Pollutant Emissions Disaggregated[rail,F gases,passenger,hydrogen tf]</t>
  </si>
  <si>
    <t>Transportation Pollutant Emissions Disaggregated[rail,F gases,freight,electricity tf]</t>
  </si>
  <si>
    <t>Transportation Pollutant Emissions Disaggregated[rail,F gases,freight,natural gas tf]</t>
  </si>
  <si>
    <t>Transportation Pollutant Emissions Disaggregated[rail,F gases,freight,petroleum gasoline tf]</t>
  </si>
  <si>
    <t>Transportation Pollutant Emissions Disaggregated[rail,F gases,freight,petroleum diesel tf]</t>
  </si>
  <si>
    <t>Transportation Pollutant Emissions Disaggregated[rail,F gases,freight,biofuel gasoline tf]</t>
  </si>
  <si>
    <t>Transportation Pollutant Emissions Disaggregated[rail,F gases,freight,biofuel diesel tf]</t>
  </si>
  <si>
    <t>Transportation Pollutant Emissions Disaggregated[rail,F gases,freight,jet fuel tf]</t>
  </si>
  <si>
    <t>Transportation Pollutant Emissions Disaggregated[rail,F gases,freight,heavy or residual fuel oil tf]</t>
  </si>
  <si>
    <t>Transportation Pollutant Emissions Disaggregated[rail,F gases,freight,LPG propane or butane tf]</t>
  </si>
  <si>
    <t>Transportation Pollutant Emissions Disaggregated[rail,F gases,freight,hydrogen tf]</t>
  </si>
  <si>
    <t>Transportation Pollutant Emissions Disaggregated[ships,CO2,passenger,electricity tf]</t>
  </si>
  <si>
    <t>Transportation Pollutant Emissions Disaggregated[ships,CO2,passenger,natural gas tf]</t>
  </si>
  <si>
    <t>Transportation Pollutant Emissions Disaggregated[ships,CO2,passenger,petroleum gasoline tf]</t>
  </si>
  <si>
    <t>Transportation Pollutant Emissions Disaggregated[ships,CO2,passenger,petroleum diesel tf]</t>
  </si>
  <si>
    <t>Transportation Pollutant Emissions Disaggregated[ships,CO2,passenger,biofuel gasoline tf]</t>
  </si>
  <si>
    <t>Transportation Pollutant Emissions Disaggregated[ships,CO2,passenger,biofuel diesel tf]</t>
  </si>
  <si>
    <t>Transportation Pollutant Emissions Disaggregated[ships,CO2,passenger,jet fuel tf]</t>
  </si>
  <si>
    <t>Transportation Pollutant Emissions Disaggregated[ships,CO2,passenger,heavy or residual fuel oil tf]</t>
  </si>
  <si>
    <t>Transportation Pollutant Emissions Disaggregated[ships,CO2,passenger,LPG propane or butane tf]</t>
  </si>
  <si>
    <t>Transportation Pollutant Emissions Disaggregated[ships,CO2,passenger,hydrogen tf]</t>
  </si>
  <si>
    <t>Transportation Pollutant Emissions Disaggregated[ships,CO2,freight,electricity tf]</t>
  </si>
  <si>
    <t>Transportation Pollutant Emissions Disaggregated[ships,CO2,freight,natural gas tf]</t>
  </si>
  <si>
    <t>Transportation Pollutant Emissions Disaggregated[ships,CO2,freight,petroleum gasoline tf]</t>
  </si>
  <si>
    <t>Transportation Pollutant Emissions Disaggregated[ships,CO2,freight,petroleum diesel tf]</t>
  </si>
  <si>
    <t>Transportation Pollutant Emissions Disaggregated[ships,CO2,freight,biofuel gasoline tf]</t>
  </si>
  <si>
    <t>Transportation Pollutant Emissions Disaggregated[ships,CO2,freight,biofuel diesel tf]</t>
  </si>
  <si>
    <t>Transportation Pollutant Emissions Disaggregated[ships,CO2,freight,jet fuel tf]</t>
  </si>
  <si>
    <t>Transportation Pollutant Emissions Disaggregated[ships,CO2,freight,heavy or residual fuel oil tf]</t>
  </si>
  <si>
    <t>Transportation Pollutant Emissions Disaggregated[ships,CO2,freight,LPG propane or butane tf]</t>
  </si>
  <si>
    <t>Transportation Pollutant Emissions Disaggregated[ships,CO2,freight,hydrogen tf]</t>
  </si>
  <si>
    <t>Transportation Pollutant Emissions Disaggregated[ships,VOC,passenger,electricity tf]</t>
  </si>
  <si>
    <t>Transportation Pollutant Emissions Disaggregated[ships,VOC,passenger,natural gas tf]</t>
  </si>
  <si>
    <t>Transportation Pollutant Emissions Disaggregated[ships,VOC,passenger,petroleum gasoline tf]</t>
  </si>
  <si>
    <t>Transportation Pollutant Emissions Disaggregated[ships,VOC,passenger,petroleum diesel tf]</t>
  </si>
  <si>
    <t>Transportation Pollutant Emissions Disaggregated[ships,VOC,passenger,biofuel gasoline tf]</t>
  </si>
  <si>
    <t>Transportation Pollutant Emissions Disaggregated[ships,VOC,passenger,biofuel diesel tf]</t>
  </si>
  <si>
    <t>Transportation Pollutant Emissions Disaggregated[ships,VOC,passenger,jet fuel tf]</t>
  </si>
  <si>
    <t>Transportation Pollutant Emissions Disaggregated[ships,VOC,passenger,heavy or residual fuel oil tf]</t>
  </si>
  <si>
    <t>Transportation Pollutant Emissions Disaggregated[ships,VOC,passenger,LPG propane or butane tf]</t>
  </si>
  <si>
    <t>Transportation Pollutant Emissions Disaggregated[ships,VOC,passenger,hydrogen tf]</t>
  </si>
  <si>
    <t>Transportation Pollutant Emissions Disaggregated[ships,VOC,freight,electricity tf]</t>
  </si>
  <si>
    <t>Transportation Pollutant Emissions Disaggregated[ships,VOC,freight,natural gas tf]</t>
  </si>
  <si>
    <t>Transportation Pollutant Emissions Disaggregated[ships,VOC,freight,petroleum gasoline tf]</t>
  </si>
  <si>
    <t>Transportation Pollutant Emissions Disaggregated[ships,VOC,freight,petroleum diesel tf]</t>
  </si>
  <si>
    <t>Transportation Pollutant Emissions Disaggregated[ships,VOC,freight,biofuel gasoline tf]</t>
  </si>
  <si>
    <t>Transportation Pollutant Emissions Disaggregated[ships,VOC,freight,biofuel diesel tf]</t>
  </si>
  <si>
    <t>Transportation Pollutant Emissions Disaggregated[ships,VOC,freight,jet fuel tf]</t>
  </si>
  <si>
    <t>Transportation Pollutant Emissions Disaggregated[ships,VOC,freight,heavy or residual fuel oil tf]</t>
  </si>
  <si>
    <t>Transportation Pollutant Emissions Disaggregated[ships,VOC,freight,LPG propane or butane tf]</t>
  </si>
  <si>
    <t>Transportation Pollutant Emissions Disaggregated[ships,VOC,freight,hydrogen tf]</t>
  </si>
  <si>
    <t>Transportation Pollutant Emissions Disaggregated[ships,CO,passenger,electricity tf]</t>
  </si>
  <si>
    <t>Transportation Pollutant Emissions Disaggregated[ships,CO,passenger,natural gas tf]</t>
  </si>
  <si>
    <t>Transportation Pollutant Emissions Disaggregated[ships,CO,passenger,petroleum gasoline tf]</t>
  </si>
  <si>
    <t>Transportation Pollutant Emissions Disaggregated[ships,CO,passenger,petroleum diesel tf]</t>
  </si>
  <si>
    <t>Transportation Pollutant Emissions Disaggregated[ships,CO,passenger,biofuel gasoline tf]</t>
  </si>
  <si>
    <t>Transportation Pollutant Emissions Disaggregated[ships,CO,passenger,biofuel diesel tf]</t>
  </si>
  <si>
    <t>Transportation Pollutant Emissions Disaggregated[ships,CO,passenger,jet fuel tf]</t>
  </si>
  <si>
    <t>Transportation Pollutant Emissions Disaggregated[ships,CO,passenger,heavy or residual fuel oil tf]</t>
  </si>
  <si>
    <t>Transportation Pollutant Emissions Disaggregated[ships,CO,passenger,LPG propane or butane tf]</t>
  </si>
  <si>
    <t>Transportation Pollutant Emissions Disaggregated[ships,CO,passenger,hydrogen tf]</t>
  </si>
  <si>
    <t>Transportation Pollutant Emissions Disaggregated[ships,CO,freight,electricity tf]</t>
  </si>
  <si>
    <t>Transportation Pollutant Emissions Disaggregated[ships,CO,freight,natural gas tf]</t>
  </si>
  <si>
    <t>Transportation Pollutant Emissions Disaggregated[ships,CO,freight,petroleum gasoline tf]</t>
  </si>
  <si>
    <t>Transportation Pollutant Emissions Disaggregated[ships,CO,freight,petroleum diesel tf]</t>
  </si>
  <si>
    <t>Transportation Pollutant Emissions Disaggregated[ships,CO,freight,biofuel gasoline tf]</t>
  </si>
  <si>
    <t>Transportation Pollutant Emissions Disaggregated[ships,CO,freight,biofuel diesel tf]</t>
  </si>
  <si>
    <t>Transportation Pollutant Emissions Disaggregated[ships,CO,freight,jet fuel tf]</t>
  </si>
  <si>
    <t>Transportation Pollutant Emissions Disaggregated[ships,CO,freight,heavy or residual fuel oil tf]</t>
  </si>
  <si>
    <t>Transportation Pollutant Emissions Disaggregated[ships,CO,freight,LPG propane or butane tf]</t>
  </si>
  <si>
    <t>Transportation Pollutant Emissions Disaggregated[ships,CO,freight,hydrogen tf]</t>
  </si>
  <si>
    <t>Transportation Pollutant Emissions Disaggregated[ships,NOx,passenger,electricity tf]</t>
  </si>
  <si>
    <t>Transportation Pollutant Emissions Disaggregated[ships,NOx,passenger,natural gas tf]</t>
  </si>
  <si>
    <t>Transportation Pollutant Emissions Disaggregated[ships,NOx,passenger,petroleum gasoline tf]</t>
  </si>
  <si>
    <t>Transportation Pollutant Emissions Disaggregated[ships,NOx,passenger,petroleum diesel tf]</t>
  </si>
  <si>
    <t>Transportation Pollutant Emissions Disaggregated[ships,NOx,passenger,biofuel gasoline tf]</t>
  </si>
  <si>
    <t>Transportation Pollutant Emissions Disaggregated[ships,NOx,passenger,biofuel diesel tf]</t>
  </si>
  <si>
    <t>Transportation Pollutant Emissions Disaggregated[ships,NOx,passenger,jet fuel tf]</t>
  </si>
  <si>
    <t>Transportation Pollutant Emissions Disaggregated[ships,NOx,passenger,heavy or residual fuel oil tf]</t>
  </si>
  <si>
    <t>Transportation Pollutant Emissions Disaggregated[ships,NOx,passenger,LPG propane or butane tf]</t>
  </si>
  <si>
    <t>Transportation Pollutant Emissions Disaggregated[ships,NOx,passenger,hydrogen tf]</t>
  </si>
  <si>
    <t>Transportation Pollutant Emissions Disaggregated[ships,NOx,freight,electricity tf]</t>
  </si>
  <si>
    <t>Transportation Pollutant Emissions Disaggregated[ships,NOx,freight,natural gas tf]</t>
  </si>
  <si>
    <t>Transportation Pollutant Emissions Disaggregated[ships,NOx,freight,petroleum gasoline tf]</t>
  </si>
  <si>
    <t>Transportation Pollutant Emissions Disaggregated[ships,NOx,freight,petroleum diesel tf]</t>
  </si>
  <si>
    <t>Transportation Pollutant Emissions Disaggregated[ships,NOx,freight,biofuel gasoline tf]</t>
  </si>
  <si>
    <t>Transportation Pollutant Emissions Disaggregated[ships,NOx,freight,biofuel diesel tf]</t>
  </si>
  <si>
    <t>Transportation Pollutant Emissions Disaggregated[ships,NOx,freight,jet fuel tf]</t>
  </si>
  <si>
    <t>Transportation Pollutant Emissions Disaggregated[ships,NOx,freight,heavy or residual fuel oil tf]</t>
  </si>
  <si>
    <t>Transportation Pollutant Emissions Disaggregated[ships,NOx,freight,LPG propane or butane tf]</t>
  </si>
  <si>
    <t>Transportation Pollutant Emissions Disaggregated[ships,NOx,freight,hydrogen tf]</t>
  </si>
  <si>
    <t>Transportation Pollutant Emissions Disaggregated[ships,PM10,passenger,electricity tf]</t>
  </si>
  <si>
    <t>Transportation Pollutant Emissions Disaggregated[ships,PM10,passenger,natural gas tf]</t>
  </si>
  <si>
    <t>Transportation Pollutant Emissions Disaggregated[ships,PM10,passenger,petroleum gasoline tf]</t>
  </si>
  <si>
    <t>Transportation Pollutant Emissions Disaggregated[ships,PM10,passenger,petroleum diesel tf]</t>
  </si>
  <si>
    <t>Transportation Pollutant Emissions Disaggregated[ships,PM10,passenger,biofuel gasoline tf]</t>
  </si>
  <si>
    <t>Transportation Pollutant Emissions Disaggregated[ships,PM10,passenger,biofuel diesel tf]</t>
  </si>
  <si>
    <t>Transportation Pollutant Emissions Disaggregated[ships,PM10,passenger,jet fuel tf]</t>
  </si>
  <si>
    <t>Transportation Pollutant Emissions Disaggregated[ships,PM10,passenger,heavy or residual fuel oil tf]</t>
  </si>
  <si>
    <t>Transportation Pollutant Emissions Disaggregated[ships,PM10,passenger,LPG propane or butane tf]</t>
  </si>
  <si>
    <t>Transportation Pollutant Emissions Disaggregated[ships,PM10,passenger,hydrogen tf]</t>
  </si>
  <si>
    <t>Transportation Pollutant Emissions Disaggregated[ships,PM10,freight,electricity tf]</t>
  </si>
  <si>
    <t>Transportation Pollutant Emissions Disaggregated[ships,PM10,freight,natural gas tf]</t>
  </si>
  <si>
    <t>Transportation Pollutant Emissions Disaggregated[ships,PM10,freight,petroleum gasoline tf]</t>
  </si>
  <si>
    <t>Transportation Pollutant Emissions Disaggregated[ships,PM10,freight,petroleum diesel tf]</t>
  </si>
  <si>
    <t>Transportation Pollutant Emissions Disaggregated[ships,PM10,freight,biofuel gasoline tf]</t>
  </si>
  <si>
    <t>Transportation Pollutant Emissions Disaggregated[ships,PM10,freight,biofuel diesel tf]</t>
  </si>
  <si>
    <t>Transportation Pollutant Emissions Disaggregated[ships,PM10,freight,jet fuel tf]</t>
  </si>
  <si>
    <t>Transportation Pollutant Emissions Disaggregated[ships,PM10,freight,heavy or residual fuel oil tf]</t>
  </si>
  <si>
    <t>Transportation Pollutant Emissions Disaggregated[ships,PM10,freight,LPG propane or butane tf]</t>
  </si>
  <si>
    <t>Transportation Pollutant Emissions Disaggregated[ships,PM10,freight,hydrogen tf]</t>
  </si>
  <si>
    <t>Transportation Pollutant Emissions Disaggregated[ships,PM25,passenger,electricity tf]</t>
  </si>
  <si>
    <t>Transportation Pollutant Emissions Disaggregated[ships,PM25,passenger,natural gas tf]</t>
  </si>
  <si>
    <t>Transportation Pollutant Emissions Disaggregated[ships,PM25,passenger,petroleum gasoline tf]</t>
  </si>
  <si>
    <t>Transportation Pollutant Emissions Disaggregated[ships,PM25,passenger,petroleum diesel tf]</t>
  </si>
  <si>
    <t>Transportation Pollutant Emissions Disaggregated[ships,PM25,passenger,biofuel gasoline tf]</t>
  </si>
  <si>
    <t>Transportation Pollutant Emissions Disaggregated[ships,PM25,passenger,biofuel diesel tf]</t>
  </si>
  <si>
    <t>Transportation Pollutant Emissions Disaggregated[ships,PM25,passenger,jet fuel tf]</t>
  </si>
  <si>
    <t>Transportation Pollutant Emissions Disaggregated[ships,PM25,passenger,heavy or residual fuel oil tf]</t>
  </si>
  <si>
    <t>Transportation Pollutant Emissions Disaggregated[ships,PM25,passenger,LPG propane or butane tf]</t>
  </si>
  <si>
    <t>Transportation Pollutant Emissions Disaggregated[ships,PM25,passenger,hydrogen tf]</t>
  </si>
  <si>
    <t>Transportation Pollutant Emissions Disaggregated[ships,PM25,freight,electricity tf]</t>
  </si>
  <si>
    <t>Transportation Pollutant Emissions Disaggregated[ships,PM25,freight,natural gas tf]</t>
  </si>
  <si>
    <t>Transportation Pollutant Emissions Disaggregated[ships,PM25,freight,petroleum gasoline tf]</t>
  </si>
  <si>
    <t>Transportation Pollutant Emissions Disaggregated[ships,PM25,freight,petroleum diesel tf]</t>
  </si>
  <si>
    <t>Transportation Pollutant Emissions Disaggregated[ships,PM25,freight,biofuel gasoline tf]</t>
  </si>
  <si>
    <t>Transportation Pollutant Emissions Disaggregated[ships,PM25,freight,biofuel diesel tf]</t>
  </si>
  <si>
    <t>Transportation Pollutant Emissions Disaggregated[ships,PM25,freight,jet fuel tf]</t>
  </si>
  <si>
    <t>Transportation Pollutant Emissions Disaggregated[ships,PM25,freight,heavy or residual fuel oil tf]</t>
  </si>
  <si>
    <t>Transportation Pollutant Emissions Disaggregated[ships,PM25,freight,LPG propane or butane tf]</t>
  </si>
  <si>
    <t>Transportation Pollutant Emissions Disaggregated[ships,PM25,freight,hydrogen tf]</t>
  </si>
  <si>
    <t>Transportation Pollutant Emissions Disaggregated[ships,SOx,passenger,electricity tf]</t>
  </si>
  <si>
    <t>Transportation Pollutant Emissions Disaggregated[ships,SOx,passenger,natural gas tf]</t>
  </si>
  <si>
    <t>Transportation Pollutant Emissions Disaggregated[ships,SOx,passenger,petroleum gasoline tf]</t>
  </si>
  <si>
    <t>Transportation Pollutant Emissions Disaggregated[ships,SOx,passenger,petroleum diesel tf]</t>
  </si>
  <si>
    <t>Transportation Pollutant Emissions Disaggregated[ships,SOx,passenger,biofuel gasoline tf]</t>
  </si>
  <si>
    <t>Transportation Pollutant Emissions Disaggregated[ships,SOx,passenger,biofuel diesel tf]</t>
  </si>
  <si>
    <t>Transportation Pollutant Emissions Disaggregated[ships,SOx,passenger,jet fuel tf]</t>
  </si>
  <si>
    <t>Transportation Pollutant Emissions Disaggregated[ships,SOx,passenger,heavy or residual fuel oil tf]</t>
  </si>
  <si>
    <t>Transportation Pollutant Emissions Disaggregated[ships,SOx,passenger,LPG propane or butane tf]</t>
  </si>
  <si>
    <t>Transportation Pollutant Emissions Disaggregated[ships,SOx,passenger,hydrogen tf]</t>
  </si>
  <si>
    <t>Transportation Pollutant Emissions Disaggregated[ships,SOx,freight,electricity tf]</t>
  </si>
  <si>
    <t>Transportation Pollutant Emissions Disaggregated[ships,SOx,freight,natural gas tf]</t>
  </si>
  <si>
    <t>Transportation Pollutant Emissions Disaggregated[ships,SOx,freight,petroleum gasoline tf]</t>
  </si>
  <si>
    <t>Transportation Pollutant Emissions Disaggregated[ships,SOx,freight,petroleum diesel tf]</t>
  </si>
  <si>
    <t>Transportation Pollutant Emissions Disaggregated[ships,SOx,freight,biofuel gasoline tf]</t>
  </si>
  <si>
    <t>Transportation Pollutant Emissions Disaggregated[ships,SOx,freight,biofuel diesel tf]</t>
  </si>
  <si>
    <t>Transportation Pollutant Emissions Disaggregated[ships,SOx,freight,jet fuel tf]</t>
  </si>
  <si>
    <t>Transportation Pollutant Emissions Disaggregated[ships,SOx,freight,heavy or residual fuel oil tf]</t>
  </si>
  <si>
    <t>Transportation Pollutant Emissions Disaggregated[ships,SOx,freight,LPG propane or butane tf]</t>
  </si>
  <si>
    <t>Transportation Pollutant Emissions Disaggregated[ships,SOx,freight,hydrogen tf]</t>
  </si>
  <si>
    <t>Transportation Pollutant Emissions Disaggregated[ships,BC,passenger,electricity tf]</t>
  </si>
  <si>
    <t>Transportation Pollutant Emissions Disaggregated[ships,BC,passenger,natural gas tf]</t>
  </si>
  <si>
    <t>Transportation Pollutant Emissions Disaggregated[ships,BC,passenger,petroleum gasoline tf]</t>
  </si>
  <si>
    <t>Transportation Pollutant Emissions Disaggregated[ships,BC,passenger,petroleum diesel tf]</t>
  </si>
  <si>
    <t>Transportation Pollutant Emissions Disaggregated[ships,BC,passenger,biofuel gasoline tf]</t>
  </si>
  <si>
    <t>Transportation Pollutant Emissions Disaggregated[ships,BC,passenger,biofuel diesel tf]</t>
  </si>
  <si>
    <t>Transportation Pollutant Emissions Disaggregated[ships,BC,passenger,jet fuel tf]</t>
  </si>
  <si>
    <t>Transportation Pollutant Emissions Disaggregated[ships,BC,passenger,heavy or residual fuel oil tf]</t>
  </si>
  <si>
    <t>Transportation Pollutant Emissions Disaggregated[ships,BC,passenger,LPG propane or butane tf]</t>
  </si>
  <si>
    <t>Transportation Pollutant Emissions Disaggregated[ships,BC,passenger,hydrogen tf]</t>
  </si>
  <si>
    <t>Transportation Pollutant Emissions Disaggregated[ships,BC,freight,electricity tf]</t>
  </si>
  <si>
    <t>Transportation Pollutant Emissions Disaggregated[ships,BC,freight,natural gas tf]</t>
  </si>
  <si>
    <t>Transportation Pollutant Emissions Disaggregated[ships,BC,freight,petroleum gasoline tf]</t>
  </si>
  <si>
    <t>Transportation Pollutant Emissions Disaggregated[ships,BC,freight,petroleum diesel tf]</t>
  </si>
  <si>
    <t>Transportation Pollutant Emissions Disaggregated[ships,BC,freight,biofuel gasoline tf]</t>
  </si>
  <si>
    <t>Transportation Pollutant Emissions Disaggregated[ships,BC,freight,biofuel diesel tf]</t>
  </si>
  <si>
    <t>Transportation Pollutant Emissions Disaggregated[ships,BC,freight,jet fuel tf]</t>
  </si>
  <si>
    <t>Transportation Pollutant Emissions Disaggregated[ships,BC,freight,heavy or residual fuel oil tf]</t>
  </si>
  <si>
    <t>Transportation Pollutant Emissions Disaggregated[ships,BC,freight,LPG propane or butane tf]</t>
  </si>
  <si>
    <t>Transportation Pollutant Emissions Disaggregated[ships,BC,freight,hydrogen tf]</t>
  </si>
  <si>
    <t>Transportation Pollutant Emissions Disaggregated[ships,OC,passenger,electricity tf]</t>
  </si>
  <si>
    <t>Transportation Pollutant Emissions Disaggregated[ships,OC,passenger,natural gas tf]</t>
  </si>
  <si>
    <t>Transportation Pollutant Emissions Disaggregated[ships,OC,passenger,petroleum gasoline tf]</t>
  </si>
  <si>
    <t>Transportation Pollutant Emissions Disaggregated[ships,OC,passenger,petroleum diesel tf]</t>
  </si>
  <si>
    <t>Transportation Pollutant Emissions Disaggregated[ships,OC,passenger,biofuel gasoline tf]</t>
  </si>
  <si>
    <t>Transportation Pollutant Emissions Disaggregated[ships,OC,passenger,biofuel diesel tf]</t>
  </si>
  <si>
    <t>Transportation Pollutant Emissions Disaggregated[ships,OC,passenger,jet fuel tf]</t>
  </si>
  <si>
    <t>Transportation Pollutant Emissions Disaggregated[ships,OC,passenger,heavy or residual fuel oil tf]</t>
  </si>
  <si>
    <t>Transportation Pollutant Emissions Disaggregated[ships,OC,passenger,LPG propane or butane tf]</t>
  </si>
  <si>
    <t>Transportation Pollutant Emissions Disaggregated[ships,OC,passenger,hydrogen tf]</t>
  </si>
  <si>
    <t>Transportation Pollutant Emissions Disaggregated[ships,OC,freight,electricity tf]</t>
  </si>
  <si>
    <t>Transportation Pollutant Emissions Disaggregated[ships,OC,freight,natural gas tf]</t>
  </si>
  <si>
    <t>Transportation Pollutant Emissions Disaggregated[ships,OC,freight,petroleum gasoline tf]</t>
  </si>
  <si>
    <t>Transportation Pollutant Emissions Disaggregated[ships,OC,freight,petroleum diesel tf]</t>
  </si>
  <si>
    <t>Transportation Pollutant Emissions Disaggregated[ships,OC,freight,biofuel gasoline tf]</t>
  </si>
  <si>
    <t>Transportation Pollutant Emissions Disaggregated[ships,OC,freight,biofuel diesel tf]</t>
  </si>
  <si>
    <t>Transportation Pollutant Emissions Disaggregated[ships,OC,freight,jet fuel tf]</t>
  </si>
  <si>
    <t>Transportation Pollutant Emissions Disaggregated[ships,OC,freight,heavy or residual fuel oil tf]</t>
  </si>
  <si>
    <t>Transportation Pollutant Emissions Disaggregated[ships,OC,freight,LPG propane or butane tf]</t>
  </si>
  <si>
    <t>Transportation Pollutant Emissions Disaggregated[ships,OC,freight,hydrogen tf]</t>
  </si>
  <si>
    <t>Transportation Pollutant Emissions Disaggregated[ships,CH4,passenger,electricity tf]</t>
  </si>
  <si>
    <t>Transportation Pollutant Emissions Disaggregated[ships,CH4,passenger,natural gas tf]</t>
  </si>
  <si>
    <t>Transportation Pollutant Emissions Disaggregated[ships,CH4,passenger,petroleum gasoline tf]</t>
  </si>
  <si>
    <t>Transportation Pollutant Emissions Disaggregated[ships,CH4,passenger,petroleum diesel tf]</t>
  </si>
  <si>
    <t>Transportation Pollutant Emissions Disaggregated[ships,CH4,passenger,biofuel gasoline tf]</t>
  </si>
  <si>
    <t>Transportation Pollutant Emissions Disaggregated[ships,CH4,passenger,biofuel diesel tf]</t>
  </si>
  <si>
    <t>Transportation Pollutant Emissions Disaggregated[ships,CH4,passenger,jet fuel tf]</t>
  </si>
  <si>
    <t>Transportation Pollutant Emissions Disaggregated[ships,CH4,passenger,heavy or residual fuel oil tf]</t>
  </si>
  <si>
    <t>Transportation Pollutant Emissions Disaggregated[ships,CH4,passenger,LPG propane or butane tf]</t>
  </si>
  <si>
    <t>Transportation Pollutant Emissions Disaggregated[ships,CH4,passenger,hydrogen tf]</t>
  </si>
  <si>
    <t>Transportation Pollutant Emissions Disaggregated[ships,CH4,freight,electricity tf]</t>
  </si>
  <si>
    <t>Transportation Pollutant Emissions Disaggregated[ships,CH4,freight,natural gas tf]</t>
  </si>
  <si>
    <t>Transportation Pollutant Emissions Disaggregated[ships,CH4,freight,petroleum gasoline tf]</t>
  </si>
  <si>
    <t>Transportation Pollutant Emissions Disaggregated[ships,CH4,freight,petroleum diesel tf]</t>
  </si>
  <si>
    <t>Transportation Pollutant Emissions Disaggregated[ships,CH4,freight,biofuel gasoline tf]</t>
  </si>
  <si>
    <t>Transportation Pollutant Emissions Disaggregated[ships,CH4,freight,biofuel diesel tf]</t>
  </si>
  <si>
    <t>Transportation Pollutant Emissions Disaggregated[ships,CH4,freight,jet fuel tf]</t>
  </si>
  <si>
    <t>Transportation Pollutant Emissions Disaggregated[ships,CH4,freight,heavy or residual fuel oil tf]</t>
  </si>
  <si>
    <t>Transportation Pollutant Emissions Disaggregated[ships,CH4,freight,LPG propane or butane tf]</t>
  </si>
  <si>
    <t>Transportation Pollutant Emissions Disaggregated[ships,CH4,freight,hydrogen tf]</t>
  </si>
  <si>
    <t>Transportation Pollutant Emissions Disaggregated[ships,N2O,passenger,electricity tf]</t>
  </si>
  <si>
    <t>Transportation Pollutant Emissions Disaggregated[ships,N2O,passenger,natural gas tf]</t>
  </si>
  <si>
    <t>Transportation Pollutant Emissions Disaggregated[ships,N2O,passenger,petroleum gasoline tf]</t>
  </si>
  <si>
    <t>Transportation Pollutant Emissions Disaggregated[ships,N2O,passenger,petroleum diesel tf]</t>
  </si>
  <si>
    <t>Transportation Pollutant Emissions Disaggregated[ships,N2O,passenger,biofuel gasoline tf]</t>
  </si>
  <si>
    <t>Transportation Pollutant Emissions Disaggregated[ships,N2O,passenger,biofuel diesel tf]</t>
  </si>
  <si>
    <t>Transportation Pollutant Emissions Disaggregated[ships,N2O,passenger,jet fuel tf]</t>
  </si>
  <si>
    <t>Transportation Pollutant Emissions Disaggregated[ships,N2O,passenger,heavy or residual fuel oil tf]</t>
  </si>
  <si>
    <t>Transportation Pollutant Emissions Disaggregated[ships,N2O,passenger,LPG propane or butane tf]</t>
  </si>
  <si>
    <t>Transportation Pollutant Emissions Disaggregated[ships,N2O,passenger,hydrogen tf]</t>
  </si>
  <si>
    <t>Transportation Pollutant Emissions Disaggregated[ships,N2O,freight,electricity tf]</t>
  </si>
  <si>
    <t>Transportation Pollutant Emissions Disaggregated[ships,N2O,freight,natural gas tf]</t>
  </si>
  <si>
    <t>Transportation Pollutant Emissions Disaggregated[ships,N2O,freight,petroleum gasoline tf]</t>
  </si>
  <si>
    <t>Transportation Pollutant Emissions Disaggregated[ships,N2O,freight,petroleum diesel tf]</t>
  </si>
  <si>
    <t>Transportation Pollutant Emissions Disaggregated[ships,N2O,freight,biofuel gasoline tf]</t>
  </si>
  <si>
    <t>Transportation Pollutant Emissions Disaggregated[ships,N2O,freight,biofuel diesel tf]</t>
  </si>
  <si>
    <t>Transportation Pollutant Emissions Disaggregated[ships,N2O,freight,jet fuel tf]</t>
  </si>
  <si>
    <t>Transportation Pollutant Emissions Disaggregated[ships,N2O,freight,heavy or residual fuel oil tf]</t>
  </si>
  <si>
    <t>Transportation Pollutant Emissions Disaggregated[ships,N2O,freight,LPG propane or butane tf]</t>
  </si>
  <si>
    <t>Transportation Pollutant Emissions Disaggregated[ships,N2O,freight,hydrogen tf]</t>
  </si>
  <si>
    <t>Transportation Pollutant Emissions Disaggregated[ships,F gases,passenger,electricity tf]</t>
  </si>
  <si>
    <t>Transportation Pollutant Emissions Disaggregated[ships,F gases,passenger,natural gas tf]</t>
  </si>
  <si>
    <t>Transportation Pollutant Emissions Disaggregated[ships,F gases,passenger,petroleum gasoline tf]</t>
  </si>
  <si>
    <t>Transportation Pollutant Emissions Disaggregated[ships,F gases,passenger,petroleum diesel tf]</t>
  </si>
  <si>
    <t>Transportation Pollutant Emissions Disaggregated[ships,F gases,passenger,biofuel gasoline tf]</t>
  </si>
  <si>
    <t>Transportation Pollutant Emissions Disaggregated[ships,F gases,passenger,biofuel diesel tf]</t>
  </si>
  <si>
    <t>Transportation Pollutant Emissions Disaggregated[ships,F gases,passenger,jet fuel tf]</t>
  </si>
  <si>
    <t>Transportation Pollutant Emissions Disaggregated[ships,F gases,passenger,heavy or residual fuel oil tf]</t>
  </si>
  <si>
    <t>Transportation Pollutant Emissions Disaggregated[ships,F gases,passenger,LPG propane or butane tf]</t>
  </si>
  <si>
    <t>Transportation Pollutant Emissions Disaggregated[ships,F gases,passenger,hydrogen tf]</t>
  </si>
  <si>
    <t>Transportation Pollutant Emissions Disaggregated[ships,F gases,freight,electricity tf]</t>
  </si>
  <si>
    <t>Transportation Pollutant Emissions Disaggregated[ships,F gases,freight,natural gas tf]</t>
  </si>
  <si>
    <t>Transportation Pollutant Emissions Disaggregated[ships,F gases,freight,petroleum gasoline tf]</t>
  </si>
  <si>
    <t>Transportation Pollutant Emissions Disaggregated[ships,F gases,freight,petroleum diesel tf]</t>
  </si>
  <si>
    <t>Transportation Pollutant Emissions Disaggregated[ships,F gases,freight,biofuel gasoline tf]</t>
  </si>
  <si>
    <t>Transportation Pollutant Emissions Disaggregated[ships,F gases,freight,biofuel diesel tf]</t>
  </si>
  <si>
    <t>Transportation Pollutant Emissions Disaggregated[ships,F gases,freight,jet fuel tf]</t>
  </si>
  <si>
    <t>Transportation Pollutant Emissions Disaggregated[ships,F gases,freight,heavy or residual fuel oil tf]</t>
  </si>
  <si>
    <t>Transportation Pollutant Emissions Disaggregated[ships,F gases,freight,LPG propane or butane tf]</t>
  </si>
  <si>
    <t>Transportation Pollutant Emissions Disaggregated[ships,F gases,freight,hydrogen tf]</t>
  </si>
  <si>
    <t>Transportation Pollutant Emissions Disaggregated[motorbikes,CO2,passenger,electricity tf]</t>
  </si>
  <si>
    <t>Transportation Pollutant Emissions Disaggregated[motorbikes,CO2,passenger,natural gas tf]</t>
  </si>
  <si>
    <t>Transportation Pollutant Emissions Disaggregated[motorbikes,CO2,passenger,petroleum gasoline tf]</t>
  </si>
  <si>
    <t>Transportation Pollutant Emissions Disaggregated[motorbikes,CO2,passenger,petroleum diesel tf]</t>
  </si>
  <si>
    <t>Transportation Pollutant Emissions Disaggregated[motorbikes,CO2,passenger,biofuel gasoline tf]</t>
  </si>
  <si>
    <t>Transportation Pollutant Emissions Disaggregated[motorbikes,CO2,passenger,biofuel diesel tf]</t>
  </si>
  <si>
    <t>Transportation Pollutant Emissions Disaggregated[motorbikes,CO2,passenger,jet fuel tf]</t>
  </si>
  <si>
    <t>Transportation Pollutant Emissions Disaggregated[motorbikes,CO2,passenger,heavy or residual fuel oil tf]</t>
  </si>
  <si>
    <t>Transportation Pollutant Emissions Disaggregated[motorbikes,CO2,passenger,LPG propane or butane tf]</t>
  </si>
  <si>
    <t>Transportation Pollutant Emissions Disaggregated[motorbikes,CO2,passenger,hydrogen tf]</t>
  </si>
  <si>
    <t>Transportation Pollutant Emissions Disaggregated[motorbikes,CO2,freight,electricity tf]</t>
  </si>
  <si>
    <t>Transportation Pollutant Emissions Disaggregated[motorbikes,CO2,freight,natural gas tf]</t>
  </si>
  <si>
    <t>Transportation Pollutant Emissions Disaggregated[motorbikes,CO2,freight,petroleum gasoline tf]</t>
  </si>
  <si>
    <t>Transportation Pollutant Emissions Disaggregated[motorbikes,CO2,freight,petroleum diesel tf]</t>
  </si>
  <si>
    <t>Transportation Pollutant Emissions Disaggregated[motorbikes,CO2,freight,biofuel gasoline tf]</t>
  </si>
  <si>
    <t>Transportation Pollutant Emissions Disaggregated[motorbikes,CO2,freight,biofuel diesel tf]</t>
  </si>
  <si>
    <t>Transportation Pollutant Emissions Disaggregated[motorbikes,CO2,freight,jet fuel tf]</t>
  </si>
  <si>
    <t>Transportation Pollutant Emissions Disaggregated[motorbikes,CO2,freight,heavy or residual fuel oil tf]</t>
  </si>
  <si>
    <t>Transportation Pollutant Emissions Disaggregated[motorbikes,CO2,freight,LPG propane or butane tf]</t>
  </si>
  <si>
    <t>Transportation Pollutant Emissions Disaggregated[motorbikes,CO2,freight,hydrogen tf]</t>
  </si>
  <si>
    <t>Transportation Pollutant Emissions Disaggregated[motorbikes,VOC,passenger,electricity tf]</t>
  </si>
  <si>
    <t>Transportation Pollutant Emissions Disaggregated[motorbikes,VOC,passenger,natural gas tf]</t>
  </si>
  <si>
    <t>Transportation Pollutant Emissions Disaggregated[motorbikes,VOC,passenger,petroleum gasoline tf]</t>
  </si>
  <si>
    <t>Transportation Pollutant Emissions Disaggregated[motorbikes,VOC,passenger,petroleum diesel tf]</t>
  </si>
  <si>
    <t>Transportation Pollutant Emissions Disaggregated[motorbikes,VOC,passenger,biofuel gasoline tf]</t>
  </si>
  <si>
    <t>Transportation Pollutant Emissions Disaggregated[motorbikes,VOC,passenger,biofuel diesel tf]</t>
  </si>
  <si>
    <t>Transportation Pollutant Emissions Disaggregated[motorbikes,VOC,passenger,jet fuel tf]</t>
  </si>
  <si>
    <t>Transportation Pollutant Emissions Disaggregated[motorbikes,VOC,passenger,heavy or residual fuel oil tf]</t>
  </si>
  <si>
    <t>Transportation Pollutant Emissions Disaggregated[motorbikes,VOC,passenger,LPG propane or butane tf]</t>
  </si>
  <si>
    <t>Transportation Pollutant Emissions Disaggregated[motorbikes,VOC,passenger,hydrogen tf]</t>
  </si>
  <si>
    <t>Transportation Pollutant Emissions Disaggregated[motorbikes,VOC,freight,electricity tf]</t>
  </si>
  <si>
    <t>Transportation Pollutant Emissions Disaggregated[motorbikes,VOC,freight,natural gas tf]</t>
  </si>
  <si>
    <t>Transportation Pollutant Emissions Disaggregated[motorbikes,VOC,freight,petroleum gasoline tf]</t>
  </si>
  <si>
    <t>Transportation Pollutant Emissions Disaggregated[motorbikes,VOC,freight,petroleum diesel tf]</t>
  </si>
  <si>
    <t>Transportation Pollutant Emissions Disaggregated[motorbikes,VOC,freight,biofuel gasoline tf]</t>
  </si>
  <si>
    <t>Transportation Pollutant Emissions Disaggregated[motorbikes,VOC,freight,biofuel diesel tf]</t>
  </si>
  <si>
    <t>Transportation Pollutant Emissions Disaggregated[motorbikes,VOC,freight,jet fuel tf]</t>
  </si>
  <si>
    <t>Transportation Pollutant Emissions Disaggregated[motorbikes,VOC,freight,heavy or residual fuel oil tf]</t>
  </si>
  <si>
    <t>Transportation Pollutant Emissions Disaggregated[motorbikes,VOC,freight,LPG propane or butane tf]</t>
  </si>
  <si>
    <t>Transportation Pollutant Emissions Disaggregated[motorbikes,VOC,freight,hydrogen tf]</t>
  </si>
  <si>
    <t>Transportation Pollutant Emissions Disaggregated[motorbikes,CO,passenger,electricity tf]</t>
  </si>
  <si>
    <t>Transportation Pollutant Emissions Disaggregated[motorbikes,CO,passenger,natural gas tf]</t>
  </si>
  <si>
    <t>Transportation Pollutant Emissions Disaggregated[motorbikes,CO,passenger,petroleum gasoline tf]</t>
  </si>
  <si>
    <t>Transportation Pollutant Emissions Disaggregated[motorbikes,CO,passenger,petroleum diesel tf]</t>
  </si>
  <si>
    <t>Transportation Pollutant Emissions Disaggregated[motorbikes,CO,passenger,biofuel gasoline tf]</t>
  </si>
  <si>
    <t>Transportation Pollutant Emissions Disaggregated[motorbikes,CO,passenger,biofuel diesel tf]</t>
  </si>
  <si>
    <t>Transportation Pollutant Emissions Disaggregated[motorbikes,CO,passenger,jet fuel tf]</t>
  </si>
  <si>
    <t>Transportation Pollutant Emissions Disaggregated[motorbikes,CO,passenger,heavy or residual fuel oil tf]</t>
  </si>
  <si>
    <t>Transportation Pollutant Emissions Disaggregated[motorbikes,CO,passenger,LPG propane or butane tf]</t>
  </si>
  <si>
    <t>Transportation Pollutant Emissions Disaggregated[motorbikes,CO,passenger,hydrogen tf]</t>
  </si>
  <si>
    <t>Transportation Pollutant Emissions Disaggregated[motorbikes,CO,freight,electricity tf]</t>
  </si>
  <si>
    <t>Transportation Pollutant Emissions Disaggregated[motorbikes,CO,freight,natural gas tf]</t>
  </si>
  <si>
    <t>Transportation Pollutant Emissions Disaggregated[motorbikes,CO,freight,petroleum gasoline tf]</t>
  </si>
  <si>
    <t>Transportation Pollutant Emissions Disaggregated[motorbikes,CO,freight,petroleum diesel tf]</t>
  </si>
  <si>
    <t>Transportation Pollutant Emissions Disaggregated[motorbikes,CO,freight,biofuel gasoline tf]</t>
  </si>
  <si>
    <t>Transportation Pollutant Emissions Disaggregated[motorbikes,CO,freight,biofuel diesel tf]</t>
  </si>
  <si>
    <t>Transportation Pollutant Emissions Disaggregated[motorbikes,CO,freight,jet fuel tf]</t>
  </si>
  <si>
    <t>Transportation Pollutant Emissions Disaggregated[motorbikes,CO,freight,heavy or residual fuel oil tf]</t>
  </si>
  <si>
    <t>Transportation Pollutant Emissions Disaggregated[motorbikes,CO,freight,LPG propane or butane tf]</t>
  </si>
  <si>
    <t>Transportation Pollutant Emissions Disaggregated[motorbikes,CO,freight,hydrogen tf]</t>
  </si>
  <si>
    <t>Transportation Pollutant Emissions Disaggregated[motorbikes,NOx,passenger,electricity tf]</t>
  </si>
  <si>
    <t>Transportation Pollutant Emissions Disaggregated[motorbikes,NOx,passenger,natural gas tf]</t>
  </si>
  <si>
    <t>Transportation Pollutant Emissions Disaggregated[motorbikes,NOx,passenger,petroleum gasoline tf]</t>
  </si>
  <si>
    <t>Transportation Pollutant Emissions Disaggregated[motorbikes,NOx,passenger,petroleum diesel tf]</t>
  </si>
  <si>
    <t>Transportation Pollutant Emissions Disaggregated[motorbikes,NOx,passenger,biofuel gasoline tf]</t>
  </si>
  <si>
    <t>Transportation Pollutant Emissions Disaggregated[motorbikes,NOx,passenger,biofuel diesel tf]</t>
  </si>
  <si>
    <t>Transportation Pollutant Emissions Disaggregated[motorbikes,NOx,passenger,jet fuel tf]</t>
  </si>
  <si>
    <t>Transportation Pollutant Emissions Disaggregated[motorbikes,NOx,passenger,heavy or residual fuel oil tf]</t>
  </si>
  <si>
    <t>Transportation Pollutant Emissions Disaggregated[motorbikes,NOx,passenger,LPG propane or butane tf]</t>
  </si>
  <si>
    <t>Transportation Pollutant Emissions Disaggregated[motorbikes,NOx,passenger,hydrogen tf]</t>
  </si>
  <si>
    <t>Transportation Pollutant Emissions Disaggregated[motorbikes,NOx,freight,electricity tf]</t>
  </si>
  <si>
    <t>Transportation Pollutant Emissions Disaggregated[motorbikes,NOx,freight,natural gas tf]</t>
  </si>
  <si>
    <t>Transportation Pollutant Emissions Disaggregated[motorbikes,NOx,freight,petroleum gasoline tf]</t>
  </si>
  <si>
    <t>Transportation Pollutant Emissions Disaggregated[motorbikes,NOx,freight,petroleum diesel tf]</t>
  </si>
  <si>
    <t>Transportation Pollutant Emissions Disaggregated[motorbikes,NOx,freight,biofuel gasoline tf]</t>
  </si>
  <si>
    <t>Transportation Pollutant Emissions Disaggregated[motorbikes,NOx,freight,biofuel diesel tf]</t>
  </si>
  <si>
    <t>Transportation Pollutant Emissions Disaggregated[motorbikes,NOx,freight,jet fuel tf]</t>
  </si>
  <si>
    <t>Transportation Pollutant Emissions Disaggregated[motorbikes,NOx,freight,heavy or residual fuel oil tf]</t>
  </si>
  <si>
    <t>Transportation Pollutant Emissions Disaggregated[motorbikes,NOx,freight,LPG propane or butane tf]</t>
  </si>
  <si>
    <t>Transportation Pollutant Emissions Disaggregated[motorbikes,NOx,freight,hydrogen tf]</t>
  </si>
  <si>
    <t>Transportation Pollutant Emissions Disaggregated[motorbikes,PM10,passenger,electricity tf]</t>
  </si>
  <si>
    <t>Transportation Pollutant Emissions Disaggregated[motorbikes,PM10,passenger,natural gas tf]</t>
  </si>
  <si>
    <t>Transportation Pollutant Emissions Disaggregated[motorbikes,PM10,passenger,petroleum gasoline tf]</t>
  </si>
  <si>
    <t>Transportation Pollutant Emissions Disaggregated[motorbikes,PM10,passenger,petroleum diesel tf]</t>
  </si>
  <si>
    <t>Transportation Pollutant Emissions Disaggregated[motorbikes,PM10,passenger,biofuel gasoline tf]</t>
  </si>
  <si>
    <t>Transportation Pollutant Emissions Disaggregated[motorbikes,PM10,passenger,biofuel diesel tf]</t>
  </si>
  <si>
    <t>Transportation Pollutant Emissions Disaggregated[motorbikes,PM10,passenger,jet fuel tf]</t>
  </si>
  <si>
    <t>Transportation Pollutant Emissions Disaggregated[motorbikes,PM10,passenger,heavy or residual fuel oil tf]</t>
  </si>
  <si>
    <t>Transportation Pollutant Emissions Disaggregated[motorbikes,PM10,passenger,LPG propane or butane tf]</t>
  </si>
  <si>
    <t>Transportation Pollutant Emissions Disaggregated[motorbikes,PM10,passenger,hydrogen tf]</t>
  </si>
  <si>
    <t>Transportation Pollutant Emissions Disaggregated[motorbikes,PM10,freight,electricity tf]</t>
  </si>
  <si>
    <t>Transportation Pollutant Emissions Disaggregated[motorbikes,PM10,freight,natural gas tf]</t>
  </si>
  <si>
    <t>Transportation Pollutant Emissions Disaggregated[motorbikes,PM10,freight,petroleum gasoline tf]</t>
  </si>
  <si>
    <t>Transportation Pollutant Emissions Disaggregated[motorbikes,PM10,freight,petroleum diesel tf]</t>
  </si>
  <si>
    <t>Transportation Pollutant Emissions Disaggregated[motorbikes,PM10,freight,biofuel gasoline tf]</t>
  </si>
  <si>
    <t>Transportation Pollutant Emissions Disaggregated[motorbikes,PM10,freight,biofuel diesel tf]</t>
  </si>
  <si>
    <t>Transportation Pollutant Emissions Disaggregated[motorbikes,PM10,freight,jet fuel tf]</t>
  </si>
  <si>
    <t>Transportation Pollutant Emissions Disaggregated[motorbikes,PM10,freight,heavy or residual fuel oil tf]</t>
  </si>
  <si>
    <t>Transportation Pollutant Emissions Disaggregated[motorbikes,PM10,freight,LPG propane or butane tf]</t>
  </si>
  <si>
    <t>Transportation Pollutant Emissions Disaggregated[motorbikes,PM10,freight,hydrogen tf]</t>
  </si>
  <si>
    <t>Transportation Pollutant Emissions Disaggregated[motorbikes,PM25,passenger,electricity tf]</t>
  </si>
  <si>
    <t>Transportation Pollutant Emissions Disaggregated[motorbikes,PM25,passenger,natural gas tf]</t>
  </si>
  <si>
    <t>Transportation Pollutant Emissions Disaggregated[motorbikes,PM25,passenger,petroleum gasoline tf]</t>
  </si>
  <si>
    <t>Transportation Pollutant Emissions Disaggregated[motorbikes,PM25,passenger,petroleum diesel tf]</t>
  </si>
  <si>
    <t>Transportation Pollutant Emissions Disaggregated[motorbikes,PM25,passenger,biofuel gasoline tf]</t>
  </si>
  <si>
    <t>Transportation Pollutant Emissions Disaggregated[motorbikes,PM25,passenger,biofuel diesel tf]</t>
  </si>
  <si>
    <t>Transportation Pollutant Emissions Disaggregated[motorbikes,PM25,passenger,jet fuel tf]</t>
  </si>
  <si>
    <t>Transportation Pollutant Emissions Disaggregated[motorbikes,PM25,passenger,heavy or residual fuel oil tf]</t>
  </si>
  <si>
    <t>Transportation Pollutant Emissions Disaggregated[motorbikes,PM25,passenger,LPG propane or butane tf]</t>
  </si>
  <si>
    <t>Transportation Pollutant Emissions Disaggregated[motorbikes,PM25,passenger,hydrogen tf]</t>
  </si>
  <si>
    <t>Transportation Pollutant Emissions Disaggregated[motorbikes,PM25,freight,electricity tf]</t>
  </si>
  <si>
    <t>Transportation Pollutant Emissions Disaggregated[motorbikes,PM25,freight,natural gas tf]</t>
  </si>
  <si>
    <t>Transportation Pollutant Emissions Disaggregated[motorbikes,PM25,freight,petroleum gasoline tf]</t>
  </si>
  <si>
    <t>Transportation Pollutant Emissions Disaggregated[motorbikes,PM25,freight,petroleum diesel tf]</t>
  </si>
  <si>
    <t>Transportation Pollutant Emissions Disaggregated[motorbikes,PM25,freight,biofuel gasoline tf]</t>
  </si>
  <si>
    <t>Transportation Pollutant Emissions Disaggregated[motorbikes,PM25,freight,biofuel diesel tf]</t>
  </si>
  <si>
    <t>Transportation Pollutant Emissions Disaggregated[motorbikes,PM25,freight,jet fuel tf]</t>
  </si>
  <si>
    <t>Transportation Pollutant Emissions Disaggregated[motorbikes,PM25,freight,heavy or residual fuel oil tf]</t>
  </si>
  <si>
    <t>Transportation Pollutant Emissions Disaggregated[motorbikes,PM25,freight,LPG propane or butane tf]</t>
  </si>
  <si>
    <t>Transportation Pollutant Emissions Disaggregated[motorbikes,PM25,freight,hydrogen tf]</t>
  </si>
  <si>
    <t>Transportation Pollutant Emissions Disaggregated[motorbikes,SOx,passenger,electricity tf]</t>
  </si>
  <si>
    <t>Transportation Pollutant Emissions Disaggregated[motorbikes,SOx,passenger,natural gas tf]</t>
  </si>
  <si>
    <t>Transportation Pollutant Emissions Disaggregated[motorbikes,SOx,passenger,petroleum gasoline tf]</t>
  </si>
  <si>
    <t>Transportation Pollutant Emissions Disaggregated[motorbikes,SOx,passenger,petroleum diesel tf]</t>
  </si>
  <si>
    <t>Transportation Pollutant Emissions Disaggregated[motorbikes,SOx,passenger,biofuel gasoline tf]</t>
  </si>
  <si>
    <t>Transportation Pollutant Emissions Disaggregated[motorbikes,SOx,passenger,biofuel diesel tf]</t>
  </si>
  <si>
    <t>Transportation Pollutant Emissions Disaggregated[motorbikes,SOx,passenger,jet fuel tf]</t>
  </si>
  <si>
    <t>Transportation Pollutant Emissions Disaggregated[motorbikes,SOx,passenger,heavy or residual fuel oil tf]</t>
  </si>
  <si>
    <t>Transportation Pollutant Emissions Disaggregated[motorbikes,SOx,passenger,LPG propane or butane tf]</t>
  </si>
  <si>
    <t>Transportation Pollutant Emissions Disaggregated[motorbikes,SOx,passenger,hydrogen tf]</t>
  </si>
  <si>
    <t>Transportation Pollutant Emissions Disaggregated[motorbikes,SOx,freight,electricity tf]</t>
  </si>
  <si>
    <t>Transportation Pollutant Emissions Disaggregated[motorbikes,SOx,freight,natural gas tf]</t>
  </si>
  <si>
    <t>Transportation Pollutant Emissions Disaggregated[motorbikes,SOx,freight,petroleum gasoline tf]</t>
  </si>
  <si>
    <t>Transportation Pollutant Emissions Disaggregated[motorbikes,SOx,freight,petroleum diesel tf]</t>
  </si>
  <si>
    <t>Transportation Pollutant Emissions Disaggregated[motorbikes,SOx,freight,biofuel gasoline tf]</t>
  </si>
  <si>
    <t>Transportation Pollutant Emissions Disaggregated[motorbikes,SOx,freight,biofuel diesel tf]</t>
  </si>
  <si>
    <t>Transportation Pollutant Emissions Disaggregated[motorbikes,SOx,freight,jet fuel tf]</t>
  </si>
  <si>
    <t>Transportation Pollutant Emissions Disaggregated[motorbikes,SOx,freight,heavy or residual fuel oil tf]</t>
  </si>
  <si>
    <t>Transportation Pollutant Emissions Disaggregated[motorbikes,SOx,freight,LPG propane or butane tf]</t>
  </si>
  <si>
    <t>Transportation Pollutant Emissions Disaggregated[motorbikes,SOx,freight,hydrogen tf]</t>
  </si>
  <si>
    <t>Transportation Pollutant Emissions Disaggregated[motorbikes,BC,passenger,electricity tf]</t>
  </si>
  <si>
    <t>Transportation Pollutant Emissions Disaggregated[motorbikes,BC,passenger,natural gas tf]</t>
  </si>
  <si>
    <t>Transportation Pollutant Emissions Disaggregated[motorbikes,BC,passenger,petroleum gasoline tf]</t>
  </si>
  <si>
    <t>Transportation Pollutant Emissions Disaggregated[motorbikes,BC,passenger,petroleum diesel tf]</t>
  </si>
  <si>
    <t>Transportation Pollutant Emissions Disaggregated[motorbikes,BC,passenger,biofuel gasoline tf]</t>
  </si>
  <si>
    <t>Transportation Pollutant Emissions Disaggregated[motorbikes,BC,passenger,biofuel diesel tf]</t>
  </si>
  <si>
    <t>Transportation Pollutant Emissions Disaggregated[motorbikes,BC,passenger,jet fuel tf]</t>
  </si>
  <si>
    <t>Transportation Pollutant Emissions Disaggregated[motorbikes,BC,passenger,heavy or residual fuel oil tf]</t>
  </si>
  <si>
    <t>Transportation Pollutant Emissions Disaggregated[motorbikes,BC,passenger,LPG propane or butane tf]</t>
  </si>
  <si>
    <t>Transportation Pollutant Emissions Disaggregated[motorbikes,BC,passenger,hydrogen tf]</t>
  </si>
  <si>
    <t>Transportation Pollutant Emissions Disaggregated[motorbikes,BC,freight,electricity tf]</t>
  </si>
  <si>
    <t>Transportation Pollutant Emissions Disaggregated[motorbikes,BC,freight,natural gas tf]</t>
  </si>
  <si>
    <t>Transportation Pollutant Emissions Disaggregated[motorbikes,BC,freight,petroleum gasoline tf]</t>
  </si>
  <si>
    <t>Transportation Pollutant Emissions Disaggregated[motorbikes,BC,freight,petroleum diesel tf]</t>
  </si>
  <si>
    <t>Transportation Pollutant Emissions Disaggregated[motorbikes,BC,freight,biofuel gasoline tf]</t>
  </si>
  <si>
    <t>Transportation Pollutant Emissions Disaggregated[motorbikes,BC,freight,biofuel diesel tf]</t>
  </si>
  <si>
    <t>Transportation Pollutant Emissions Disaggregated[motorbikes,BC,freight,jet fuel tf]</t>
  </si>
  <si>
    <t>Transportation Pollutant Emissions Disaggregated[motorbikes,BC,freight,heavy or residual fuel oil tf]</t>
  </si>
  <si>
    <t>Transportation Pollutant Emissions Disaggregated[motorbikes,BC,freight,LPG propane or butane tf]</t>
  </si>
  <si>
    <t>Transportation Pollutant Emissions Disaggregated[motorbikes,BC,freight,hydrogen tf]</t>
  </si>
  <si>
    <t>Transportation Pollutant Emissions Disaggregated[motorbikes,OC,passenger,electricity tf]</t>
  </si>
  <si>
    <t>Transportation Pollutant Emissions Disaggregated[motorbikes,OC,passenger,natural gas tf]</t>
  </si>
  <si>
    <t>Transportation Pollutant Emissions Disaggregated[motorbikes,OC,passenger,petroleum gasoline tf]</t>
  </si>
  <si>
    <t>Transportation Pollutant Emissions Disaggregated[motorbikes,OC,passenger,petroleum diesel tf]</t>
  </si>
  <si>
    <t>Transportation Pollutant Emissions Disaggregated[motorbikes,OC,passenger,biofuel gasoline tf]</t>
  </si>
  <si>
    <t>Transportation Pollutant Emissions Disaggregated[motorbikes,OC,passenger,biofuel diesel tf]</t>
  </si>
  <si>
    <t>Transportation Pollutant Emissions Disaggregated[motorbikes,OC,passenger,jet fuel tf]</t>
  </si>
  <si>
    <t>Transportation Pollutant Emissions Disaggregated[motorbikes,OC,passenger,heavy or residual fuel oil tf]</t>
  </si>
  <si>
    <t>Transportation Pollutant Emissions Disaggregated[motorbikes,OC,passenger,LPG propane or butane tf]</t>
  </si>
  <si>
    <t>Transportation Pollutant Emissions Disaggregated[motorbikes,OC,passenger,hydrogen tf]</t>
  </si>
  <si>
    <t>Transportation Pollutant Emissions Disaggregated[motorbikes,OC,freight,electricity tf]</t>
  </si>
  <si>
    <t>Transportation Pollutant Emissions Disaggregated[motorbikes,OC,freight,natural gas tf]</t>
  </si>
  <si>
    <t>Transportation Pollutant Emissions Disaggregated[motorbikes,OC,freight,petroleum gasoline tf]</t>
  </si>
  <si>
    <t>Transportation Pollutant Emissions Disaggregated[motorbikes,OC,freight,petroleum diesel tf]</t>
  </si>
  <si>
    <t>Transportation Pollutant Emissions Disaggregated[motorbikes,OC,freight,biofuel gasoline tf]</t>
  </si>
  <si>
    <t>Transportation Pollutant Emissions Disaggregated[motorbikes,OC,freight,biofuel diesel tf]</t>
  </si>
  <si>
    <t>Transportation Pollutant Emissions Disaggregated[motorbikes,OC,freight,jet fuel tf]</t>
  </si>
  <si>
    <t>Transportation Pollutant Emissions Disaggregated[motorbikes,OC,freight,heavy or residual fuel oil tf]</t>
  </si>
  <si>
    <t>Transportation Pollutant Emissions Disaggregated[motorbikes,OC,freight,LPG propane or butane tf]</t>
  </si>
  <si>
    <t>Transportation Pollutant Emissions Disaggregated[motorbikes,OC,freight,hydrogen tf]</t>
  </si>
  <si>
    <t>Transportation Pollutant Emissions Disaggregated[motorbikes,CH4,passenger,electricity tf]</t>
  </si>
  <si>
    <t>Transportation Pollutant Emissions Disaggregated[motorbikes,CH4,passenger,natural gas tf]</t>
  </si>
  <si>
    <t>Transportation Pollutant Emissions Disaggregated[motorbikes,CH4,passenger,petroleum gasoline tf]</t>
  </si>
  <si>
    <t>Transportation Pollutant Emissions Disaggregated[motorbikes,CH4,passenger,petroleum diesel tf]</t>
  </si>
  <si>
    <t>Transportation Pollutant Emissions Disaggregated[motorbikes,CH4,passenger,biofuel gasoline tf]</t>
  </si>
  <si>
    <t>Transportation Pollutant Emissions Disaggregated[motorbikes,CH4,passenger,biofuel diesel tf]</t>
  </si>
  <si>
    <t>Transportation Pollutant Emissions Disaggregated[motorbikes,CH4,passenger,jet fuel tf]</t>
  </si>
  <si>
    <t>Transportation Pollutant Emissions Disaggregated[motorbikes,CH4,passenger,heavy or residual fuel oil tf]</t>
  </si>
  <si>
    <t>Transportation Pollutant Emissions Disaggregated[motorbikes,CH4,passenger,LPG propane or butane tf]</t>
  </si>
  <si>
    <t>Transportation Pollutant Emissions Disaggregated[motorbikes,CH4,passenger,hydrogen tf]</t>
  </si>
  <si>
    <t>Transportation Pollutant Emissions Disaggregated[motorbikes,CH4,freight,electricity tf]</t>
  </si>
  <si>
    <t>Transportation Pollutant Emissions Disaggregated[motorbikes,CH4,freight,natural gas tf]</t>
  </si>
  <si>
    <t>Transportation Pollutant Emissions Disaggregated[motorbikes,CH4,freight,petroleum gasoline tf]</t>
  </si>
  <si>
    <t>Transportation Pollutant Emissions Disaggregated[motorbikes,CH4,freight,petroleum diesel tf]</t>
  </si>
  <si>
    <t>Transportation Pollutant Emissions Disaggregated[motorbikes,CH4,freight,biofuel gasoline tf]</t>
  </si>
  <si>
    <t>Transportation Pollutant Emissions Disaggregated[motorbikes,CH4,freight,biofuel diesel tf]</t>
  </si>
  <si>
    <t>Transportation Pollutant Emissions Disaggregated[motorbikes,CH4,freight,jet fuel tf]</t>
  </si>
  <si>
    <t>Transportation Pollutant Emissions Disaggregated[motorbikes,CH4,freight,heavy or residual fuel oil tf]</t>
  </si>
  <si>
    <t>Transportation Pollutant Emissions Disaggregated[motorbikes,CH4,freight,LPG propane or butane tf]</t>
  </si>
  <si>
    <t>Transportation Pollutant Emissions Disaggregated[motorbikes,CH4,freight,hydrogen tf]</t>
  </si>
  <si>
    <t>Transportation Pollutant Emissions Disaggregated[motorbikes,N2O,passenger,electricity tf]</t>
  </si>
  <si>
    <t>Transportation Pollutant Emissions Disaggregated[motorbikes,N2O,passenger,natural gas tf]</t>
  </si>
  <si>
    <t>Transportation Pollutant Emissions Disaggregated[motorbikes,N2O,passenger,petroleum gasoline tf]</t>
  </si>
  <si>
    <t>Transportation Pollutant Emissions Disaggregated[motorbikes,N2O,passenger,petroleum diesel tf]</t>
  </si>
  <si>
    <t>Transportation Pollutant Emissions Disaggregated[motorbikes,N2O,passenger,biofuel gasoline tf]</t>
  </si>
  <si>
    <t>Transportation Pollutant Emissions Disaggregated[motorbikes,N2O,passenger,biofuel diesel tf]</t>
  </si>
  <si>
    <t>Transportation Pollutant Emissions Disaggregated[motorbikes,N2O,passenger,jet fuel tf]</t>
  </si>
  <si>
    <t>Transportation Pollutant Emissions Disaggregated[motorbikes,N2O,passenger,heavy or residual fuel oil tf]</t>
  </si>
  <si>
    <t>Transportation Pollutant Emissions Disaggregated[motorbikes,N2O,passenger,LPG propane or butane tf]</t>
  </si>
  <si>
    <t>Transportation Pollutant Emissions Disaggregated[motorbikes,N2O,passenger,hydrogen tf]</t>
  </si>
  <si>
    <t>Transportation Pollutant Emissions Disaggregated[motorbikes,N2O,freight,electricity tf]</t>
  </si>
  <si>
    <t>Transportation Pollutant Emissions Disaggregated[motorbikes,N2O,freight,natural gas tf]</t>
  </si>
  <si>
    <t>Transportation Pollutant Emissions Disaggregated[motorbikes,N2O,freight,petroleum gasoline tf]</t>
  </si>
  <si>
    <t>Transportation Pollutant Emissions Disaggregated[motorbikes,N2O,freight,petroleum diesel tf]</t>
  </si>
  <si>
    <t>Transportation Pollutant Emissions Disaggregated[motorbikes,N2O,freight,biofuel gasoline tf]</t>
  </si>
  <si>
    <t>Transportation Pollutant Emissions Disaggregated[motorbikes,N2O,freight,biofuel diesel tf]</t>
  </si>
  <si>
    <t>Transportation Pollutant Emissions Disaggregated[motorbikes,N2O,freight,jet fuel tf]</t>
  </si>
  <si>
    <t>Transportation Pollutant Emissions Disaggregated[motorbikes,N2O,freight,heavy or residual fuel oil tf]</t>
  </si>
  <si>
    <t>Transportation Pollutant Emissions Disaggregated[motorbikes,N2O,freight,LPG propane or butane tf]</t>
  </si>
  <si>
    <t>Transportation Pollutant Emissions Disaggregated[motorbikes,N2O,freight,hydrogen tf]</t>
  </si>
  <si>
    <t>Transportation Pollutant Emissions Disaggregated[motorbikes,F gases,passenger,electricity tf]</t>
  </si>
  <si>
    <t>Transportation Pollutant Emissions Disaggregated[motorbikes,F gases,passenger,natural gas tf]</t>
  </si>
  <si>
    <t>Transportation Pollutant Emissions Disaggregated[motorbikes,F gases,passenger,petroleum gasoline tf]</t>
  </si>
  <si>
    <t>Transportation Pollutant Emissions Disaggregated[motorbikes,F gases,passenger,petroleum diesel tf]</t>
  </si>
  <si>
    <t>Transportation Pollutant Emissions Disaggregated[motorbikes,F gases,passenger,biofuel gasoline tf]</t>
  </si>
  <si>
    <t>Transportation Pollutant Emissions Disaggregated[motorbikes,F gases,passenger,biofuel diesel tf]</t>
  </si>
  <si>
    <t>Transportation Pollutant Emissions Disaggregated[motorbikes,F gases,passenger,jet fuel tf]</t>
  </si>
  <si>
    <t>Transportation Pollutant Emissions Disaggregated[motorbikes,F gases,passenger,heavy or residual fuel oil tf]</t>
  </si>
  <si>
    <t>Transportation Pollutant Emissions Disaggregated[motorbikes,F gases,passenger,LPG propane or butane tf]</t>
  </si>
  <si>
    <t>Transportation Pollutant Emissions Disaggregated[motorbikes,F gases,passenger,hydrogen tf]</t>
  </si>
  <si>
    <t>Transportation Pollutant Emissions Disaggregated[motorbikes,F gases,freight,electricity tf]</t>
  </si>
  <si>
    <t>Transportation Pollutant Emissions Disaggregated[motorbikes,F gases,freight,natural gas tf]</t>
  </si>
  <si>
    <t>Transportation Pollutant Emissions Disaggregated[motorbikes,F gases,freight,petroleum gasoline tf]</t>
  </si>
  <si>
    <t>Transportation Pollutant Emissions Disaggregated[motorbikes,F gases,freight,petroleum diesel tf]</t>
  </si>
  <si>
    <t>Transportation Pollutant Emissions Disaggregated[motorbikes,F gases,freight,biofuel gasoline tf]</t>
  </si>
  <si>
    <t>Transportation Pollutant Emissions Disaggregated[motorbikes,F gases,freight,biofuel diesel tf]</t>
  </si>
  <si>
    <t>Transportation Pollutant Emissions Disaggregated[motorbikes,F gases,freight,jet fuel tf]</t>
  </si>
  <si>
    <t>Transportation Pollutant Emissions Disaggregated[motorbikes,F gases,freight,heavy or residual fuel oil tf]</t>
  </si>
  <si>
    <t>Transportation Pollutant Emissions Disaggregated[motorbikes,F gases,freight,LPG propane or butane tf]</t>
  </si>
  <si>
    <t>Transportation Pollutant Emissions Disaggregated[motorbikes,F gases,freight,hydrogen tf]</t>
  </si>
  <si>
    <t>Industrial Sector Energy Related Emissions before CCS[electricity if,agriculture and forestry 01T03,CO2]</t>
  </si>
  <si>
    <t>Industrial Sector Energy Related Emissions before CCS[electricity if,agriculture and forestry 01T03,VOC]</t>
  </si>
  <si>
    <t>Industrial Sector Energy Related Emissions before CCS[electricity if,agriculture and forestry 01T03,CO]</t>
  </si>
  <si>
    <t>Industrial Sector Energy Related Emissions before CCS[electricity if,agriculture and forestry 01T03,NOx]</t>
  </si>
  <si>
    <t>Industrial Sector Energy Related Emissions before CCS[electricity if,agriculture and forestry 01T03,PM10]</t>
  </si>
  <si>
    <t>Industrial Sector Energy Related Emissions before CCS[electricity if,agriculture and forestry 01T03,PM25]</t>
  </si>
  <si>
    <t>Industrial Sector Energy Related Emissions before CCS[electricity if,agriculture and forestry 01T03,SOx]</t>
  </si>
  <si>
    <t>Industrial Sector Energy Related Emissions before CCS[electricity if,agriculture and forestry 01T03,BC]</t>
  </si>
  <si>
    <t>Industrial Sector Energy Related Emissions before CCS[electricity if,agriculture and forestry 01T03,OC]</t>
  </si>
  <si>
    <t>Industrial Sector Energy Related Emissions before CCS[electricity if,agriculture and forestry 01T03,CH4]</t>
  </si>
  <si>
    <t>Industrial Sector Energy Related Emissions before CCS[electricity if,agriculture and forestry 01T03,N2O]</t>
  </si>
  <si>
    <t>Industrial Sector Energy Related Emissions before CCS[electricity if,agriculture and forestry 01T03,F gases]</t>
  </si>
  <si>
    <t>Industrial Sector Energy Related Emissions before CCS[electricity if,coal mining 05,CO2]</t>
  </si>
  <si>
    <t>Industrial Sector Energy Related Emissions before CCS[electricity if,coal mining 05,VOC]</t>
  </si>
  <si>
    <t>Industrial Sector Energy Related Emissions before CCS[electricity if,coal mining 05,CO]</t>
  </si>
  <si>
    <t>Industrial Sector Energy Related Emissions before CCS[electricity if,coal mining 05,NOx]</t>
  </si>
  <si>
    <t>Industrial Sector Energy Related Emissions before CCS[electricity if,coal mining 05,PM10]</t>
  </si>
  <si>
    <t>Industrial Sector Energy Related Emissions before CCS[electricity if,coal mining 05,PM25]</t>
  </si>
  <si>
    <t>Industrial Sector Energy Related Emissions before CCS[electricity if,coal mining 05,SOx]</t>
  </si>
  <si>
    <t>Industrial Sector Energy Related Emissions before CCS[electricity if,coal mining 05,BC]</t>
  </si>
  <si>
    <t>Industrial Sector Energy Related Emissions before CCS[electricity if,coal mining 05,OC]</t>
  </si>
  <si>
    <t>Industrial Sector Energy Related Emissions before CCS[electricity if,coal mining 05,CH4]</t>
  </si>
  <si>
    <t>Industrial Sector Energy Related Emissions before CCS[electricity if,coal mining 05,N2O]</t>
  </si>
  <si>
    <t>Industrial Sector Energy Related Emissions before CCS[electricity if,coal mining 05,F gases]</t>
  </si>
  <si>
    <t>Industrial Sector Energy Related Emissions before CCS[electricity if,oil and gas extraction 06,CO2]</t>
  </si>
  <si>
    <t>Industrial Sector Energy Related Emissions before CCS[electricity if,oil and gas extraction 06,VOC]</t>
  </si>
  <si>
    <t>Industrial Sector Energy Related Emissions before CCS[electricity if,oil and gas extraction 06,CO]</t>
  </si>
  <si>
    <t>Industrial Sector Energy Related Emissions before CCS[electricity if,oil and gas extraction 06,NOx]</t>
  </si>
  <si>
    <t>Industrial Sector Energy Related Emissions before CCS[electricity if,oil and gas extraction 06,PM10]</t>
  </si>
  <si>
    <t>Industrial Sector Energy Related Emissions before CCS[electricity if,oil and gas extraction 06,PM25]</t>
  </si>
  <si>
    <t>Industrial Sector Energy Related Emissions before CCS[electricity if,oil and gas extraction 06,SOx]</t>
  </si>
  <si>
    <t>Industrial Sector Energy Related Emissions before CCS[electricity if,oil and gas extraction 06,BC]</t>
  </si>
  <si>
    <t>Industrial Sector Energy Related Emissions before CCS[electricity if,oil and gas extraction 06,OC]</t>
  </si>
  <si>
    <t>Industrial Sector Energy Related Emissions before CCS[electricity if,oil and gas extraction 06,CH4]</t>
  </si>
  <si>
    <t>Industrial Sector Energy Related Emissions before CCS[electricity if,oil and gas extraction 06,N2O]</t>
  </si>
  <si>
    <t>Industrial Sector Energy Related Emissions before CCS[electricity if,oil and gas extraction 06,F gases]</t>
  </si>
  <si>
    <t>Industrial Sector Energy Related Emissions before CCS[electricity if,other mining and quarrying 07T08,CO2]</t>
  </si>
  <si>
    <t>Industrial Sector Energy Related Emissions before CCS[electricity if,other mining and quarrying 07T08,VOC]</t>
  </si>
  <si>
    <t>Industrial Sector Energy Related Emissions before CCS[electricity if,other mining and quarrying 07T08,CO]</t>
  </si>
  <si>
    <t>Industrial Sector Energy Related Emissions before CCS[electricity if,other mining and quarrying 07T08,NOx]</t>
  </si>
  <si>
    <t>Industrial Sector Energy Related Emissions before CCS[electricity if,other mining and quarrying 07T08,PM10]</t>
  </si>
  <si>
    <t>Industrial Sector Energy Related Emissions before CCS[electricity if,other mining and quarrying 07T08,PM25]</t>
  </si>
  <si>
    <t>Industrial Sector Energy Related Emissions before CCS[electricity if,other mining and quarrying 07T08,SOx]</t>
  </si>
  <si>
    <t>Industrial Sector Energy Related Emissions before CCS[electricity if,other mining and quarrying 07T08,BC]</t>
  </si>
  <si>
    <t>Industrial Sector Energy Related Emissions before CCS[electricity if,other mining and quarrying 07T08,OC]</t>
  </si>
  <si>
    <t>Industrial Sector Energy Related Emissions before CCS[electricity if,other mining and quarrying 07T08,CH4]</t>
  </si>
  <si>
    <t>Industrial Sector Energy Related Emissions before CCS[electricity if,other mining and quarrying 07T08,N2O]</t>
  </si>
  <si>
    <t>Industrial Sector Energy Related Emissions before CCS[electricity if,other mining and quarrying 07T08,F gases]</t>
  </si>
  <si>
    <t>Industrial Sector Energy Related Emissions before CCS[electricity if,food beverage and tobacco 10T12,CO2]</t>
  </si>
  <si>
    <t>Industrial Sector Energy Related Emissions before CCS[electricity if,food beverage and tobacco 10T12,VOC]</t>
  </si>
  <si>
    <t>Industrial Sector Energy Related Emissions before CCS[electricity if,food beverage and tobacco 10T12,CO]</t>
  </si>
  <si>
    <t>Industrial Sector Energy Related Emissions before CCS[electricity if,food beverage and tobacco 10T12,NOx]</t>
  </si>
  <si>
    <t>Industrial Sector Energy Related Emissions before CCS[electricity if,food beverage and tobacco 10T12,PM10]</t>
  </si>
  <si>
    <t>Industrial Sector Energy Related Emissions before CCS[electricity if,food beverage and tobacco 10T12,PM25]</t>
  </si>
  <si>
    <t>Industrial Sector Energy Related Emissions before CCS[electricity if,food beverage and tobacco 10T12,SOx]</t>
  </si>
  <si>
    <t>Industrial Sector Energy Related Emissions before CCS[electricity if,food beverage and tobacco 10T12,BC]</t>
  </si>
  <si>
    <t>Industrial Sector Energy Related Emissions before CCS[electricity if,food beverage and tobacco 10T12,OC]</t>
  </si>
  <si>
    <t>Industrial Sector Energy Related Emissions before CCS[electricity if,food beverage and tobacco 10T12,CH4]</t>
  </si>
  <si>
    <t>Industrial Sector Energy Related Emissions before CCS[electricity if,food beverage and tobacco 10T12,N2O]</t>
  </si>
  <si>
    <t>Industrial Sector Energy Related Emissions before CCS[electricity if,food beverage and tobacco 10T12,F gases]</t>
  </si>
  <si>
    <t>Industrial Sector Energy Related Emissions before CCS[electricity if,textiles apparel and leather 13T15,CO2]</t>
  </si>
  <si>
    <t>Industrial Sector Energy Related Emissions before CCS[electricity if,textiles apparel and leather 13T15,VOC]</t>
  </si>
  <si>
    <t>Industrial Sector Energy Related Emissions before CCS[electricity if,textiles apparel and leather 13T15,CO]</t>
  </si>
  <si>
    <t>Industrial Sector Energy Related Emissions before CCS[electricity if,textiles apparel and leather 13T15,NOx]</t>
  </si>
  <si>
    <t>Industrial Sector Energy Related Emissions before CCS[electricity if,textiles apparel and leather 13T15,PM10]</t>
  </si>
  <si>
    <t>Industrial Sector Energy Related Emissions before CCS[electricity if,textiles apparel and leather 13T15,PM25]</t>
  </si>
  <si>
    <t>Industrial Sector Energy Related Emissions before CCS[electricity if,textiles apparel and leather 13T15,SOx]</t>
  </si>
  <si>
    <t>Industrial Sector Energy Related Emissions before CCS[electricity if,textiles apparel and leather 13T15,BC]</t>
  </si>
  <si>
    <t>Industrial Sector Energy Related Emissions before CCS[electricity if,textiles apparel and leather 13T15,OC]</t>
  </si>
  <si>
    <t>Industrial Sector Energy Related Emissions before CCS[electricity if,textiles apparel and leather 13T15,CH4]</t>
  </si>
  <si>
    <t>Industrial Sector Energy Related Emissions before CCS[electricity if,textiles apparel and leather 13T15,N2O]</t>
  </si>
  <si>
    <t>Industrial Sector Energy Related Emissions before CCS[electricity if,textiles apparel and leather 13T15,F gases]</t>
  </si>
  <si>
    <t>Industrial Sector Energy Related Emissions before CCS[electricity if,wood products 16,CO2]</t>
  </si>
  <si>
    <t>Industrial Sector Energy Related Emissions before CCS[electricity if,wood products 16,VOC]</t>
  </si>
  <si>
    <t>Industrial Sector Energy Related Emissions before CCS[electricity if,wood products 16,CO]</t>
  </si>
  <si>
    <t>Industrial Sector Energy Related Emissions before CCS[electricity if,wood products 16,NOx]</t>
  </si>
  <si>
    <t>Industrial Sector Energy Related Emissions before CCS[electricity if,wood products 16,PM10]</t>
  </si>
  <si>
    <t>Industrial Sector Energy Related Emissions before CCS[electricity if,wood products 16,PM25]</t>
  </si>
  <si>
    <t>Industrial Sector Energy Related Emissions before CCS[electricity if,wood products 16,SOx]</t>
  </si>
  <si>
    <t>Industrial Sector Energy Related Emissions before CCS[electricity if,wood products 16,BC]</t>
  </si>
  <si>
    <t>Industrial Sector Energy Related Emissions before CCS[electricity if,wood products 16,OC]</t>
  </si>
  <si>
    <t>Industrial Sector Energy Related Emissions before CCS[electricity if,wood products 16,CH4]</t>
  </si>
  <si>
    <t>Industrial Sector Energy Related Emissions before CCS[electricity if,wood products 16,N2O]</t>
  </si>
  <si>
    <t>Industrial Sector Energy Related Emissions before CCS[electricity if,wood products 16,F gases]</t>
  </si>
  <si>
    <t>Industrial Sector Energy Related Emissions before CCS[electricity if,pulp paper and printing 17T18,CO2]</t>
  </si>
  <si>
    <t>Industrial Sector Energy Related Emissions before CCS[electricity if,pulp paper and printing 17T18,VOC]</t>
  </si>
  <si>
    <t>Industrial Sector Energy Related Emissions before CCS[electricity if,pulp paper and printing 17T18,CO]</t>
  </si>
  <si>
    <t>Industrial Sector Energy Related Emissions before CCS[electricity if,pulp paper and printing 17T18,NOx]</t>
  </si>
  <si>
    <t>Industrial Sector Energy Related Emissions before CCS[electricity if,pulp paper and printing 17T18,PM10]</t>
  </si>
  <si>
    <t>Industrial Sector Energy Related Emissions before CCS[electricity if,pulp paper and printing 17T18,PM25]</t>
  </si>
  <si>
    <t>Industrial Sector Energy Related Emissions before CCS[electricity if,pulp paper and printing 17T18,SOx]</t>
  </si>
  <si>
    <t>Industrial Sector Energy Related Emissions before CCS[electricity if,pulp paper and printing 17T18,BC]</t>
  </si>
  <si>
    <t>Industrial Sector Energy Related Emissions before CCS[electricity if,pulp paper and printing 17T18,OC]</t>
  </si>
  <si>
    <t>Industrial Sector Energy Related Emissions before CCS[electricity if,pulp paper and printing 17T18,CH4]</t>
  </si>
  <si>
    <t>Industrial Sector Energy Related Emissions before CCS[electricity if,pulp paper and printing 17T18,N2O]</t>
  </si>
  <si>
    <t>Industrial Sector Energy Related Emissions before CCS[electricity if,pulp paper and printing 17T18,F gases]</t>
  </si>
  <si>
    <t>Industrial Sector Energy Related Emissions before CCS[electricity if,refined petroleum and coke 19,CO2]</t>
  </si>
  <si>
    <t>Industrial Sector Energy Related Emissions before CCS[electricity if,refined petroleum and coke 19,VOC]</t>
  </si>
  <si>
    <t>Industrial Sector Energy Related Emissions before CCS[electricity if,refined petroleum and coke 19,CO]</t>
  </si>
  <si>
    <t>Industrial Sector Energy Related Emissions before CCS[electricity if,refined petroleum and coke 19,NOx]</t>
  </si>
  <si>
    <t>Industrial Sector Energy Related Emissions before CCS[electricity if,refined petroleum and coke 19,PM10]</t>
  </si>
  <si>
    <t>Industrial Sector Energy Related Emissions before CCS[electricity if,refined petroleum and coke 19,PM25]</t>
  </si>
  <si>
    <t>Industrial Sector Energy Related Emissions before CCS[electricity if,refined petroleum and coke 19,SOx]</t>
  </si>
  <si>
    <t>Industrial Sector Energy Related Emissions before CCS[electricity if,refined petroleum and coke 19,BC]</t>
  </si>
  <si>
    <t>Industrial Sector Energy Related Emissions before CCS[electricity if,refined petroleum and coke 19,OC]</t>
  </si>
  <si>
    <t>Industrial Sector Energy Related Emissions before CCS[electricity if,refined petroleum and coke 19,CH4]</t>
  </si>
  <si>
    <t>Industrial Sector Energy Related Emissions before CCS[electricity if,refined petroleum and coke 19,N2O]</t>
  </si>
  <si>
    <t>Industrial Sector Energy Related Emissions before CCS[electricity if,refined petroleum and coke 19,F gases]</t>
  </si>
  <si>
    <t>Industrial Sector Energy Related Emissions before CCS[electricity if,chemicals 20,CO2]</t>
  </si>
  <si>
    <t>Industrial Sector Energy Related Emissions before CCS[electricity if,chemicals 20,VOC]</t>
  </si>
  <si>
    <t>Industrial Sector Energy Related Emissions before CCS[electricity if,chemicals 20,CO]</t>
  </si>
  <si>
    <t>Industrial Sector Energy Related Emissions before CCS[electricity if,chemicals 20,NOx]</t>
  </si>
  <si>
    <t>Industrial Sector Energy Related Emissions before CCS[electricity if,chemicals 20,PM10]</t>
  </si>
  <si>
    <t>Industrial Sector Energy Related Emissions before CCS[electricity if,chemicals 20,PM25]</t>
  </si>
  <si>
    <t>Industrial Sector Energy Related Emissions before CCS[electricity if,chemicals 20,SOx]</t>
  </si>
  <si>
    <t>Industrial Sector Energy Related Emissions before CCS[electricity if,chemicals 20,BC]</t>
  </si>
  <si>
    <t>Industrial Sector Energy Related Emissions before CCS[electricity if,chemicals 20,OC]</t>
  </si>
  <si>
    <t>Industrial Sector Energy Related Emissions before CCS[electricity if,chemicals 20,CH4]</t>
  </si>
  <si>
    <t>Industrial Sector Energy Related Emissions before CCS[electricity if,chemicals 20,N2O]</t>
  </si>
  <si>
    <t>Industrial Sector Energy Related Emissions before CCS[electricity if,chemicals 20,F gases]</t>
  </si>
  <si>
    <t>Industrial Sector Energy Related Emissions before CCS[electricity if,rubber and plastic products 22,CO2]</t>
  </si>
  <si>
    <t>Industrial Sector Energy Related Emissions before CCS[electricity if,rubber and plastic products 22,VOC]</t>
  </si>
  <si>
    <t>Industrial Sector Energy Related Emissions before CCS[electricity if,rubber and plastic products 22,CO]</t>
  </si>
  <si>
    <t>Industrial Sector Energy Related Emissions before CCS[electricity if,rubber and plastic products 22,NOx]</t>
  </si>
  <si>
    <t>Industrial Sector Energy Related Emissions before CCS[electricity if,rubber and plastic products 22,PM10]</t>
  </si>
  <si>
    <t>Industrial Sector Energy Related Emissions before CCS[electricity if,rubber and plastic products 22,PM25]</t>
  </si>
  <si>
    <t>Industrial Sector Energy Related Emissions before CCS[electricity if,rubber and plastic products 22,SOx]</t>
  </si>
  <si>
    <t>Industrial Sector Energy Related Emissions before CCS[electricity if,rubber and plastic products 22,BC]</t>
  </si>
  <si>
    <t>Industrial Sector Energy Related Emissions before CCS[electricity if,rubber and plastic products 22,OC]</t>
  </si>
  <si>
    <t>Industrial Sector Energy Related Emissions before CCS[electricity if,rubber and plastic products 22,CH4]</t>
  </si>
  <si>
    <t>Industrial Sector Energy Related Emissions before CCS[electricity if,rubber and plastic products 22,N2O]</t>
  </si>
  <si>
    <t>Industrial Sector Energy Related Emissions before CCS[electricity if,rubber and plastic products 22,F gases]</t>
  </si>
  <si>
    <t>Industrial Sector Energy Related Emissions before CCS[electricity if,glass and glass products 231,CO2]</t>
  </si>
  <si>
    <t>Industrial Sector Energy Related Emissions before CCS[electricity if,glass and glass products 231,VOC]</t>
  </si>
  <si>
    <t>Industrial Sector Energy Related Emissions before CCS[electricity if,glass and glass products 231,CO]</t>
  </si>
  <si>
    <t>Industrial Sector Energy Related Emissions before CCS[electricity if,glass and glass products 231,NOx]</t>
  </si>
  <si>
    <t>Industrial Sector Energy Related Emissions before CCS[electricity if,glass and glass products 231,PM10]</t>
  </si>
  <si>
    <t>Industrial Sector Energy Related Emissions before CCS[electricity if,glass and glass products 231,PM25]</t>
  </si>
  <si>
    <t>Industrial Sector Energy Related Emissions before CCS[electricity if,glass and glass products 231,SOx]</t>
  </si>
  <si>
    <t>Industrial Sector Energy Related Emissions before CCS[electricity if,glass and glass products 231,BC]</t>
  </si>
  <si>
    <t>Industrial Sector Energy Related Emissions before CCS[electricity if,glass and glass products 231,OC]</t>
  </si>
  <si>
    <t>Industrial Sector Energy Related Emissions before CCS[electricity if,glass and glass products 231,CH4]</t>
  </si>
  <si>
    <t>Industrial Sector Energy Related Emissions before CCS[electricity if,glass and glass products 231,N2O]</t>
  </si>
  <si>
    <t>Industrial Sector Energy Related Emissions before CCS[electricity if,glass and glass products 231,F gases]</t>
  </si>
  <si>
    <t>Industrial Sector Energy Related Emissions before CCS[electricity if,cement and other nonmetallic minerals 239,CO2]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</si>
  <si>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</si>
  <si>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</si>
  <si>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</si>
  <si>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</si>
  <si>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</si>
  <si>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</si>
  <si>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</si>
  <si>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</si>
  <si>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</si>
  <si>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</si>
  <si>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239,F gases]</t>
  </si>
  <si>
    <t>Industrial Sector Energy Related Emissions before CCS[electricity if,iron and steel 241,CO2]</t>
  </si>
  <si>
    <t>Industrial Sector Energy Related Emissions before CCS[electricity if,iron and steel 241,VOC]</t>
  </si>
  <si>
    <t>Industrial Sector Energy Related Emissions before CCS[electricity if,iron and steel 241,CO]</t>
  </si>
  <si>
    <t>Industrial Sector Energy Related Emissions before CCS[electricity if,iron and steel 241,NOx]</t>
  </si>
  <si>
    <t>Industrial Sector Energy Related Emissions before CCS[electricity if,iron and steel 241,PM10]</t>
  </si>
  <si>
    <t>Industrial Sector Energy Related Emissions before CCS[electricity if,iron and steel 241,PM25]</t>
  </si>
  <si>
    <t>Industrial Sector Energy Related Emissions before CCS[electricity if,iron and steel 241,SOx]</t>
  </si>
  <si>
    <t>Industrial Sector Energy Related Emissions before CCS[electricity if,iron and steel 241,BC]</t>
  </si>
  <si>
    <t>Industrial Sector Energy Related Emissions before CCS[electricity if,iron and steel 241,OC]</t>
  </si>
  <si>
    <t>Industrial Sector Energy Related Emissions before CCS[electricity if,iron and steel 241,CH4]</t>
  </si>
  <si>
    <t>Industrial Sector Energy Related Emissions before CCS[electricity if,iron and steel 241,N2O]</t>
  </si>
  <si>
    <t>Industrial Sector Energy Related Emissions before CCS[electricity if,iron and steel 241,F gases]</t>
  </si>
  <si>
    <t>Industrial Sector Energy Related Emissions before CCS[electricity if,other metals 242,CO2]</t>
  </si>
  <si>
    <t>Industrial Sector Energy Related Emissions before CCS[electricity if,other metals 242,VOC]</t>
  </si>
  <si>
    <t>Industrial Sector Energy Related Emissions before CCS[electricity if,other metals 242,CO]</t>
  </si>
  <si>
    <t>Industrial Sector Energy Related Emissions before CCS[electricity if,other metals 242,NOx]</t>
  </si>
  <si>
    <t>Industrial Sector Energy Related Emissions before CCS[electricity if,other metals 242,PM10]</t>
  </si>
  <si>
    <t>Industrial Sector Energy Related Emissions before CCS[electricity if,other metals 242,PM25]</t>
  </si>
  <si>
    <t>Industrial Sector Energy Related Emissions before CCS[electricity if,other metals 242,SOx]</t>
  </si>
  <si>
    <t>Industrial Sector Energy Related Emissions before CCS[electricity if,other metals 242,BC]</t>
  </si>
  <si>
    <t>Industrial Sector Energy Related Emissions before CCS[electricity if,other metals 242,OC]</t>
  </si>
  <si>
    <t>Industrial Sector Energy Related Emissions before CCS[electricity if,other metals 242,CH4]</t>
  </si>
  <si>
    <t>Industrial Sector Energy Related Emissions before CCS[electricity if,other metals 242,N2O]</t>
  </si>
  <si>
    <t>Industrial Sector Energy Related Emissions before CCS[electricity if,other metals 242,F gases]</t>
  </si>
  <si>
    <t>Industrial Sector Energy Related Emissions before CCS[electricity if,metal products except machinery and vehicles 25,CO2]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</si>
  <si>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</si>
  <si>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</si>
  <si>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</si>
  <si>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</si>
  <si>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</si>
  <si>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</si>
  <si>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</si>
  <si>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</si>
  <si>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</si>
  <si>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</si>
  <si>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25,F gases]</t>
  </si>
  <si>
    <t>Industrial Sector Energy Related Emissions before CCS[electricity if,computers and electronics 26,CO2]</t>
  </si>
  <si>
    <t>Industrial Sector Energy Related Emissions before CCS[electricity if,computers and electronics 26,VOC]</t>
  </si>
  <si>
    <t>Industrial Sector Energy Related Emissions before CCS[electricity if,computers and electronics 26,CO]</t>
  </si>
  <si>
    <t>Industrial Sector Energy Related Emissions before CCS[electricity if,computers and electronics 26,NOx]</t>
  </si>
  <si>
    <t>Industrial Sector Energy Related Emissions before CCS[electricity if,computers and electronics 26,PM10]</t>
  </si>
  <si>
    <t>Industrial Sector Energy Related Emissions before CCS[electricity if,computers and electronics 26,PM25]</t>
  </si>
  <si>
    <t>Industrial Sector Energy Related Emissions before CCS[electricity if,computers and electronics 26,SOx]</t>
  </si>
  <si>
    <t>Industrial Sector Energy Related Emissions before CCS[electricity if,computers and electronics 26,BC]</t>
  </si>
  <si>
    <t>Industrial Sector Energy Related Emissions before CCS[electricity if,computers and electronics 26,OC]</t>
  </si>
  <si>
    <t>Industrial Sector Energy Related Emissions before CCS[electricity if,computers and electronics 26,CH4]</t>
  </si>
  <si>
    <t>Industrial Sector Energy Related Emissions before CCS[electricity if,computers and electronics 26,N2O]</t>
  </si>
  <si>
    <t>Industrial Sector Energy Related Emissions before CCS[electricity if,computers and electronics 26,F gases]</t>
  </si>
  <si>
    <t>Industrial Sector Energy Related Emissions before CCS[electricity if,appliances and electrical equipment 27,CO2]</t>
  </si>
  <si>
    <t>Industrial Sector Energy Related Emissions before CCS[electricity if,appliances and electrical equipment 27,VOC]</t>
  </si>
  <si>
    <t>Industrial Sector Energy Related Emissions before CCS[electricity if,appliances and electrical equipment 27,CO]</t>
  </si>
  <si>
    <t>Industrial Sector Energy Related Emissions before CCS[electricity if,appliances and electrical equipment 27,NOx]</t>
  </si>
  <si>
    <t>Industrial Sector Energy Related Emissions before CCS[electricity if,appliances and electrical equipment 27,PM10]</t>
  </si>
  <si>
    <t>Industrial Sector Energy Related Emissions before CCS[electricity if,appliances and electrical equipment 27,PM25]</t>
  </si>
  <si>
    <t>Industrial Sector Energy Related Emissions before CCS[electricity if,appliances and electrical equipment 27,SOx]</t>
  </si>
  <si>
    <t>Industrial Sector Energy Related Emissions before CCS[electricity if,appliances and electrical equipment 27,BC]</t>
  </si>
  <si>
    <t>Industrial Sector Energy Related Emissions before CCS[electricity if,appliances and electrical equipment 27,OC]</t>
  </si>
  <si>
    <t>Industrial Sector Energy Related Emissions before CCS[electricity if,appliances and electrical equipment 27,CH4]</t>
  </si>
  <si>
    <t>Industrial Sector Energy Related Emissions before CCS[electricity if,appliances and electrical equipment 27,N2O]</t>
  </si>
  <si>
    <t>Industrial Sector Energy Related Emissions before CCS[electricity if,appliances and electrical equipment 27,F gases]</t>
  </si>
  <si>
    <t>Industrial Sector Energy Related Emissions before CCS[electricity if,other machinery 28,CO2]</t>
  </si>
  <si>
    <t>Industrial Sector Energy Related Emissions before CCS[electricity if,other machinery 28,VOC]</t>
  </si>
  <si>
    <t>Industrial Sector Energy Related Emissions before CCS[electricity if,other machinery 28,CO]</t>
  </si>
  <si>
    <t>Industrial Sector Energy Related Emissions before CCS[electricity if,other machinery 28,NOx]</t>
  </si>
  <si>
    <t>Industrial Sector Energy Related Emissions before CCS[electricity if,other machinery 28,PM10]</t>
  </si>
  <si>
    <t>Industrial Sector Energy Related Emissions before CCS[electricity if,other machinery 28,PM25]</t>
  </si>
  <si>
    <t>Industrial Sector Energy Related Emissions before CCS[electricity if,other machinery 28,SOx]</t>
  </si>
  <si>
    <t>Industrial Sector Energy Related Emissions before CCS[electricity if,other machinery 28,BC]</t>
  </si>
  <si>
    <t>Industrial Sector Energy Related Emissions before CCS[electricity if,other machinery 28,OC]</t>
  </si>
  <si>
    <t>Industrial Sector Energy Related Emissions before CCS[electricity if,other machinery 28,CH4]</t>
  </si>
  <si>
    <t>Industrial Sector Energy Related Emissions before CCS[electricity if,other machinery 28,N2O]</t>
  </si>
  <si>
    <t>Industrial Sector Energy Related Emissions before CCS[electricity if,other machinery 28,F gases]</t>
  </si>
  <si>
    <t>Industrial Sector Energy Related Emissions before CCS[electricity if,road vehicles 29,CO2]</t>
  </si>
  <si>
    <t>Industrial Sector Energy Related Emissions before CCS[electricity if,road vehicles 29,VOC]</t>
  </si>
  <si>
    <t>Industrial Sector Energy Related Emissions before CCS[electricity if,road vehicles 29,CO]</t>
  </si>
  <si>
    <t>Industrial Sector Energy Related Emissions before CCS[electricity if,road vehicles 29,NOx]</t>
  </si>
  <si>
    <t>Industrial Sector Energy Related Emissions before CCS[electricity if,road vehicles 29,PM10]</t>
  </si>
  <si>
    <t>Industrial Sector Energy Related Emissions before CCS[electricity if,road vehicles 29,PM25]</t>
  </si>
  <si>
    <t>Industrial Sector Energy Related Emissions before CCS[electricity if,road vehicles 29,SOx]</t>
  </si>
  <si>
    <t>Industrial Sector Energy Related Emissions before CCS[electricity if,road vehicles 29,BC]</t>
  </si>
  <si>
    <t>Industrial Sector Energy Related Emissions before CCS[electricity if,road vehicles 29,OC]</t>
  </si>
  <si>
    <t>Industrial Sector Energy Related Emissions before CCS[electricity if,road vehicles 29,CH4]</t>
  </si>
  <si>
    <t>Industrial Sector Energy Related Emissions before CCS[electricity if,road vehicles 29,N2O]</t>
  </si>
  <si>
    <t>Industrial Sector Energy Related Emissions before CCS[electricity if,road vehicles 29,F gases]</t>
  </si>
  <si>
    <t>Industrial Sector Energy Related Emissions before CCS[electricity if,nonroad vehicles 30,CO2]</t>
  </si>
  <si>
    <t>Industrial Sector Energy Related Emissions before CCS[electricity if,nonroad vehicles 30,VOC]</t>
  </si>
  <si>
    <t>Industrial Sector Energy Related Emissions before CCS[electricity if,nonroad vehicles 30,CO]</t>
  </si>
  <si>
    <t>Industrial Sector Energy Related Emissions before CCS[electricity if,nonroad vehicles 30,NOx]</t>
  </si>
  <si>
    <t>Industrial Sector Energy Related Emissions before CCS[electricity if,nonroad vehicles 30,PM10]</t>
  </si>
  <si>
    <t>Industrial Sector Energy Related Emissions before CCS[electricity if,nonroad vehicles 30,PM25]</t>
  </si>
  <si>
    <t>Industrial Sector Energy Related Emissions before CCS[electricity if,nonroad vehicles 30,SOx]</t>
  </si>
  <si>
    <t>Industrial Sector Energy Related Emissions before CCS[electricity if,nonroad vehicles 30,BC]</t>
  </si>
  <si>
    <t>Industrial Sector Energy Related Emissions before CCS[electricity if,nonroad vehicles 30,OC]</t>
  </si>
  <si>
    <t>Industrial Sector Energy Related Emissions before CCS[electricity if,nonroad vehicles 30,CH4]</t>
  </si>
  <si>
    <t>Industrial Sector Energy Related Emissions before CCS[electricity if,nonroad vehicles 30,N2O]</t>
  </si>
  <si>
    <t>Industrial Sector Energy Related Emissions before CCS[electricity if,nonroad vehicles 30,F gases]</t>
  </si>
  <si>
    <t>Industrial Sector Energy Related Emissions before CCS[electricity if,other manufacturing 31T33,CO2]</t>
  </si>
  <si>
    <t>Industrial Sector Energy Related Emissions before CCS[electricity if,other manufacturing 31T33,VOC]</t>
  </si>
  <si>
    <t>Industrial Sector Energy Related Emissions before CCS[electricity if,other manufacturing 31T33,CO]</t>
  </si>
  <si>
    <t>Industrial Sector Energy Related Emissions before CCS[electricity if,other manufacturing 31T33,NOx]</t>
  </si>
  <si>
    <t>Industrial Sector Energy Related Emissions before CCS[electricity if,other manufacturing 31T33,PM10]</t>
  </si>
  <si>
    <t>Industrial Sector Energy Related Emissions before CCS[electricity if,other manufacturing 31T33,PM25]</t>
  </si>
  <si>
    <t>Industrial Sector Energy Related Emissions before CCS[electricity if,other manufacturing 31T33,SOx]</t>
  </si>
  <si>
    <t>Industrial Sector Energy Related Emissions before CCS[electricity if,other manufacturing 31T33,BC]</t>
  </si>
  <si>
    <t>Industrial Sector Energy Related Emissions before CCS[electricity if,other manufacturing 31T33,OC]</t>
  </si>
  <si>
    <t>Industrial Sector Energy Related Emissions before CCS[electricity if,other manufacturing 31T33,CH4]</t>
  </si>
  <si>
    <t>Industrial Sector Energy Related Emissions before CCS[electricity if,other manufacturing 31T33,N2O]</t>
  </si>
  <si>
    <t>Industrial Sector Energy Related Emissions before CCS[electricity if,other manufacturing 31T33,F gases]</t>
  </si>
  <si>
    <t>Industrial Sector Energy Related Emissions before CCS[electricity if,energy pipelines and gas processing 352T353,CO2]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</si>
  <si>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</si>
  <si>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</si>
  <si>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</si>
  <si>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</si>
  <si>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</si>
  <si>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</si>
  <si>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</si>
  <si>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</si>
  <si>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</si>
  <si>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</si>
  <si>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352T353,F gases]</t>
  </si>
  <si>
    <t>Industrial Sector Energy Related Emissions before CCS[electricity if,water and waste 36T39,CO2]</t>
  </si>
  <si>
    <t>Industrial Sector Energy Related Emissions before CCS[electricity if,water and waste 36T39,VOC]</t>
  </si>
  <si>
    <t>Industrial Sector Energy Related Emissions before CCS[electricity if,water and waste 36T39,CO]</t>
  </si>
  <si>
    <t>Industrial Sector Energy Related Emissions before CCS[electricity if,water and waste 36T39,NOx]</t>
  </si>
  <si>
    <t>Industrial Sector Energy Related Emissions before CCS[electricity if,water and waste 36T39,PM10]</t>
  </si>
  <si>
    <t>Industrial Sector Energy Related Emissions before CCS[electricity if,water and waste 36T39,PM25]</t>
  </si>
  <si>
    <t>Industrial Sector Energy Related Emissions before CCS[electricity if,water and waste 36T39,SOx]</t>
  </si>
  <si>
    <t>Industrial Sector Energy Related Emissions before CCS[electricity if,water and waste 36T39,BC]</t>
  </si>
  <si>
    <t>Industrial Sector Energy Related Emissions before CCS[electricity if,water and waste 36T39,OC]</t>
  </si>
  <si>
    <t>Industrial Sector Energy Related Emissions before CCS[electricity if,water and waste 36T39,CH4]</t>
  </si>
  <si>
    <t>Industrial Sector Energy Related Emissions before CCS[electricity if,water and waste 36T39,N2O]</t>
  </si>
  <si>
    <t>Industrial Sector Energy Related Emissions before CCS[electricity if,water and waste 36T39,F gases]</t>
  </si>
  <si>
    <t>Industrial Sector Energy Related Emissions before CCS[electricity if,construction 41T43,CO2]</t>
  </si>
  <si>
    <t>Industrial Sector Energy Related Emissions before CCS[electricity if,construction 41T43,VOC]</t>
  </si>
  <si>
    <t>Industrial Sector Energy Related Emissions before CCS[electricity if,construction 41T43,CO]</t>
  </si>
  <si>
    <t>Industrial Sector Energy Related Emissions before CCS[electricity if,construction 41T43,NOx]</t>
  </si>
  <si>
    <t>Industrial Sector Energy Related Emissions before CCS[electricity if,construction 41T43,PM10]</t>
  </si>
  <si>
    <t>Industrial Sector Energy Related Emissions before CCS[electricity if,construction 41T43,PM25]</t>
  </si>
  <si>
    <t>Industrial Sector Energy Related Emissions before CCS[electricity if,construction 41T43,SOx]</t>
  </si>
  <si>
    <t>Industrial Sector Energy Related Emissions before CCS[electricity if,construction 41T43,BC]</t>
  </si>
  <si>
    <t>Industrial Sector Energy Related Emissions before CCS[electricity if,construction 41T43,OC]</t>
  </si>
  <si>
    <t>Industrial Sector Energy Related Emissions before CCS[electricity if,construction 41T43,CH4]</t>
  </si>
  <si>
    <t>Industrial Sector Energy Related Emissions before CCS[electricity if,construction 41T43,N2O]</t>
  </si>
  <si>
    <t>Industrial Sector Energy Related Emissions before CCS[electricity if,construction 41T43,F gases]</t>
  </si>
  <si>
    <t>Industrial Sector Energy Related Emissions before CCS[hard coal if,agriculture and forestry 01T03,CO2]</t>
  </si>
  <si>
    <t>Industrial Sector Energy Related Emissions before CCS[hard coal if,agriculture and forestry 01T03,VOC]</t>
  </si>
  <si>
    <t>Industrial Sector Energy Related Emissions before CCS[hard coal if,agriculture and forestry 01T03,CO]</t>
  </si>
  <si>
    <t>Industrial Sector Energy Related Emissions before CCS[hard coal if,agriculture and forestry 01T03,NOx]</t>
  </si>
  <si>
    <t>Industrial Sector Energy Related Emissions before CCS[hard coal if,agriculture and forestry 01T03,PM10]</t>
  </si>
  <si>
    <t>Industrial Sector Energy Related Emissions before CCS[hard coal if,agriculture and forestry 01T03,PM25]</t>
  </si>
  <si>
    <t>Industrial Sector Energy Related Emissions before CCS[hard coal if,agriculture and forestry 01T03,SOx]</t>
  </si>
  <si>
    <t>Industrial Sector Energy Related Emissions before CCS[hard coal if,agriculture and forestry 01T03,BC]</t>
  </si>
  <si>
    <t>Industrial Sector Energy Related Emissions before CCS[hard coal if,agriculture and forestry 01T03,OC]</t>
  </si>
  <si>
    <t>Industrial Sector Energy Related Emissions before CCS[hard coal if,agriculture and forestry 01T03,CH4]</t>
  </si>
  <si>
    <t>Industrial Sector Energy Related Emissions before CCS[hard coal if,agriculture and forestry 01T03,N2O]</t>
  </si>
  <si>
    <t>Industrial Sector Energy Related Emissions before CCS[hard coal if,agriculture and forestry 01T03,F gases]</t>
  </si>
  <si>
    <t>Industrial Sector Energy Related Emissions before CCS[hard coal if,coal mining 05,CO2]</t>
  </si>
  <si>
    <t>Industrial Sector Energy Related Emissions before CCS[hard coal if,coal mining 05,VOC]</t>
  </si>
  <si>
    <t>Industrial Sector Energy Related Emissions before CCS[hard coal if,coal mining 05,CO]</t>
  </si>
  <si>
    <t>Industrial Sector Energy Related Emissions before CCS[hard coal if,coal mining 05,NOx]</t>
  </si>
  <si>
    <t>Industrial Sector Energy Related Emissions before CCS[hard coal if,coal mining 05,PM10]</t>
  </si>
  <si>
    <t>Industrial Sector Energy Related Emissions before CCS[hard coal if,coal mining 05,PM25]</t>
  </si>
  <si>
    <t>Industrial Sector Energy Related Emissions before CCS[hard coal if,coal mining 05,SOx]</t>
  </si>
  <si>
    <t>Industrial Sector Energy Related Emissions before CCS[hard coal if,coal mining 05,BC]</t>
  </si>
  <si>
    <t>Industrial Sector Energy Related Emissions before CCS[hard coal if,coal mining 05,OC]</t>
  </si>
  <si>
    <t>Industrial Sector Energy Related Emissions before CCS[hard coal if,coal mining 05,CH4]</t>
  </si>
  <si>
    <t>Industrial Sector Energy Related Emissions before CCS[hard coal if,coal mining 05,N2O]</t>
  </si>
  <si>
    <t>Industrial Sector Energy Related Emissions before CCS[hard coal if,coal mining 05,F gases]</t>
  </si>
  <si>
    <t>Industrial Sector Energy Related Emissions before CCS[hard coal if,oil and gas extraction 06,CO2]</t>
  </si>
  <si>
    <t>Industrial Sector Energy Related Emissions before CCS[hard coal if,oil and gas extraction 06,VOC]</t>
  </si>
  <si>
    <t>Industrial Sector Energy Related Emissions before CCS[hard coal if,oil and gas extraction 06,CO]</t>
  </si>
  <si>
    <t>Industrial Sector Energy Related Emissions before CCS[hard coal if,oil and gas extraction 06,NOx]</t>
  </si>
  <si>
    <t>Industrial Sector Energy Related Emissions before CCS[hard coal if,oil and gas extraction 06,PM10]</t>
  </si>
  <si>
    <t>Industrial Sector Energy Related Emissions before CCS[hard coal if,oil and gas extraction 06,PM25]</t>
  </si>
  <si>
    <t>Industrial Sector Energy Related Emissions before CCS[hard coal if,oil and gas extraction 06,SOx]</t>
  </si>
  <si>
    <t>Industrial Sector Energy Related Emissions before CCS[hard coal if,oil and gas extraction 06,BC]</t>
  </si>
  <si>
    <t>Industrial Sector Energy Related Emissions before CCS[hard coal if,oil and gas extraction 06,OC]</t>
  </si>
  <si>
    <t>Industrial Sector Energy Related Emissions before CCS[hard coal if,oil and gas extraction 06,CH4]</t>
  </si>
  <si>
    <t>Industrial Sector Energy Related Emissions before CCS[hard coal if,oil and gas extraction 06,N2O]</t>
  </si>
  <si>
    <t>Industrial Sector Energy Related Emissions before CCS[hard coal if,oil and gas extraction 06,F gases]</t>
  </si>
  <si>
    <t>Industrial Sector Energy Related Emissions before CCS[hard coal if,other mining and quarrying 07T08,CO2]</t>
  </si>
  <si>
    <t>Industrial Sector Energy Related Emissions before CCS[hard coal if,other mining and quarrying 07T08,VOC]</t>
  </si>
  <si>
    <t>Industrial Sector Energy Related Emissions before CCS[hard coal if,other mining and quarrying 07T08,CO]</t>
  </si>
  <si>
    <t>Industrial Sector Energy Related Emissions before CCS[hard coal if,other mining and quarrying 07T08,NOx]</t>
  </si>
  <si>
    <t>Industrial Sector Energy Related Emissions before CCS[hard coal if,other mining and quarrying 07T08,PM10]</t>
  </si>
  <si>
    <t>Industrial Sector Energy Related Emissions before CCS[hard coal if,other mining and quarrying 07T08,PM25]</t>
  </si>
  <si>
    <t>Industrial Sector Energy Related Emissions before CCS[hard coal if,other mining and quarrying 07T08,SOx]</t>
  </si>
  <si>
    <t>Industrial Sector Energy Related Emissions before CCS[hard coal if,other mining and quarrying 07T08,BC]</t>
  </si>
  <si>
    <t>Industrial Sector Energy Related Emissions before CCS[hard coal if,other mining and quarrying 07T08,OC]</t>
  </si>
  <si>
    <t>Industrial Sector Energy Related Emissions before CCS[hard coal if,other mining and quarrying 07T08,CH4]</t>
  </si>
  <si>
    <t>Industrial Sector Energy Related Emissions before CCS[hard coal if,other mining and quarrying 07T08,N2O]</t>
  </si>
  <si>
    <t>Industrial Sector Energy Related Emissions before CCS[hard coal if,other mining and quarrying 07T08,F gases]</t>
  </si>
  <si>
    <t>Industrial Sector Energy Related Emissions before CCS[hard coal if,food beverage and tobacco 10T12,CO2]</t>
  </si>
  <si>
    <t>Industrial Sector Energy Related Emissions before CCS[hard coal if,food beverage and tobacco 10T12,VOC]</t>
  </si>
  <si>
    <t>Industrial Sector Energy Related Emissions before CCS[hard coal if,food beverage and tobacco 10T12,CO]</t>
  </si>
  <si>
    <t>Industrial Sector Energy Related Emissions before CCS[hard coal if,food beverage and tobacco 10T12,NOx]</t>
  </si>
  <si>
    <t>Industrial Sector Energy Related Emissions before CCS[hard coal if,food beverage and tobacco 10T12,PM10]</t>
  </si>
  <si>
    <t>Industrial Sector Energy Related Emissions before CCS[hard coal if,food beverage and tobacco 10T12,PM25]</t>
  </si>
  <si>
    <t>Industrial Sector Energy Related Emissions before CCS[hard coal if,food beverage and tobacco 10T12,SOx]</t>
  </si>
  <si>
    <t>Industrial Sector Energy Related Emissions before CCS[hard coal if,food beverage and tobacco 10T12,BC]</t>
  </si>
  <si>
    <t>Industrial Sector Energy Related Emissions before CCS[hard coal if,food beverage and tobacco 10T12,OC]</t>
  </si>
  <si>
    <t>Industrial Sector Energy Related Emissions before CCS[hard coal if,food beverage and tobacco 10T12,CH4]</t>
  </si>
  <si>
    <t>Industrial Sector Energy Related Emissions before CCS[hard coal if,food beverage and tobacco 10T12,N2O]</t>
  </si>
  <si>
    <t>Industrial Sector Energy Related Emissions before CCS[hard coal if,food beverage and tobacco 10T12,F gases]</t>
  </si>
  <si>
    <t>Industrial Sector Energy Related Emissions before CCS[hard coal if,textiles apparel and leather 13T15,CO2]</t>
  </si>
  <si>
    <t>Industrial Sector Energy Related Emissions before CCS[hard coal if,textiles apparel and leather 13T15,VOC]</t>
  </si>
  <si>
    <t>Industrial Sector Energy Related Emissions before CCS[hard coal if,textiles apparel and leather 13T15,CO]</t>
  </si>
  <si>
    <t>Industrial Sector Energy Related Emissions before CCS[hard coal if,textiles apparel and leather 13T15,NOx]</t>
  </si>
  <si>
    <t>Industrial Sector Energy Related Emissions before CCS[hard coal if,textiles apparel and leather 13T15,PM10]</t>
  </si>
  <si>
    <t>Industrial Sector Energy Related Emissions before CCS[hard coal if,textiles apparel and leather 13T15,PM25]</t>
  </si>
  <si>
    <t>Industrial Sector Energy Related Emissions before CCS[hard coal if,textiles apparel and leather 13T15,SOx]</t>
  </si>
  <si>
    <t>Industrial Sector Energy Related Emissions before CCS[hard coal if,textiles apparel and leather 13T15,BC]</t>
  </si>
  <si>
    <t>Industrial Sector Energy Related Emissions before CCS[hard coal if,textiles apparel and leather 13T15,OC]</t>
  </si>
  <si>
    <t>Industrial Sector Energy Related Emissions before CCS[hard coal if,textiles apparel and leather 13T15,CH4]</t>
  </si>
  <si>
    <t>Industrial Sector Energy Related Emissions before CCS[hard coal if,textiles apparel and leather 13T15,N2O]</t>
  </si>
  <si>
    <t>Industrial Sector Energy Related Emissions before CCS[hard coal if,textiles apparel and leather 13T15,F gases]</t>
  </si>
  <si>
    <t>Industrial Sector Energy Related Emissions before CCS[hard coal if,wood products 16,CO2]</t>
  </si>
  <si>
    <t>Industrial Sector Energy Related Emissions before CCS[hard coal if,wood products 16,VOC]</t>
  </si>
  <si>
    <t>Industrial Sector Energy Related Emissions before CCS[hard coal if,wood products 16,CO]</t>
  </si>
  <si>
    <t>Industrial Sector Energy Related Emissions before CCS[hard coal if,wood products 16,NOx]</t>
  </si>
  <si>
    <t>Industrial Sector Energy Related Emissions before CCS[hard coal if,wood products 16,PM10]</t>
  </si>
  <si>
    <t>Industrial Sector Energy Related Emissions before CCS[hard coal if,wood products 16,PM25]</t>
  </si>
  <si>
    <t>Industrial Sector Energy Related Emissions before CCS[hard coal if,wood products 16,SOx]</t>
  </si>
  <si>
    <t>Industrial Sector Energy Related Emissions before CCS[hard coal if,wood products 16,BC]</t>
  </si>
  <si>
    <t>Industrial Sector Energy Related Emissions before CCS[hard coal if,wood products 16,OC]</t>
  </si>
  <si>
    <t>Industrial Sector Energy Related Emissions before CCS[hard coal if,wood products 16,CH4]</t>
  </si>
  <si>
    <t>Industrial Sector Energy Related Emissions before CCS[hard coal if,wood products 16,N2O]</t>
  </si>
  <si>
    <t>Industrial Sector Energy Related Emissions before CCS[hard coal if,wood products 16,F gases]</t>
  </si>
  <si>
    <t>Industrial Sector Energy Related Emissions before CCS[hard coal if,pulp paper and printing 17T18,CO2]</t>
  </si>
  <si>
    <t>Industrial Sector Energy Related Emissions before CCS[hard coal if,pulp paper and printing 17T18,VOC]</t>
  </si>
  <si>
    <t>Industrial Sector Energy Related Emissions before CCS[hard coal if,pulp paper and printing 17T18,CO]</t>
  </si>
  <si>
    <t>Industrial Sector Energy Related Emissions before CCS[hard coal if,pulp paper and printing 17T18,NOx]</t>
  </si>
  <si>
    <t>Industrial Sector Energy Related Emissions before CCS[hard coal if,pulp paper and printing 17T18,PM10]</t>
  </si>
  <si>
    <t>Industrial Sector Energy Related Emissions before CCS[hard coal if,pulp paper and printing 17T18,PM25]</t>
  </si>
  <si>
    <t>Industrial Sector Energy Related Emissions before CCS[hard coal if,pulp paper and printing 17T18,SOx]</t>
  </si>
  <si>
    <t>Industrial Sector Energy Related Emissions before CCS[hard coal if,pulp paper and printing 17T18,BC]</t>
  </si>
  <si>
    <t>Industrial Sector Energy Related Emissions before CCS[hard coal if,pulp paper and printing 17T18,OC]</t>
  </si>
  <si>
    <t>Industrial Sector Energy Related Emissions before CCS[hard coal if,pulp paper and printing 17T18,CH4]</t>
  </si>
  <si>
    <t>Industrial Sector Energy Related Emissions before CCS[hard coal if,pulp paper and printing 17T18,N2O]</t>
  </si>
  <si>
    <t>Industrial Sector Energy Related Emissions before CCS[hard coal if,pulp paper and printing 17T18,F gases]</t>
  </si>
  <si>
    <t>Industrial Sector Energy Related Emissions before CCS[hard coal if,refined petroleum and coke 19,CO2]</t>
  </si>
  <si>
    <t>Industrial Sector Energy Related Emissions before CCS[hard coal if,refined petroleum and coke 19,VOC]</t>
  </si>
  <si>
    <t>Industrial Sector Energy Related Emissions before CCS[hard coal if,refined petroleum and coke 19,CO]</t>
  </si>
  <si>
    <t>Industrial Sector Energy Related Emissions before CCS[hard coal if,refined petroleum and coke 19,NOx]</t>
  </si>
  <si>
    <t>Industrial Sector Energy Related Emissions before CCS[hard coal if,refined petroleum and coke 19,PM10]</t>
  </si>
  <si>
    <t>Industrial Sector Energy Related Emissions before CCS[hard coal if,refined petroleum and coke 19,PM25]</t>
  </si>
  <si>
    <t>Industrial Sector Energy Related Emissions before CCS[hard coal if,refined petroleum and coke 19,SOx]</t>
  </si>
  <si>
    <t>Industrial Sector Energy Related Emissions before CCS[hard coal if,refined petroleum and coke 19,BC]</t>
  </si>
  <si>
    <t>Industrial Sector Energy Related Emissions before CCS[hard coal if,refined petroleum and coke 19,OC]</t>
  </si>
  <si>
    <t>Industrial Sector Energy Related Emissions before CCS[hard coal if,refined petroleum and coke 19,CH4]</t>
  </si>
  <si>
    <t>Industrial Sector Energy Related Emissions before CCS[hard coal if,refined petroleum and coke 19,N2O]</t>
  </si>
  <si>
    <t>Industrial Sector Energy Related Emissions before CCS[hard coal if,refined petroleum and coke 19,F gases]</t>
  </si>
  <si>
    <t>Industrial Sector Energy Related Emissions before CCS[hard coal if,chemicals 20,CO2]</t>
  </si>
  <si>
    <t>Industrial Sector Energy Related Emissions before CCS[hard coal if,chemicals 20,VOC]</t>
  </si>
  <si>
    <t>Industrial Sector Energy Related Emissions before CCS[hard coal if,chemicals 20,CO]</t>
  </si>
  <si>
    <t>Industrial Sector Energy Related Emissions before CCS[hard coal if,chemicals 20,NOx]</t>
  </si>
  <si>
    <t>Industrial Sector Energy Related Emissions before CCS[hard coal if,chemicals 20,PM10]</t>
  </si>
  <si>
    <t>Industrial Sector Energy Related Emissions before CCS[hard coal if,chemicals 20,PM25]</t>
  </si>
  <si>
    <t>Industrial Sector Energy Related Emissions before CCS[hard coal if,chemicals 20,SOx]</t>
  </si>
  <si>
    <t>Industrial Sector Energy Related Emissions before CCS[hard coal if,chemicals 20,BC]</t>
  </si>
  <si>
    <t>Industrial Sector Energy Related Emissions before CCS[hard coal if,chemicals 20,OC]</t>
  </si>
  <si>
    <t>Industrial Sector Energy Related Emissions before CCS[hard coal if,chemicals 20,CH4]</t>
  </si>
  <si>
    <t>Industrial Sector Energy Related Emissions before CCS[hard coal if,chemicals 20,N2O]</t>
  </si>
  <si>
    <t>Industrial Sector Energy Related Emissions before CCS[hard coal if,chemicals 20,F gases]</t>
  </si>
  <si>
    <t>Industrial Sector Energy Related Emissions before CCS[hard coal if,rubber and plastic products 22,CO2]</t>
  </si>
  <si>
    <t>Industrial Sector Energy Related Emissions before CCS[hard coal if,rubber and plastic products 22,VOC]</t>
  </si>
  <si>
    <t>Industrial Sector Energy Related Emissions before CCS[hard coal if,rubber and plastic products 22,CO]</t>
  </si>
  <si>
    <t>Industrial Sector Energy Related Emissions before CCS[hard coal if,rubber and plastic products 22,NOx]</t>
  </si>
  <si>
    <t>Industrial Sector Energy Related Emissions before CCS[hard coal if,rubber and plastic products 22,PM10]</t>
  </si>
  <si>
    <t>Industrial Sector Energy Related Emissions before CCS[hard coal if,rubber and plastic products 22,PM25]</t>
  </si>
  <si>
    <t>Industrial Sector Energy Related Emissions before CCS[hard coal if,rubber and plastic products 22,SOx]</t>
  </si>
  <si>
    <t>Industrial Sector Energy Related Emissions before CCS[hard coal if,rubber and plastic products 22,BC]</t>
  </si>
  <si>
    <t>Industrial Sector Energy Related Emissions before CCS[hard coal if,rubber and plastic products 22,OC]</t>
  </si>
  <si>
    <t>Industrial Sector Energy Related Emissions before CCS[hard coal if,rubber and plastic products 22,CH4]</t>
  </si>
  <si>
    <t>Industrial Sector Energy Related Emissions before CCS[hard coal if,rubber and plastic products 22,N2O]</t>
  </si>
  <si>
    <t>Industrial Sector Energy Related Emissions before CCS[hard coal if,rubber and plastic products 22,F gases]</t>
  </si>
  <si>
    <t>Industrial Sector Energy Related Emissions before CCS[hard coal if,glass and glass products 231,CO2]</t>
  </si>
  <si>
    <t>Industrial Sector Energy Related Emissions before CCS[hard coal if,glass and glass products 231,VOC]</t>
  </si>
  <si>
    <t>Industrial Sector Energy Related Emissions before CCS[hard coal if,glass and glass products 231,CO]</t>
  </si>
  <si>
    <t>Industrial Sector Energy Related Emissions before CCS[hard coal if,glass and glass products 231,NOx]</t>
  </si>
  <si>
    <t>Industrial Sector Energy Related Emissions before CCS[hard coal if,glass and glass products 231,PM10]</t>
  </si>
  <si>
    <t>Industrial Sector Energy Related Emissions before CCS[hard coal if,glass and glass products 231,PM25]</t>
  </si>
  <si>
    <t>Industrial Sector Energy Related Emissions before CCS[hard coal if,glass and glass products 231,SOx]</t>
  </si>
  <si>
    <t>Industrial Sector Energy Related Emissions before CCS[hard coal if,glass and glass products 231,BC]</t>
  </si>
  <si>
    <t>Industrial Sector Energy Related Emissions before CCS[hard coal if,glass and glass products 231,OC]</t>
  </si>
  <si>
    <t>Industrial Sector Energy Related Emissions before CCS[hard coal if,glass and glass products 231,CH4]</t>
  </si>
  <si>
    <t>Industrial Sector Energy Related Emissions before CCS[hard coal if,glass and glass products 231,N2O]</t>
  </si>
  <si>
    <t>Industrial Sector Energy Related Emissions before CCS[hard coal if,glass and glass products 231,F gases]</t>
  </si>
  <si>
    <t>Industrial Sector Energy Related Emissions before CCS[hard coal if,cement and other nonmetallic minerals 239,CO2]</t>
  </si>
  <si>
    <t>Industrial Sector Energy Related Emissions before CCS[hard coal if,cement and other nonmetallic minerals 239,VOC]</t>
  </si>
  <si>
    <t>Industrial Sector Energy Related Emissions before CCS[hard coal if,cement and other nonmetallic minerals 239,CO]</t>
  </si>
  <si>
    <t>Industrial Sector Energy Related Emissions before CCS[hard coal if,cement and other nonmetallic minerals 239,NOx]</t>
  </si>
  <si>
    <t>Industrial Sector Energy Related Emissions before CCS[hard coal if,cement and other nonmetallic minerals 239,PM10]</t>
  </si>
  <si>
    <t>Industrial Sector Energy Related Emissions before CCS[hard coal if,cement and other nonmetallic minerals 239,PM25]</t>
  </si>
  <si>
    <t>Industrial Sector Energy Related Emissions before CCS[hard coal if,cement and other nonmetallic minerals 239,SOx]</t>
  </si>
  <si>
    <t>Industrial Sector Energy Related Emissions before CCS[hard coal if,cement and other nonmetallic minerals 239,BC]</t>
  </si>
  <si>
    <t>Industrial Sector Energy Related Emissions before CCS[hard coal if,cement and other nonmetallic minerals 239,OC]</t>
  </si>
  <si>
    <t>Industrial Sector Energy Related Emissions before CCS[hard coal if,cement and other nonmetallic minerals 239,CH4]</t>
  </si>
  <si>
    <t>Industrial Sector Energy Related Emissions before CCS[hard coal if,cement and other nonmetallic minerals 239,N2O]</t>
  </si>
  <si>
    <t>Industrial Sector Energy Related Emissions before CCS[hard coal if,cement and other nonmetallic minerals 239,F gases]</t>
  </si>
  <si>
    <t>Industrial Sector Energy Related Emissions before CCS[hard coal if,iron and steel 241,CO2]</t>
  </si>
  <si>
    <t>Industrial Sector Energy Related Emissions before CCS[hard coal if,iron and steel 241,VOC]</t>
  </si>
  <si>
    <t>Industrial Sector Energy Related Emissions before CCS[hard coal if,iron and steel 241,CO]</t>
  </si>
  <si>
    <t>Industrial Sector Energy Related Emissions before CCS[hard coal if,iron and steel 241,NOx]</t>
  </si>
  <si>
    <t>Industrial Sector Energy Related Emissions before CCS[hard coal if,iron and steel 241,PM10]</t>
  </si>
  <si>
    <t>Industrial Sector Energy Related Emissions before CCS[hard coal if,iron and steel 241,PM25]</t>
  </si>
  <si>
    <t>Industrial Sector Energy Related Emissions before CCS[hard coal if,iron and steel 241,SOx]</t>
  </si>
  <si>
    <t>Industrial Sector Energy Related Emissions before CCS[hard coal if,iron and steel 241,BC]</t>
  </si>
  <si>
    <t>Industrial Sector Energy Related Emissions before CCS[hard coal if,iron and steel 241,OC]</t>
  </si>
  <si>
    <t>Industrial Sector Energy Related Emissions before CCS[hard coal if,iron and steel 241,CH4]</t>
  </si>
  <si>
    <t>Industrial Sector Energy Related Emissions before CCS[hard coal if,iron and steel 241,N2O]</t>
  </si>
  <si>
    <t>Industrial Sector Energy Related Emissions before CCS[hard coal if,iron and steel 241,F gases]</t>
  </si>
  <si>
    <t>Industrial Sector Energy Related Emissions before CCS[hard coal if,other metals 242,CO2]</t>
  </si>
  <si>
    <t>Industrial Sector Energy Related Emissions before CCS[hard coal if,other metals 242,VOC]</t>
  </si>
  <si>
    <t>Industrial Sector Energy Related Emissions before CCS[hard coal if,other metals 242,CO]</t>
  </si>
  <si>
    <t>Industrial Sector Energy Related Emissions before CCS[hard coal if,other metals 242,NOx]</t>
  </si>
  <si>
    <t>Industrial Sector Energy Related Emissions before CCS[hard coal if,other metals 242,PM10]</t>
  </si>
  <si>
    <t>Industrial Sector Energy Related Emissions before CCS[hard coal if,other metals 242,PM25]</t>
  </si>
  <si>
    <t>Industrial Sector Energy Related Emissions before CCS[hard coal if,other metals 242,SOx]</t>
  </si>
  <si>
    <t>Industrial Sector Energy Related Emissions before CCS[hard coal if,other metals 242,BC]</t>
  </si>
  <si>
    <t>Industrial Sector Energy Related Emissions before CCS[hard coal if,other metals 242,OC]</t>
  </si>
  <si>
    <t>Industrial Sector Energy Related Emissions before CCS[hard coal if,other metals 242,CH4]</t>
  </si>
  <si>
    <t>Industrial Sector Energy Related Emissions before CCS[hard coal if,other metals 242,N2O]</t>
  </si>
  <si>
    <t>Industrial Sector Energy Related Emissions before CCS[hard coal if,other metals 242,F gases]</t>
  </si>
  <si>
    <t>Industrial Sector Energy Related Emissions before CCS[hard coal if,metal products except machinery and vehicles 25,CO2]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</si>
  <si>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</si>
  <si>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</si>
  <si>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</si>
  <si>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</si>
  <si>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</si>
  <si>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</si>
  <si>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</si>
  <si>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</si>
  <si>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</si>
  <si>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</si>
  <si>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25,F gases]</t>
  </si>
  <si>
    <t>Industrial Sector Energy Related Emissions before CCS[hard coal if,computers and electronics 26,CO2]</t>
  </si>
  <si>
    <t>Industrial Sector Energy Related Emissions before CCS[hard coal if,computers and electronics 26,VOC]</t>
  </si>
  <si>
    <t>Industrial Sector Energy Related Emissions before CCS[hard coal if,computers and electronics 26,CO]</t>
  </si>
  <si>
    <t>Industrial Sector Energy Related Emissions before CCS[hard coal if,computers and electronics 26,NOx]</t>
  </si>
  <si>
    <t>Industrial Sector Energy Related Emissions before CCS[hard coal if,computers and electronics 26,PM10]</t>
  </si>
  <si>
    <t>Industrial Sector Energy Related Emissions before CCS[hard coal if,computers and electronics 26,PM25]</t>
  </si>
  <si>
    <t>Industrial Sector Energy Related Emissions before CCS[hard coal if,computers and electronics 26,SOx]</t>
  </si>
  <si>
    <t>Industrial Sector Energy Related Emissions before CCS[hard coal if,computers and electronics 26,BC]</t>
  </si>
  <si>
    <t>Industrial Sector Energy Related Emissions before CCS[hard coal if,computers and electronics 26,OC]</t>
  </si>
  <si>
    <t>Industrial Sector Energy Related Emissions before CCS[hard coal if,computers and electronics 26,CH4]</t>
  </si>
  <si>
    <t>Industrial Sector Energy Related Emissions before CCS[hard coal if,computers and electronics 26,N2O]</t>
  </si>
  <si>
    <t>Industrial Sector Energy Related Emissions before CCS[hard coal if,computers and electronics 26,F gases]</t>
  </si>
  <si>
    <t>Industrial Sector Energy Related Emissions before CCS[hard coal if,appliances and electrical equipment 27,CO2]</t>
  </si>
  <si>
    <t>Industrial Sector Energy Related Emissions before CCS[hard coal if,appliances and electrical equipment 27,VOC]</t>
  </si>
  <si>
    <t>Industrial Sector Energy Related Emissions before CCS[hard coal if,appliances and electrical equipment 27,CO]</t>
  </si>
  <si>
    <t>Industrial Sector Energy Related Emissions before CCS[hard coal if,appliances and electrical equipment 27,NOx]</t>
  </si>
  <si>
    <t>Industrial Sector Energy Related Emissions before CCS[hard coal if,appliances and electrical equipment 27,PM10]</t>
  </si>
  <si>
    <t>Industrial Sector Energy Related Emissions before CCS[hard coal if,appliances and electrical equipment 27,PM25]</t>
  </si>
  <si>
    <t>Industrial Sector Energy Related Emissions before CCS[hard coal if,appliances and electrical equipment 27,SOx]</t>
  </si>
  <si>
    <t>Industrial Sector Energy Related Emissions before CCS[hard coal if,appliances and electrical equipment 27,BC]</t>
  </si>
  <si>
    <t>Industrial Sector Energy Related Emissions before CCS[hard coal if,appliances and electrical equipment 27,OC]</t>
  </si>
  <si>
    <t>Industrial Sector Energy Related Emissions before CCS[hard coal if,appliances and electrical equipment 27,CH4]</t>
  </si>
  <si>
    <t>Industrial Sector Energy Related Emissions before CCS[hard coal if,appliances and electrical equipment 27,N2O]</t>
  </si>
  <si>
    <t>Industrial Sector Energy Related Emissions before CCS[hard coal if,appliances and electrical equipment 27,F gases]</t>
  </si>
  <si>
    <t>Industrial Sector Energy Related Emissions before CCS[hard coal if,other machinery 28,CO2]</t>
  </si>
  <si>
    <t>Industrial Sector Energy Related Emissions before CCS[hard coal if,other machinery 28,VOC]</t>
  </si>
  <si>
    <t>Industrial Sector Energy Related Emissions before CCS[hard coal if,other machinery 28,CO]</t>
  </si>
  <si>
    <t>Industrial Sector Energy Related Emissions before CCS[hard coal if,other machinery 28,NOx]</t>
  </si>
  <si>
    <t>Industrial Sector Energy Related Emissions before CCS[hard coal if,other machinery 28,PM10]</t>
  </si>
  <si>
    <t>Industrial Sector Energy Related Emissions before CCS[hard coal if,other machinery 28,PM25]</t>
  </si>
  <si>
    <t>Industrial Sector Energy Related Emissions before CCS[hard coal if,other machinery 28,SOx]</t>
  </si>
  <si>
    <t>Industrial Sector Energy Related Emissions before CCS[hard coal if,other machinery 28,BC]</t>
  </si>
  <si>
    <t>Industrial Sector Energy Related Emissions before CCS[hard coal if,other machinery 28,OC]</t>
  </si>
  <si>
    <t>Industrial Sector Energy Related Emissions before CCS[hard coal if,other machinery 28,CH4]</t>
  </si>
  <si>
    <t>Industrial Sector Energy Related Emissions before CCS[hard coal if,other machinery 28,N2O]</t>
  </si>
  <si>
    <t>Industrial Sector Energy Related Emissions before CCS[hard coal if,other machinery 28,F gases]</t>
  </si>
  <si>
    <t>Industrial Sector Energy Related Emissions before CCS[hard coal if,road vehicles 29,CO2]</t>
  </si>
  <si>
    <t>Industrial Sector Energy Related Emissions before CCS[hard coal if,road vehicles 29,VOC]</t>
  </si>
  <si>
    <t>Industrial Sector Energy Related Emissions before CCS[hard coal if,road vehicles 29,CO]</t>
  </si>
  <si>
    <t>Industrial Sector Energy Related Emissions before CCS[hard coal if,road vehicles 29,NOx]</t>
  </si>
  <si>
    <t>Industrial Sector Energy Related Emissions before CCS[hard coal if,road vehicles 29,PM10]</t>
  </si>
  <si>
    <t>Industrial Sector Energy Related Emissions before CCS[hard coal if,road vehicles 29,PM25]</t>
  </si>
  <si>
    <t>Industrial Sector Energy Related Emissions before CCS[hard coal if,road vehicles 29,SOx]</t>
  </si>
  <si>
    <t>Industrial Sector Energy Related Emissions before CCS[hard coal if,road vehicles 29,BC]</t>
  </si>
  <si>
    <t>Industrial Sector Energy Related Emissions before CCS[hard coal if,road vehicles 29,OC]</t>
  </si>
  <si>
    <t>Industrial Sector Energy Related Emissions before CCS[hard coal if,road vehicles 29,CH4]</t>
  </si>
  <si>
    <t>Industrial Sector Energy Related Emissions before CCS[hard coal if,road vehicles 29,N2O]</t>
  </si>
  <si>
    <t>Industrial Sector Energy Related Emissions before CCS[hard coal if,road vehicles 29,F gases]</t>
  </si>
  <si>
    <t>Industrial Sector Energy Related Emissions before CCS[hard coal if,nonroad vehicles 30,CO2]</t>
  </si>
  <si>
    <t>Industrial Sector Energy Related Emissions before CCS[hard coal if,nonroad vehicles 30,VOC]</t>
  </si>
  <si>
    <t>Industrial Sector Energy Related Emissions before CCS[hard coal if,nonroad vehicles 30,CO]</t>
  </si>
  <si>
    <t>Industrial Sector Energy Related Emissions before CCS[hard coal if,nonroad vehicles 30,NOx]</t>
  </si>
  <si>
    <t>Industrial Sector Energy Related Emissions before CCS[hard coal if,nonroad vehicles 30,PM10]</t>
  </si>
  <si>
    <t>Industrial Sector Energy Related Emissions before CCS[hard coal if,nonroad vehicles 30,PM25]</t>
  </si>
  <si>
    <t>Industrial Sector Energy Related Emissions before CCS[hard coal if,nonroad vehicles 30,SOx]</t>
  </si>
  <si>
    <t>Industrial Sector Energy Related Emissions before CCS[hard coal if,nonroad vehicles 30,BC]</t>
  </si>
  <si>
    <t>Industrial Sector Energy Related Emissions before CCS[hard coal if,nonroad vehicles 30,OC]</t>
  </si>
  <si>
    <t>Industrial Sector Energy Related Emissions before CCS[hard coal if,nonroad vehicles 30,CH4]</t>
  </si>
  <si>
    <t>Industrial Sector Energy Related Emissions before CCS[hard coal if,nonroad vehicles 30,N2O]</t>
  </si>
  <si>
    <t>Industrial Sector Energy Related Emissions before CCS[hard coal if,nonroad vehicles 30,F gases]</t>
  </si>
  <si>
    <t>Industrial Sector Energy Related Emissions before CCS[hard coal if,other manufacturing 31T33,CO2]</t>
  </si>
  <si>
    <t>Industrial Sector Energy Related Emissions before CCS[hard coal if,other manufacturing 31T33,VOC]</t>
  </si>
  <si>
    <t>Industrial Sector Energy Related Emissions before CCS[hard coal if,other manufacturing 31T33,CO]</t>
  </si>
  <si>
    <t>Industrial Sector Energy Related Emissions before CCS[hard coal if,other manufacturing 31T33,NOx]</t>
  </si>
  <si>
    <t>Industrial Sector Energy Related Emissions before CCS[hard coal if,other manufacturing 31T33,PM10]</t>
  </si>
  <si>
    <t>Industrial Sector Energy Related Emissions before CCS[hard coal if,other manufacturing 31T33,PM25]</t>
  </si>
  <si>
    <t>Industrial Sector Energy Related Emissions before CCS[hard coal if,other manufacturing 31T33,SOx]</t>
  </si>
  <si>
    <t>Industrial Sector Energy Related Emissions before CCS[hard coal if,other manufacturing 31T33,BC]</t>
  </si>
  <si>
    <t>Industrial Sector Energy Related Emissions before CCS[hard coal if,other manufacturing 31T33,OC]</t>
  </si>
  <si>
    <t>Industrial Sector Energy Related Emissions before CCS[hard coal if,other manufacturing 31T33,CH4]</t>
  </si>
  <si>
    <t>Industrial Sector Energy Related Emissions before CCS[hard coal if,other manufacturing 31T33,N2O]</t>
  </si>
  <si>
    <t>Industrial Sector Energy Related Emissions before CCS[hard coal if,other manufacturing 31T33,F gases]</t>
  </si>
  <si>
    <t>Industrial Sector Energy Related Emissions before CCS[hard coal if,energy pipelines and gas processing 352T353,CO2]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</si>
  <si>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</si>
  <si>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</si>
  <si>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</si>
  <si>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</si>
  <si>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</si>
  <si>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</si>
  <si>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</si>
  <si>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</si>
  <si>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</si>
  <si>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</si>
  <si>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352T353,F gases]</t>
  </si>
  <si>
    <t>Industrial Sector Energy Related Emissions before CCS[hard coal if,water and waste 36T39,CO2]</t>
  </si>
  <si>
    <t>Industrial Sector Energy Related Emissions before CCS[hard coal if,water and waste 36T39,VOC]</t>
  </si>
  <si>
    <t>Industrial Sector Energy Related Emissions before CCS[hard coal if,water and waste 36T39,CO]</t>
  </si>
  <si>
    <t>Industrial Sector Energy Related Emissions before CCS[hard coal if,water and waste 36T39,NOx]</t>
  </si>
  <si>
    <t>Industrial Sector Energy Related Emissions before CCS[hard coal if,water and waste 36T39,PM10]</t>
  </si>
  <si>
    <t>Industrial Sector Energy Related Emissions before CCS[hard coal if,water and waste 36T39,PM25]</t>
  </si>
  <si>
    <t>Industrial Sector Energy Related Emissions before CCS[hard coal if,water and waste 36T39,SOx]</t>
  </si>
  <si>
    <t>Industrial Sector Energy Related Emissions before CCS[hard coal if,water and waste 36T39,BC]</t>
  </si>
  <si>
    <t>Industrial Sector Energy Related Emissions before CCS[hard coal if,water and waste 36T39,OC]</t>
  </si>
  <si>
    <t>Industrial Sector Energy Related Emissions before CCS[hard coal if,water and waste 36T39,CH4]</t>
  </si>
  <si>
    <t>Industrial Sector Energy Related Emissions before CCS[hard coal if,water and waste 36T39,N2O]</t>
  </si>
  <si>
    <t>Industrial Sector Energy Related Emissions before CCS[hard coal if,water and waste 36T39,F gases]</t>
  </si>
  <si>
    <t>Industrial Sector Energy Related Emissions before CCS[hard coal if,construction 41T43,CO2]</t>
  </si>
  <si>
    <t>Industrial Sector Energy Related Emissions before CCS[hard coal if,construction 41T43,VOC]</t>
  </si>
  <si>
    <t>Industrial Sector Energy Related Emissions before CCS[hard coal if,construction 41T43,CO]</t>
  </si>
  <si>
    <t>Industrial Sector Energy Related Emissions before CCS[hard coal if,construction 41T43,NOx]</t>
  </si>
  <si>
    <t>Industrial Sector Energy Related Emissions before CCS[hard coal if,construction 41T43,PM10]</t>
  </si>
  <si>
    <t>Industrial Sector Energy Related Emissions before CCS[hard coal if,construction 41T43,PM25]</t>
  </si>
  <si>
    <t>Industrial Sector Energy Related Emissions before CCS[hard coal if,construction 41T43,SOx]</t>
  </si>
  <si>
    <t>Industrial Sector Energy Related Emissions before CCS[hard coal if,construction 41T43,BC]</t>
  </si>
  <si>
    <t>Industrial Sector Energy Related Emissions before CCS[hard coal if,construction 41T43,OC]</t>
  </si>
  <si>
    <t>Industrial Sector Energy Related Emissions before CCS[hard coal if,construction 41T43,CH4]</t>
  </si>
  <si>
    <t>Industrial Sector Energy Related Emissions before CCS[hard coal if,construction 41T43,N2O]</t>
  </si>
  <si>
    <t>Industrial Sector Energy Related Emissions before CCS[hard coal if,construction 41T43,F gases]</t>
  </si>
  <si>
    <t>Industrial Sector Energy Related Emissions before CCS[natural gas if,agriculture and forestry 01T03,CO2]</t>
  </si>
  <si>
    <t>Industrial Sector Energy Related Emissions before CCS[natural gas if,agriculture and forestry 01T03,VOC]</t>
  </si>
  <si>
    <t>Industrial Sector Energy Related Emissions before CCS[natural gas if,agriculture and forestry 01T03,CO]</t>
  </si>
  <si>
    <t>Industrial Sector Energy Related Emissions before CCS[natural gas if,agriculture and forestry 01T03,NOx]</t>
  </si>
  <si>
    <t>Industrial Sector Energy Related Emissions before CCS[natural gas if,agriculture and forestry 01T03,PM10]</t>
  </si>
  <si>
    <t>Industrial Sector Energy Related Emissions before CCS[natural gas if,agriculture and forestry 01T03,PM25]</t>
  </si>
  <si>
    <t>Industrial Sector Energy Related Emissions before CCS[natural gas if,agriculture and forestry 01T03,SOx]</t>
  </si>
  <si>
    <t>Industrial Sector Energy Related Emissions before CCS[natural gas if,agriculture and forestry 01T03,BC]</t>
  </si>
  <si>
    <t>Industrial Sector Energy Related Emissions before CCS[natural gas if,agriculture and forestry 01T03,OC]</t>
  </si>
  <si>
    <t>Industrial Sector Energy Related Emissions before CCS[natural gas if,agriculture and forestry 01T03,CH4]</t>
  </si>
  <si>
    <t>Industrial Sector Energy Related Emissions before CCS[natural gas if,agriculture and forestry 01T03,N2O]</t>
  </si>
  <si>
    <t>Industrial Sector Energy Related Emissions before CCS[natural gas if,agriculture and forestry 01T03,F gases]</t>
  </si>
  <si>
    <t>Industrial Sector Energy Related Emissions before CCS[natural gas if,coal mining 05,CO2]</t>
  </si>
  <si>
    <t>Industrial Sector Energy Related Emissions before CCS[natural gas if,coal mining 05,VOC]</t>
  </si>
  <si>
    <t>Industrial Sector Energy Related Emissions before CCS[natural gas if,coal mining 05,CO]</t>
  </si>
  <si>
    <t>Industrial Sector Energy Related Emissions before CCS[natural gas if,coal mining 05,NOx]</t>
  </si>
  <si>
    <t>Industrial Sector Energy Related Emissions before CCS[natural gas if,coal mining 05,PM10]</t>
  </si>
  <si>
    <t>Industrial Sector Energy Related Emissions before CCS[natural gas if,coal mining 05,PM25]</t>
  </si>
  <si>
    <t>Industrial Sector Energy Related Emissions before CCS[natural gas if,coal mining 05,SOx]</t>
  </si>
  <si>
    <t>Industrial Sector Energy Related Emissions before CCS[natural gas if,coal mining 05,BC]</t>
  </si>
  <si>
    <t>Industrial Sector Energy Related Emissions before CCS[natural gas if,coal mining 05,OC]</t>
  </si>
  <si>
    <t>Industrial Sector Energy Related Emissions before CCS[natural gas if,coal mining 05,CH4]</t>
  </si>
  <si>
    <t>Industrial Sector Energy Related Emissions before CCS[natural gas if,coal mining 05,N2O]</t>
  </si>
  <si>
    <t>Industrial Sector Energy Related Emissions before CCS[natural gas if,coal mining 05,F gases]</t>
  </si>
  <si>
    <t>Industrial Sector Energy Related Emissions before CCS[natural gas if,oil and gas extraction 06,CO2]</t>
  </si>
  <si>
    <t>Industrial Sector Energy Related Emissions before CCS[natural gas if,oil and gas extraction 06,VOC]</t>
  </si>
  <si>
    <t>Industrial Sector Energy Related Emissions before CCS[natural gas if,oil and gas extraction 06,CO]</t>
  </si>
  <si>
    <t>Industrial Sector Energy Related Emissions before CCS[natural gas if,oil and gas extraction 06,NOx]</t>
  </si>
  <si>
    <t>Industrial Sector Energy Related Emissions before CCS[natural gas if,oil and gas extraction 06,PM10]</t>
  </si>
  <si>
    <t>Industrial Sector Energy Related Emissions before CCS[natural gas if,oil and gas extraction 06,PM25]</t>
  </si>
  <si>
    <t>Industrial Sector Energy Related Emissions before CCS[natural gas if,oil and gas extraction 06,SOx]</t>
  </si>
  <si>
    <t>Industrial Sector Energy Related Emissions before CCS[natural gas if,oil and gas extraction 06,BC]</t>
  </si>
  <si>
    <t>Industrial Sector Energy Related Emissions before CCS[natural gas if,oil and gas extraction 06,OC]</t>
  </si>
  <si>
    <t>Industrial Sector Energy Related Emissions before CCS[natural gas if,oil and gas extraction 06,CH4]</t>
  </si>
  <si>
    <t>Industrial Sector Energy Related Emissions before CCS[natural gas if,oil and gas extraction 06,N2O]</t>
  </si>
  <si>
    <t>Industrial Sector Energy Related Emissions before CCS[natural gas if,oil and gas extraction 06,F gases]</t>
  </si>
  <si>
    <t>Industrial Sector Energy Related Emissions before CCS[natural gas if,other mining and quarrying 07T08,CO2]</t>
  </si>
  <si>
    <t>Industrial Sector Energy Related Emissions before CCS[natural gas if,other mining and quarrying 07T08,VOC]</t>
  </si>
  <si>
    <t>Industrial Sector Energy Related Emissions before CCS[natural gas if,other mining and quarrying 07T08,CO]</t>
  </si>
  <si>
    <t>Industrial Sector Energy Related Emissions before CCS[natural gas if,other mining and quarrying 07T08,NOx]</t>
  </si>
  <si>
    <t>Industrial Sector Energy Related Emissions before CCS[natural gas if,other mining and quarrying 07T08,PM10]</t>
  </si>
  <si>
    <t>Industrial Sector Energy Related Emissions before CCS[natural gas if,other mining and quarrying 07T08,PM25]</t>
  </si>
  <si>
    <t>Industrial Sector Energy Related Emissions before CCS[natural gas if,other mining and quarrying 07T08,SOx]</t>
  </si>
  <si>
    <t>Industrial Sector Energy Related Emissions before CCS[natural gas if,other mining and quarrying 07T08,BC]</t>
  </si>
  <si>
    <t>Industrial Sector Energy Related Emissions before CCS[natural gas if,other mining and quarrying 07T08,OC]</t>
  </si>
  <si>
    <t>Industrial Sector Energy Related Emissions before CCS[natural gas if,other mining and quarrying 07T08,CH4]</t>
  </si>
  <si>
    <t>Industrial Sector Energy Related Emissions before CCS[natural gas if,other mining and quarrying 07T08,N2O]</t>
  </si>
  <si>
    <t>Industrial Sector Energy Related Emissions before CCS[natural gas if,other mining and quarrying 07T08,F gases]</t>
  </si>
  <si>
    <t>Industrial Sector Energy Related Emissions before CCS[natural gas if,food beverage and tobacco 10T12,CO2]</t>
  </si>
  <si>
    <t>Industrial Sector Energy Related Emissions before CCS[natural gas if,food beverage and tobacco 10T12,VOC]</t>
  </si>
  <si>
    <t>Industrial Sector Energy Related Emissions before CCS[natural gas if,food beverage and tobacco 10T12,CO]</t>
  </si>
  <si>
    <t>Industrial Sector Energy Related Emissions before CCS[natural gas if,food beverage and tobacco 10T12,NOx]</t>
  </si>
  <si>
    <t>Industrial Sector Energy Related Emissions before CCS[natural gas if,food beverage and tobacco 10T12,PM10]</t>
  </si>
  <si>
    <t>Industrial Sector Energy Related Emissions before CCS[natural gas if,food beverage and tobacco 10T12,PM25]</t>
  </si>
  <si>
    <t>Industrial Sector Energy Related Emissions before CCS[natural gas if,food beverage and tobacco 10T12,SOx]</t>
  </si>
  <si>
    <t>Industrial Sector Energy Related Emissions before CCS[natural gas if,food beverage and tobacco 10T12,BC]</t>
  </si>
  <si>
    <t>Industrial Sector Energy Related Emissions before CCS[natural gas if,food beverage and tobacco 10T12,OC]</t>
  </si>
  <si>
    <t>Industrial Sector Energy Related Emissions before CCS[natural gas if,food beverage and tobacco 10T12,CH4]</t>
  </si>
  <si>
    <t>Industrial Sector Energy Related Emissions before CCS[natural gas if,food beverage and tobacco 10T12,N2O]</t>
  </si>
  <si>
    <t>Industrial Sector Energy Related Emissions before CCS[natural gas if,food beverage and tobacco 10T12,F gases]</t>
  </si>
  <si>
    <t>Industrial Sector Energy Related Emissions before CCS[natural gas if,textiles apparel and leather 13T15,CO2]</t>
  </si>
  <si>
    <t>Industrial Sector Energy Related Emissions before CCS[natural gas if,textiles apparel and leather 13T15,VOC]</t>
  </si>
  <si>
    <t>Industrial Sector Energy Related Emissions before CCS[natural gas if,textiles apparel and leather 13T15,CO]</t>
  </si>
  <si>
    <t>Industrial Sector Energy Related Emissions before CCS[natural gas if,textiles apparel and leather 13T15,NOx]</t>
  </si>
  <si>
    <t>Industrial Sector Energy Related Emissions before CCS[natural gas if,textiles apparel and leather 13T15,PM10]</t>
  </si>
  <si>
    <t>Industrial Sector Energy Related Emissions before CCS[natural gas if,textiles apparel and leather 13T15,PM25]</t>
  </si>
  <si>
    <t>Industrial Sector Energy Related Emissions before CCS[natural gas if,textiles apparel and leather 13T15,SOx]</t>
  </si>
  <si>
    <t>Industrial Sector Energy Related Emissions before CCS[natural gas if,textiles apparel and leather 13T15,BC]</t>
  </si>
  <si>
    <t>Industrial Sector Energy Related Emissions before CCS[natural gas if,textiles apparel and leather 13T15,OC]</t>
  </si>
  <si>
    <t>Industrial Sector Energy Related Emissions before CCS[natural gas if,textiles apparel and leather 13T15,CH4]</t>
  </si>
  <si>
    <t>Industrial Sector Energy Related Emissions before CCS[natural gas if,textiles apparel and leather 13T15,N2O]</t>
  </si>
  <si>
    <t>Industrial Sector Energy Related Emissions before CCS[natural gas if,textiles apparel and leather 13T15,F gases]</t>
  </si>
  <si>
    <t>Industrial Sector Energy Related Emissions before CCS[natural gas if,wood products 16,CO2]</t>
  </si>
  <si>
    <t>Industrial Sector Energy Related Emissions before CCS[natural gas if,wood products 16,VOC]</t>
  </si>
  <si>
    <t>Industrial Sector Energy Related Emissions before CCS[natural gas if,wood products 16,CO]</t>
  </si>
  <si>
    <t>Industrial Sector Energy Related Emissions before CCS[natural gas if,wood products 16,NOx]</t>
  </si>
  <si>
    <t>Industrial Sector Energy Related Emissions before CCS[natural gas if,wood products 16,PM10]</t>
  </si>
  <si>
    <t>Industrial Sector Energy Related Emissions before CCS[natural gas if,wood products 16,PM25]</t>
  </si>
  <si>
    <t>Industrial Sector Energy Related Emissions before CCS[natural gas if,wood products 16,SOx]</t>
  </si>
  <si>
    <t>Industrial Sector Energy Related Emissions before CCS[natural gas if,wood products 16,BC]</t>
  </si>
  <si>
    <t>Industrial Sector Energy Related Emissions before CCS[natural gas if,wood products 16,OC]</t>
  </si>
  <si>
    <t>Industrial Sector Energy Related Emissions before CCS[natural gas if,wood products 16,CH4]</t>
  </si>
  <si>
    <t>Industrial Sector Energy Related Emissions before CCS[natural gas if,wood products 16,N2O]</t>
  </si>
  <si>
    <t>Industrial Sector Energy Related Emissions before CCS[natural gas if,wood products 16,F gases]</t>
  </si>
  <si>
    <t>Industrial Sector Energy Related Emissions before CCS[natural gas if,pulp paper and printing 17T18,CO2]</t>
  </si>
  <si>
    <t>Industrial Sector Energy Related Emissions before CCS[natural gas if,pulp paper and printing 17T18,VOC]</t>
  </si>
  <si>
    <t>Industrial Sector Energy Related Emissions before CCS[natural gas if,pulp paper and printing 17T18,CO]</t>
  </si>
  <si>
    <t>Industrial Sector Energy Related Emissions before CCS[natural gas if,pulp paper and printing 17T18,NOx]</t>
  </si>
  <si>
    <t>Industrial Sector Energy Related Emissions before CCS[natural gas if,pulp paper and printing 17T18,PM10]</t>
  </si>
  <si>
    <t>Industrial Sector Energy Related Emissions before CCS[natural gas if,pulp paper and printing 17T18,PM25]</t>
  </si>
  <si>
    <t>Industrial Sector Energy Related Emissions before CCS[natural gas if,pulp paper and printing 17T18,SOx]</t>
  </si>
  <si>
    <t>Industrial Sector Energy Related Emissions before CCS[natural gas if,pulp paper and printing 17T18,BC]</t>
  </si>
  <si>
    <t>Industrial Sector Energy Related Emissions before CCS[natural gas if,pulp paper and printing 17T18,OC]</t>
  </si>
  <si>
    <t>Industrial Sector Energy Related Emissions before CCS[natural gas if,pulp paper and printing 17T18,CH4]</t>
  </si>
  <si>
    <t>Industrial Sector Energy Related Emissions before CCS[natural gas if,pulp paper and printing 17T18,N2O]</t>
  </si>
  <si>
    <t>Industrial Sector Energy Related Emissions before CCS[natural gas if,pulp paper and printing 17T18,F gases]</t>
  </si>
  <si>
    <t>Industrial Sector Energy Related Emissions before CCS[natural gas if,refined petroleum and coke 19,CO2]</t>
  </si>
  <si>
    <t>Industrial Sector Energy Related Emissions before CCS[natural gas if,refined petroleum and coke 19,VOC]</t>
  </si>
  <si>
    <t>Industrial Sector Energy Related Emissions before CCS[natural gas if,refined petroleum and coke 19,CO]</t>
  </si>
  <si>
    <t>Industrial Sector Energy Related Emissions before CCS[natural gas if,refined petroleum and coke 19,NOx]</t>
  </si>
  <si>
    <t>Industrial Sector Energy Related Emissions before CCS[natural gas if,refined petroleum and coke 19,PM10]</t>
  </si>
  <si>
    <t>Industrial Sector Energy Related Emissions before CCS[natural gas if,refined petroleum and coke 19,PM25]</t>
  </si>
  <si>
    <t>Industrial Sector Energy Related Emissions before CCS[natural gas if,refined petroleum and coke 19,SOx]</t>
  </si>
  <si>
    <t>Industrial Sector Energy Related Emissions before CCS[natural gas if,refined petroleum and coke 19,BC]</t>
  </si>
  <si>
    <t>Industrial Sector Energy Related Emissions before CCS[natural gas if,refined petroleum and coke 19,OC]</t>
  </si>
  <si>
    <t>Industrial Sector Energy Related Emissions before CCS[natural gas if,refined petroleum and coke 19,CH4]</t>
  </si>
  <si>
    <t>Industrial Sector Energy Related Emissions before CCS[natural gas if,refined petroleum and coke 19,N2O]</t>
  </si>
  <si>
    <t>Industrial Sector Energy Related Emissions before CCS[natural gas if,refined petroleum and coke 19,F gases]</t>
  </si>
  <si>
    <t>Industrial Sector Energy Related Emissions before CCS[natural gas if,chemicals 20,CO2]</t>
  </si>
  <si>
    <t>Industrial Sector Energy Related Emissions before CCS[natural gas if,chemicals 20,VOC]</t>
  </si>
  <si>
    <t>Industrial Sector Energy Related Emissions before CCS[natural gas if,chemicals 20,CO]</t>
  </si>
  <si>
    <t>Industrial Sector Energy Related Emissions before CCS[natural gas if,chemicals 20,NOx]</t>
  </si>
  <si>
    <t>Industrial Sector Energy Related Emissions before CCS[natural gas if,chemicals 20,PM10]</t>
  </si>
  <si>
    <t>Industrial Sector Energy Related Emissions before CCS[natural gas if,chemicals 20,PM25]</t>
  </si>
  <si>
    <t>Industrial Sector Energy Related Emissions before CCS[natural gas if,chemicals 20,SOx]</t>
  </si>
  <si>
    <t>Industrial Sector Energy Related Emissions before CCS[natural gas if,chemicals 20,BC]</t>
  </si>
  <si>
    <t>Industrial Sector Energy Related Emissions before CCS[natural gas if,chemicals 20,OC]</t>
  </si>
  <si>
    <t>Industrial Sector Energy Related Emissions before CCS[natural gas if,chemicals 20,CH4]</t>
  </si>
  <si>
    <t>Industrial Sector Energy Related Emissions before CCS[natural gas if,chemicals 20,N2O]</t>
  </si>
  <si>
    <t>Industrial Sector Energy Related Emissions before CCS[natural gas if,chemicals 20,F gases]</t>
  </si>
  <si>
    <t>Industrial Sector Energy Related Emissions before CCS[natural gas if,rubber and plastic products 22,CO2]</t>
  </si>
  <si>
    <t>Industrial Sector Energy Related Emissions before CCS[natural gas if,rubber and plastic products 22,VOC]</t>
  </si>
  <si>
    <t>Industrial Sector Energy Related Emissions before CCS[natural gas if,rubber and plastic products 22,CO]</t>
  </si>
  <si>
    <t>Industrial Sector Energy Related Emissions before CCS[natural gas if,rubber and plastic products 22,NOx]</t>
  </si>
  <si>
    <t>Industrial Sector Energy Related Emissions before CCS[natural gas if,rubber and plastic products 22,PM10]</t>
  </si>
  <si>
    <t>Industrial Sector Energy Related Emissions before CCS[natural gas if,rubber and plastic products 22,PM25]</t>
  </si>
  <si>
    <t>Industrial Sector Energy Related Emissions before CCS[natural gas if,rubber and plastic products 22,SOx]</t>
  </si>
  <si>
    <t>Industrial Sector Energy Related Emissions before CCS[natural gas if,rubber and plastic products 22,BC]</t>
  </si>
  <si>
    <t>Industrial Sector Energy Related Emissions before CCS[natural gas if,rubber and plastic products 22,OC]</t>
  </si>
  <si>
    <t>Industrial Sector Energy Related Emissions before CCS[natural gas if,rubber and plastic products 22,CH4]</t>
  </si>
  <si>
    <t>Industrial Sector Energy Related Emissions before CCS[natural gas if,rubber and plastic products 22,N2O]</t>
  </si>
  <si>
    <t>Industrial Sector Energy Related Emissions before CCS[natural gas if,rubber and plastic products 22,F gases]</t>
  </si>
  <si>
    <t>Industrial Sector Energy Related Emissions before CCS[natural gas if,glass and glass products 231,CO2]</t>
  </si>
  <si>
    <t>Industrial Sector Energy Related Emissions before CCS[natural gas if,glass and glass products 231,VOC]</t>
  </si>
  <si>
    <t>Industrial Sector Energy Related Emissions before CCS[natural gas if,glass and glass products 231,CO]</t>
  </si>
  <si>
    <t>Industrial Sector Energy Related Emissions before CCS[natural gas if,glass and glass products 231,NOx]</t>
  </si>
  <si>
    <t>Industrial Sector Energy Related Emissions before CCS[natural gas if,glass and glass products 231,PM10]</t>
  </si>
  <si>
    <t>Industrial Sector Energy Related Emissions before CCS[natural gas if,glass and glass products 231,PM25]</t>
  </si>
  <si>
    <t>Industrial Sector Energy Related Emissions before CCS[natural gas if,glass and glass products 231,SOx]</t>
  </si>
  <si>
    <t>Industrial Sector Energy Related Emissions before CCS[natural gas if,glass and glass products 231,BC]</t>
  </si>
  <si>
    <t>Industrial Sector Energy Related Emissions before CCS[natural gas if,glass and glass products 231,OC]</t>
  </si>
  <si>
    <t>Industrial Sector Energy Related Emissions before CCS[natural gas if,glass and glass products 231,CH4]</t>
  </si>
  <si>
    <t>Industrial Sector Energy Related Emissions before CCS[natural gas if,glass and glass products 231,N2O]</t>
  </si>
  <si>
    <t>Industrial Sector Energy Related Emissions before CCS[natural gas if,glass and glass products 231,F gases]</t>
  </si>
  <si>
    <t>Industrial Sector Energy Related Emissions before CCS[natural gas if,cement and other nonmetallic minerals 239,CO2]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</si>
  <si>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</si>
  <si>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</si>
  <si>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</si>
  <si>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</si>
  <si>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</si>
  <si>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</si>
  <si>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</si>
  <si>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</si>
  <si>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</si>
  <si>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</si>
  <si>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239,F gases]</t>
  </si>
  <si>
    <t>Industrial Sector Energy Related Emissions before CCS[natural gas if,iron and steel 241,CO2]</t>
  </si>
  <si>
    <t>Industrial Sector Energy Related Emissions before CCS[natural gas if,iron and steel 241,VOC]</t>
  </si>
  <si>
    <t>Industrial Sector Energy Related Emissions before CCS[natural gas if,iron and steel 241,CO]</t>
  </si>
  <si>
    <t>Industrial Sector Energy Related Emissions before CCS[natural gas if,iron and steel 241,NOx]</t>
  </si>
  <si>
    <t>Industrial Sector Energy Related Emissions before CCS[natural gas if,iron and steel 241,PM10]</t>
  </si>
  <si>
    <t>Industrial Sector Energy Related Emissions before CCS[natural gas if,iron and steel 241,PM25]</t>
  </si>
  <si>
    <t>Industrial Sector Energy Related Emissions before CCS[natural gas if,iron and steel 241,SOx]</t>
  </si>
  <si>
    <t>Industrial Sector Energy Related Emissions before CCS[natural gas if,iron and steel 241,BC]</t>
  </si>
  <si>
    <t>Industrial Sector Energy Related Emissions before CCS[natural gas if,iron and steel 241,OC]</t>
  </si>
  <si>
    <t>Industrial Sector Energy Related Emissions before CCS[natural gas if,iron and steel 241,CH4]</t>
  </si>
  <si>
    <t>Industrial Sector Energy Related Emissions before CCS[natural gas if,iron and steel 241,N2O]</t>
  </si>
  <si>
    <t>Industrial Sector Energy Related Emissions before CCS[natural gas if,iron and steel 241,F gases]</t>
  </si>
  <si>
    <t>Industrial Sector Energy Related Emissions before CCS[natural gas if,other metals 242,CO2]</t>
  </si>
  <si>
    <t>Industrial Sector Energy Related Emissions before CCS[natural gas if,other metals 242,VOC]</t>
  </si>
  <si>
    <t>Industrial Sector Energy Related Emissions before CCS[natural gas if,other metals 242,CO]</t>
  </si>
  <si>
    <t>Industrial Sector Energy Related Emissions before CCS[natural gas if,other metals 242,NOx]</t>
  </si>
  <si>
    <t>Industrial Sector Energy Related Emissions before CCS[natural gas if,other metals 242,PM10]</t>
  </si>
  <si>
    <t>Industrial Sector Energy Related Emissions before CCS[natural gas if,other metals 242,PM25]</t>
  </si>
  <si>
    <t>Industrial Sector Energy Related Emissions before CCS[natural gas if,other metals 242,SOx]</t>
  </si>
  <si>
    <t>Industrial Sector Energy Related Emissions before CCS[natural gas if,other metals 242,BC]</t>
  </si>
  <si>
    <t>Industrial Sector Energy Related Emissions before CCS[natural gas if,other metals 242,OC]</t>
  </si>
  <si>
    <t>Industrial Sector Energy Related Emissions before CCS[natural gas if,other metals 242,CH4]</t>
  </si>
  <si>
    <t>Industrial Sector Energy Related Emissions before CCS[natural gas if,other metals 242,N2O]</t>
  </si>
  <si>
    <t>Industrial Sector Energy Related Emissions before CCS[natural gas if,other metals 242,F gases]</t>
  </si>
  <si>
    <t>Industrial Sector Energy Related Emissions before CCS[natural gas if,metal products except machinery and vehicles 25,CO2]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</si>
  <si>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</si>
  <si>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</si>
  <si>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</si>
  <si>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</si>
  <si>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</si>
  <si>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</si>
  <si>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</si>
  <si>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</si>
  <si>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</si>
  <si>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</si>
  <si>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25,F gases]</t>
  </si>
  <si>
    <t>Industrial Sector Energy Related Emissions before CCS[natural gas if,computers and electronics 26,CO2]</t>
  </si>
  <si>
    <t>Industrial Sector Energy Related Emissions before CCS[natural gas if,computers and electronics 26,VOC]</t>
  </si>
  <si>
    <t>Industrial Sector Energy Related Emissions before CCS[natural gas if,computers and electronics 26,CO]</t>
  </si>
  <si>
    <t>Industrial Sector Energy Related Emissions before CCS[natural gas if,computers and electronics 26,NOx]</t>
  </si>
  <si>
    <t>Industrial Sector Energy Related Emissions before CCS[natural gas if,computers and electronics 26,PM10]</t>
  </si>
  <si>
    <t>Industrial Sector Energy Related Emissions before CCS[natural gas if,computers and electronics 26,PM25]</t>
  </si>
  <si>
    <t>Industrial Sector Energy Related Emissions before CCS[natural gas if,computers and electronics 26,SOx]</t>
  </si>
  <si>
    <t>Industrial Sector Energy Related Emissions before CCS[natural gas if,computers and electronics 26,BC]</t>
  </si>
  <si>
    <t>Industrial Sector Energy Related Emissions before CCS[natural gas if,computers and electronics 26,OC]</t>
  </si>
  <si>
    <t>Industrial Sector Energy Related Emissions before CCS[natural gas if,computers and electronics 26,CH4]</t>
  </si>
  <si>
    <t>Industrial Sector Energy Related Emissions before CCS[natural gas if,computers and electronics 26,N2O]</t>
  </si>
  <si>
    <t>Industrial Sector Energy Related Emissions before CCS[natural gas if,computers and electronics 26,F gases]</t>
  </si>
  <si>
    <t>Industrial Sector Energy Related Emissions before CCS[natural gas if,appliances and electrical equipment 27,CO2]</t>
  </si>
  <si>
    <t>Industrial Sector Energy Related Emissions before CCS[natural gas if,appliances and electrical equipment 27,VOC]</t>
  </si>
  <si>
    <t>Industrial Sector Energy Related Emissions before CCS[natural gas if,appliances and electrical equipment 27,CO]</t>
  </si>
  <si>
    <t>Industrial Sector Energy Related Emissions before CCS[natural gas if,appliances and electrical equipment 27,NOx]</t>
  </si>
  <si>
    <t>Industrial Sector Energy Related Emissions before CCS[natural gas if,appliances and electrical equipment 27,PM10]</t>
  </si>
  <si>
    <t>Industrial Sector Energy Related Emissions before CCS[natural gas if,appliances and electrical equipment 27,PM25]</t>
  </si>
  <si>
    <t>Industrial Sector Energy Related Emissions before CCS[natural gas if,appliances and electrical equipment 27,SOx]</t>
  </si>
  <si>
    <t>Industrial Sector Energy Related Emissions before CCS[natural gas if,appliances and electrical equipment 27,BC]</t>
  </si>
  <si>
    <t>Industrial Sector Energy Related Emissions before CCS[natural gas if,appliances and electrical equipment 27,OC]</t>
  </si>
  <si>
    <t>Industrial Sector Energy Related Emissions before CCS[natural gas if,appliances and electrical equipment 27,CH4]</t>
  </si>
  <si>
    <t>Industrial Sector Energy Related Emissions before CCS[natural gas if,appliances and electrical equipment 27,N2O]</t>
  </si>
  <si>
    <t>Industrial Sector Energy Related Emissions before CCS[natural gas if,appliances and electrical equipment 27,F gases]</t>
  </si>
  <si>
    <t>Industrial Sector Energy Related Emissions before CCS[natural gas if,other machinery 28,CO2]</t>
  </si>
  <si>
    <t>Industrial Sector Energy Related Emissions before CCS[natural gas if,other machinery 28,VOC]</t>
  </si>
  <si>
    <t>Industrial Sector Energy Related Emissions before CCS[natural gas if,other machinery 28,CO]</t>
  </si>
  <si>
    <t>Industrial Sector Energy Related Emissions before CCS[natural gas if,other machinery 28,NOx]</t>
  </si>
  <si>
    <t>Industrial Sector Energy Related Emissions before CCS[natural gas if,other machinery 28,PM10]</t>
  </si>
  <si>
    <t>Industrial Sector Energy Related Emissions before CCS[natural gas if,other machinery 28,PM25]</t>
  </si>
  <si>
    <t>Industrial Sector Energy Related Emissions before CCS[natural gas if,other machinery 28,SOx]</t>
  </si>
  <si>
    <t>Industrial Sector Energy Related Emissions before CCS[natural gas if,other machinery 28,BC]</t>
  </si>
  <si>
    <t>Industrial Sector Energy Related Emissions before CCS[natural gas if,other machinery 28,OC]</t>
  </si>
  <si>
    <t>Industrial Sector Energy Related Emissions before CCS[natural gas if,other machinery 28,CH4]</t>
  </si>
  <si>
    <t>Industrial Sector Energy Related Emissions before CCS[natural gas if,other machinery 28,N2O]</t>
  </si>
  <si>
    <t>Industrial Sector Energy Related Emissions before CCS[natural gas if,other machinery 28,F gases]</t>
  </si>
  <si>
    <t>Industrial Sector Energy Related Emissions before CCS[natural gas if,road vehicles 29,CO2]</t>
  </si>
  <si>
    <t>Industrial Sector Energy Related Emissions before CCS[natural gas if,road vehicles 29,VOC]</t>
  </si>
  <si>
    <t>Industrial Sector Energy Related Emissions before CCS[natural gas if,road vehicles 29,CO]</t>
  </si>
  <si>
    <t>Industrial Sector Energy Related Emissions before CCS[natural gas if,road vehicles 29,NOx]</t>
  </si>
  <si>
    <t>Industrial Sector Energy Related Emissions before CCS[natural gas if,road vehicles 29,PM10]</t>
  </si>
  <si>
    <t>Industrial Sector Energy Related Emissions before CCS[natural gas if,road vehicles 29,PM25]</t>
  </si>
  <si>
    <t>Industrial Sector Energy Related Emissions before CCS[natural gas if,road vehicles 29,SOx]</t>
  </si>
  <si>
    <t>Industrial Sector Energy Related Emissions before CCS[natural gas if,road vehicles 29,BC]</t>
  </si>
  <si>
    <t>Industrial Sector Energy Related Emissions before CCS[natural gas if,road vehicles 29,OC]</t>
  </si>
  <si>
    <t>Industrial Sector Energy Related Emissions before CCS[natural gas if,road vehicles 29,CH4]</t>
  </si>
  <si>
    <t>Industrial Sector Energy Related Emissions before CCS[natural gas if,road vehicles 29,N2O]</t>
  </si>
  <si>
    <t>Industrial Sector Energy Related Emissions before CCS[natural gas if,road vehicles 29,F gases]</t>
  </si>
  <si>
    <t>Industrial Sector Energy Related Emissions before CCS[natural gas if,nonroad vehicles 30,CO2]</t>
  </si>
  <si>
    <t>Industrial Sector Energy Related Emissions before CCS[natural gas if,nonroad vehicles 30,VOC]</t>
  </si>
  <si>
    <t>Industrial Sector Energy Related Emissions before CCS[natural gas if,nonroad vehicles 30,CO]</t>
  </si>
  <si>
    <t>Industrial Sector Energy Related Emissions before CCS[natural gas if,nonroad vehicles 30,NOx]</t>
  </si>
  <si>
    <t>Industrial Sector Energy Related Emissions before CCS[natural gas if,nonroad vehicles 30,PM10]</t>
  </si>
  <si>
    <t>Industrial Sector Energy Related Emissions before CCS[natural gas if,nonroad vehicles 30,PM25]</t>
  </si>
  <si>
    <t>Industrial Sector Energy Related Emissions before CCS[natural gas if,nonroad vehicles 30,SOx]</t>
  </si>
  <si>
    <t>Industrial Sector Energy Related Emissions before CCS[natural gas if,nonroad vehicles 30,BC]</t>
  </si>
  <si>
    <t>Industrial Sector Energy Related Emissions before CCS[natural gas if,nonroad vehicles 30,OC]</t>
  </si>
  <si>
    <t>Industrial Sector Energy Related Emissions before CCS[natural gas if,nonroad vehicles 30,CH4]</t>
  </si>
  <si>
    <t>Industrial Sector Energy Related Emissions before CCS[natural gas if,nonroad vehicles 30,N2O]</t>
  </si>
  <si>
    <t>Industrial Sector Energy Related Emissions before CCS[natural gas if,nonroad vehicles 30,F gases]</t>
  </si>
  <si>
    <t>Industrial Sector Energy Related Emissions before CCS[natural gas if,other manufacturing 31T33,CO2]</t>
  </si>
  <si>
    <t>Industrial Sector Energy Related Emissions before CCS[natural gas if,other manufacturing 31T33,VOC]</t>
  </si>
  <si>
    <t>Industrial Sector Energy Related Emissions before CCS[natural gas if,other manufacturing 31T33,CO]</t>
  </si>
  <si>
    <t>Industrial Sector Energy Related Emissions before CCS[natural gas if,other manufacturing 31T33,NOx]</t>
  </si>
  <si>
    <t>Industrial Sector Energy Related Emissions before CCS[natural gas if,other manufacturing 31T33,PM10]</t>
  </si>
  <si>
    <t>Industrial Sector Energy Related Emissions before CCS[natural gas if,other manufacturing 31T33,PM25]</t>
  </si>
  <si>
    <t>Industrial Sector Energy Related Emissions before CCS[natural gas if,other manufacturing 31T33,SOx]</t>
  </si>
  <si>
    <t>Industrial Sector Energy Related Emissions before CCS[natural gas if,other manufacturing 31T33,BC]</t>
  </si>
  <si>
    <t>Industrial Sector Energy Related Emissions before CCS[natural gas if,other manufacturing 31T33,OC]</t>
  </si>
  <si>
    <t>Industrial Sector Energy Related Emissions before CCS[natural gas if,other manufacturing 31T33,CH4]</t>
  </si>
  <si>
    <t>Industrial Sector Energy Related Emissions before CCS[natural gas if,other manufacturing 31T33,N2O]</t>
  </si>
  <si>
    <t>Industrial Sector Energy Related Emissions before CCS[natural gas if,other manufacturing 31T33,F gases]</t>
  </si>
  <si>
    <t>Industrial Sector Energy Related Emissions before CCS[natural gas if,energy pipelines and gas processing 352T353,CO2]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</si>
  <si>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</si>
  <si>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</si>
  <si>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</si>
  <si>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</si>
  <si>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</si>
  <si>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</si>
  <si>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</si>
  <si>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</si>
  <si>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</si>
  <si>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</si>
  <si>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352T353,F gases]</t>
  </si>
  <si>
    <t>Industrial Sector Energy Related Emissions before CCS[natural gas if,water and waste 36T39,CO2]</t>
  </si>
  <si>
    <t>Industrial Sector Energy Related Emissions before CCS[natural gas if,water and waste 36T39,VOC]</t>
  </si>
  <si>
    <t>Industrial Sector Energy Related Emissions before CCS[natural gas if,water and waste 36T39,CO]</t>
  </si>
  <si>
    <t>Industrial Sector Energy Related Emissions before CCS[natural gas if,water and waste 36T39,NOx]</t>
  </si>
  <si>
    <t>Industrial Sector Energy Related Emissions before CCS[natural gas if,water and waste 36T39,PM10]</t>
  </si>
  <si>
    <t>Industrial Sector Energy Related Emissions before CCS[natural gas if,water and waste 36T39,PM25]</t>
  </si>
  <si>
    <t>Industrial Sector Energy Related Emissions before CCS[natural gas if,water and waste 36T39,SOx]</t>
  </si>
  <si>
    <t>Industrial Sector Energy Related Emissions before CCS[natural gas if,water and waste 36T39,BC]</t>
  </si>
  <si>
    <t>Industrial Sector Energy Related Emissions before CCS[natural gas if,water and waste 36T39,OC]</t>
  </si>
  <si>
    <t>Industrial Sector Energy Related Emissions before CCS[natural gas if,water and waste 36T39,CH4]</t>
  </si>
  <si>
    <t>Industrial Sector Energy Related Emissions before CCS[natural gas if,water and waste 36T39,N2O]</t>
  </si>
  <si>
    <t>Industrial Sector Energy Related Emissions before CCS[natural gas if,water and waste 36T39,F gases]</t>
  </si>
  <si>
    <t>Industrial Sector Energy Related Emissions before CCS[natural gas if,construction 41T43,CO2]</t>
  </si>
  <si>
    <t>Industrial Sector Energy Related Emissions before CCS[natural gas if,construction 41T43,VOC]</t>
  </si>
  <si>
    <t>Industrial Sector Energy Related Emissions before CCS[natural gas if,construction 41T43,CO]</t>
  </si>
  <si>
    <t>Industrial Sector Energy Related Emissions before CCS[natural gas if,construction 41T43,NOx]</t>
  </si>
  <si>
    <t>Industrial Sector Energy Related Emissions before CCS[natural gas if,construction 41T43,PM10]</t>
  </si>
  <si>
    <t>Industrial Sector Energy Related Emissions before CCS[natural gas if,construction 41T43,PM25]</t>
  </si>
  <si>
    <t>Industrial Sector Energy Related Emissions before CCS[natural gas if,construction 41T43,SOx]</t>
  </si>
  <si>
    <t>Industrial Sector Energy Related Emissions before CCS[natural gas if,construction 41T43,BC]</t>
  </si>
  <si>
    <t>Industrial Sector Energy Related Emissions before CCS[natural gas if,construction 41T43,OC]</t>
  </si>
  <si>
    <t>Industrial Sector Energy Related Emissions before CCS[natural gas if,construction 41T43,CH4]</t>
  </si>
  <si>
    <t>Industrial Sector Energy Related Emissions before CCS[natural gas if,construction 41T43,N2O]</t>
  </si>
  <si>
    <t>Industrial Sector Energy Related Emissions before CCS[natural gas if,construction 41T43,F gases]</t>
  </si>
  <si>
    <t>Industrial Sector Energy Related Emissions before CCS[biomass if,agriculture and forestry 01T03,CO2]</t>
  </si>
  <si>
    <t>Industrial Sector Energy Related Emissions before CCS[biomass if,agriculture and forestry 01T03,VOC]</t>
  </si>
  <si>
    <t>Industrial Sector Energy Related Emissions before CCS[biomass if,agriculture and forestry 01T03,CO]</t>
  </si>
  <si>
    <t>Industrial Sector Energy Related Emissions before CCS[biomass if,agriculture and forestry 01T03,NOx]</t>
  </si>
  <si>
    <t>Industrial Sector Energy Related Emissions before CCS[biomass if,agriculture and forestry 01T03,PM10]</t>
  </si>
  <si>
    <t>Industrial Sector Energy Related Emissions before CCS[biomass if,agriculture and forestry 01T03,PM25]</t>
  </si>
  <si>
    <t>Industrial Sector Energy Related Emissions before CCS[biomass if,agriculture and forestry 01T03,SOx]</t>
  </si>
  <si>
    <t>Industrial Sector Energy Related Emissions before CCS[biomass if,agriculture and forestry 01T03,BC]</t>
  </si>
  <si>
    <t>Industrial Sector Energy Related Emissions before CCS[biomass if,agriculture and forestry 01T03,OC]</t>
  </si>
  <si>
    <t>Industrial Sector Energy Related Emissions before CCS[biomass if,agriculture and forestry 01T03,CH4]</t>
  </si>
  <si>
    <t>Industrial Sector Energy Related Emissions before CCS[biomass if,agriculture and forestry 01T03,N2O]</t>
  </si>
  <si>
    <t>Industrial Sector Energy Related Emissions before CCS[biomass if,agriculture and forestry 01T03,F gases]</t>
  </si>
  <si>
    <t>Industrial Sector Energy Related Emissions before CCS[biomass if,coal mining 05,CO2]</t>
  </si>
  <si>
    <t>Industrial Sector Energy Related Emissions before CCS[biomass if,coal mining 05,VOC]</t>
  </si>
  <si>
    <t>Industrial Sector Energy Related Emissions before CCS[biomass if,coal mining 05,CO]</t>
  </si>
  <si>
    <t>Industrial Sector Energy Related Emissions before CCS[biomass if,coal mining 05,NOx]</t>
  </si>
  <si>
    <t>Industrial Sector Energy Related Emissions before CCS[biomass if,coal mining 05,PM10]</t>
  </si>
  <si>
    <t>Industrial Sector Energy Related Emissions before CCS[biomass if,coal mining 05,PM25]</t>
  </si>
  <si>
    <t>Industrial Sector Energy Related Emissions before CCS[biomass if,coal mining 05,SOx]</t>
  </si>
  <si>
    <t>Industrial Sector Energy Related Emissions before CCS[biomass if,coal mining 05,BC]</t>
  </si>
  <si>
    <t>Industrial Sector Energy Related Emissions before CCS[biomass if,coal mining 05,OC]</t>
  </si>
  <si>
    <t>Industrial Sector Energy Related Emissions before CCS[biomass if,coal mining 05,CH4]</t>
  </si>
  <si>
    <t>Industrial Sector Energy Related Emissions before CCS[biomass if,coal mining 05,N2O]</t>
  </si>
  <si>
    <t>Industrial Sector Energy Related Emissions before CCS[biomass if,coal mining 05,F gases]</t>
  </si>
  <si>
    <t>Industrial Sector Energy Related Emissions before CCS[biomass if,oil and gas extraction 06,CO2]</t>
  </si>
  <si>
    <t>Industrial Sector Energy Related Emissions before CCS[biomass if,oil and gas extraction 06,VOC]</t>
  </si>
  <si>
    <t>Industrial Sector Energy Related Emissions before CCS[biomass if,oil and gas extraction 06,CO]</t>
  </si>
  <si>
    <t>Industrial Sector Energy Related Emissions before CCS[biomass if,oil and gas extraction 06,NOx]</t>
  </si>
  <si>
    <t>Industrial Sector Energy Related Emissions before CCS[biomass if,oil and gas extraction 06,PM10]</t>
  </si>
  <si>
    <t>Industrial Sector Energy Related Emissions before CCS[biomass if,oil and gas extraction 06,PM25]</t>
  </si>
  <si>
    <t>Industrial Sector Energy Related Emissions before CCS[biomass if,oil and gas extraction 06,SOx]</t>
  </si>
  <si>
    <t>Industrial Sector Energy Related Emissions before CCS[biomass if,oil and gas extraction 06,BC]</t>
  </si>
  <si>
    <t>Industrial Sector Energy Related Emissions before CCS[biomass if,oil and gas extraction 06,OC]</t>
  </si>
  <si>
    <t>Industrial Sector Energy Related Emissions before CCS[biomass if,oil and gas extraction 06,CH4]</t>
  </si>
  <si>
    <t>Industrial Sector Energy Related Emissions before CCS[biomass if,oil and gas extraction 06,N2O]</t>
  </si>
  <si>
    <t>Industrial Sector Energy Related Emissions before CCS[biomass if,oil and gas extraction 06,F gases]</t>
  </si>
  <si>
    <t>Industrial Sector Energy Related Emissions before CCS[biomass if,other mining and quarrying 07T08,CO2]</t>
  </si>
  <si>
    <t>Industrial Sector Energy Related Emissions before CCS[biomass if,other mining and quarrying 07T08,VOC]</t>
  </si>
  <si>
    <t>Industrial Sector Energy Related Emissions before CCS[biomass if,other mining and quarrying 07T08,CO]</t>
  </si>
  <si>
    <t>Industrial Sector Energy Related Emissions before CCS[biomass if,other mining and quarrying 07T08,NOx]</t>
  </si>
  <si>
    <t>Industrial Sector Energy Related Emissions before CCS[biomass if,other mining and quarrying 07T08,PM10]</t>
  </si>
  <si>
    <t>Industrial Sector Energy Related Emissions before CCS[biomass if,other mining and quarrying 07T08,PM25]</t>
  </si>
  <si>
    <t>Industrial Sector Energy Related Emissions before CCS[biomass if,other mining and quarrying 07T08,SOx]</t>
  </si>
  <si>
    <t>Industrial Sector Energy Related Emissions before CCS[biomass if,other mining and quarrying 07T08,BC]</t>
  </si>
  <si>
    <t>Industrial Sector Energy Related Emissions before CCS[biomass if,other mining and quarrying 07T08,OC]</t>
  </si>
  <si>
    <t>Industrial Sector Energy Related Emissions before CCS[biomass if,other mining and quarrying 07T08,CH4]</t>
  </si>
  <si>
    <t>Industrial Sector Energy Related Emissions before CCS[biomass if,other mining and quarrying 07T08,N2O]</t>
  </si>
  <si>
    <t>Industrial Sector Energy Related Emissions before CCS[biomass if,other mining and quarrying 07T08,F gases]</t>
  </si>
  <si>
    <t>Industrial Sector Energy Related Emissions before CCS[biomass if,food beverage and tobacco 10T12,CO2]</t>
  </si>
  <si>
    <t>Industrial Sector Energy Related Emissions before CCS[biomass if,food beverage and tobacco 10T12,VOC]</t>
  </si>
  <si>
    <t>Industrial Sector Energy Related Emissions before CCS[biomass if,food beverage and tobacco 10T12,CO]</t>
  </si>
  <si>
    <t>Industrial Sector Energy Related Emissions before CCS[biomass if,food beverage and tobacco 10T12,NOx]</t>
  </si>
  <si>
    <t>Industrial Sector Energy Related Emissions before CCS[biomass if,food beverage and tobacco 10T12,PM10]</t>
  </si>
  <si>
    <t>Industrial Sector Energy Related Emissions before CCS[biomass if,food beverage and tobacco 10T12,PM25]</t>
  </si>
  <si>
    <t>Industrial Sector Energy Related Emissions before CCS[biomass if,food beverage and tobacco 10T12,SOx]</t>
  </si>
  <si>
    <t>Industrial Sector Energy Related Emissions before CCS[biomass if,food beverage and tobacco 10T12,BC]</t>
  </si>
  <si>
    <t>Industrial Sector Energy Related Emissions before CCS[biomass if,food beverage and tobacco 10T12,OC]</t>
  </si>
  <si>
    <t>Industrial Sector Energy Related Emissions before CCS[biomass if,food beverage and tobacco 10T12,CH4]</t>
  </si>
  <si>
    <t>Industrial Sector Energy Related Emissions before CCS[biomass if,food beverage and tobacco 10T12,N2O]</t>
  </si>
  <si>
    <t>Industrial Sector Energy Related Emissions before CCS[biomass if,food beverage and tobacco 10T12,F gases]</t>
  </si>
  <si>
    <t>Industrial Sector Energy Related Emissions before CCS[biomass if,textiles apparel and leather 13T15,CO2]</t>
  </si>
  <si>
    <t>Industrial Sector Energy Related Emissions before CCS[biomass if,textiles apparel and leather 13T15,VOC]</t>
  </si>
  <si>
    <t>Industrial Sector Energy Related Emissions before CCS[biomass if,textiles apparel and leather 13T15,CO]</t>
  </si>
  <si>
    <t>Industrial Sector Energy Related Emissions before CCS[biomass if,textiles apparel and leather 13T15,NOx]</t>
  </si>
  <si>
    <t>Industrial Sector Energy Related Emissions before CCS[biomass if,textiles apparel and leather 13T15,PM10]</t>
  </si>
  <si>
    <t>Industrial Sector Energy Related Emissions before CCS[biomass if,textiles apparel and leather 13T15,PM25]</t>
  </si>
  <si>
    <t>Industrial Sector Energy Related Emissions before CCS[biomass if,textiles apparel and leather 13T15,SOx]</t>
  </si>
  <si>
    <t>Industrial Sector Energy Related Emissions before CCS[biomass if,textiles apparel and leather 13T15,BC]</t>
  </si>
  <si>
    <t>Industrial Sector Energy Related Emissions before CCS[biomass if,textiles apparel and leather 13T15,OC]</t>
  </si>
  <si>
    <t>Industrial Sector Energy Related Emissions before CCS[biomass if,textiles apparel and leather 13T15,CH4]</t>
  </si>
  <si>
    <t>Industrial Sector Energy Related Emissions before CCS[biomass if,textiles apparel and leather 13T15,N2O]</t>
  </si>
  <si>
    <t>Industrial Sector Energy Related Emissions before CCS[biomass if,textiles apparel and leather 13T15,F gases]</t>
  </si>
  <si>
    <t>Industrial Sector Energy Related Emissions before CCS[biomass if,wood products 16,CO2]</t>
  </si>
  <si>
    <t>Industrial Sector Energy Related Emissions before CCS[biomass if,wood products 16,VOC]</t>
  </si>
  <si>
    <t>Industrial Sector Energy Related Emissions before CCS[biomass if,wood products 16,CO]</t>
  </si>
  <si>
    <t>Industrial Sector Energy Related Emissions before CCS[biomass if,wood products 16,NOx]</t>
  </si>
  <si>
    <t>Industrial Sector Energy Related Emissions before CCS[biomass if,wood products 16,PM10]</t>
  </si>
  <si>
    <t>Industrial Sector Energy Related Emissions before CCS[biomass if,wood products 16,PM25]</t>
  </si>
  <si>
    <t>Industrial Sector Energy Related Emissions before CCS[biomass if,wood products 16,SOx]</t>
  </si>
  <si>
    <t>Industrial Sector Energy Related Emissions before CCS[biomass if,wood products 16,BC]</t>
  </si>
  <si>
    <t>Industrial Sector Energy Related Emissions before CCS[biomass if,wood products 16,OC]</t>
  </si>
  <si>
    <t>Industrial Sector Energy Related Emissions before CCS[biomass if,wood products 16,CH4]</t>
  </si>
  <si>
    <t>Industrial Sector Energy Related Emissions before CCS[biomass if,wood products 16,N2O]</t>
  </si>
  <si>
    <t>Industrial Sector Energy Related Emissions before CCS[biomass if,wood products 16,F gases]</t>
  </si>
  <si>
    <t>Industrial Sector Energy Related Emissions before CCS[biomass if,pulp paper and printing 17T18,CO2]</t>
  </si>
  <si>
    <t>Industrial Sector Energy Related Emissions before CCS[biomass if,pulp paper and printing 17T18,VOC]</t>
  </si>
  <si>
    <t>Industrial Sector Energy Related Emissions before CCS[biomass if,pulp paper and printing 17T18,CO]</t>
  </si>
  <si>
    <t>Industrial Sector Energy Related Emissions before CCS[biomass if,pulp paper and printing 17T18,NOx]</t>
  </si>
  <si>
    <t>Industrial Sector Energy Related Emissions before CCS[biomass if,pulp paper and printing 17T18,PM10]</t>
  </si>
  <si>
    <t>Industrial Sector Energy Related Emissions before CCS[biomass if,pulp paper and printing 17T18,PM25]</t>
  </si>
  <si>
    <t>Industrial Sector Energy Related Emissions before CCS[biomass if,pulp paper and printing 17T18,SOx]</t>
  </si>
  <si>
    <t>Industrial Sector Energy Related Emissions before CCS[biomass if,pulp paper and printing 17T18,BC]</t>
  </si>
  <si>
    <t>Industrial Sector Energy Related Emissions before CCS[biomass if,pulp paper and printing 17T18,OC]</t>
  </si>
  <si>
    <t>Industrial Sector Energy Related Emissions before CCS[biomass if,pulp paper and printing 17T18,CH4]</t>
  </si>
  <si>
    <t>Industrial Sector Energy Related Emissions before CCS[biomass if,pulp paper and printing 17T18,N2O]</t>
  </si>
  <si>
    <t>Industrial Sector Energy Related Emissions before CCS[biomass if,pulp paper and printing 17T18,F gases]</t>
  </si>
  <si>
    <t>Industrial Sector Energy Related Emissions before CCS[biomass if,refined petroleum and coke 19,CO2]</t>
  </si>
  <si>
    <t>Industrial Sector Energy Related Emissions before CCS[biomass if,refined petroleum and coke 19,VOC]</t>
  </si>
  <si>
    <t>Industrial Sector Energy Related Emissions before CCS[biomass if,refined petroleum and coke 19,CO]</t>
  </si>
  <si>
    <t>Industrial Sector Energy Related Emissions before CCS[biomass if,refined petroleum and coke 19,NOx]</t>
  </si>
  <si>
    <t>Industrial Sector Energy Related Emissions before CCS[biomass if,refined petroleum and coke 19,PM10]</t>
  </si>
  <si>
    <t>Industrial Sector Energy Related Emissions before CCS[biomass if,refined petroleum and coke 19,PM25]</t>
  </si>
  <si>
    <t>Industrial Sector Energy Related Emissions before CCS[biomass if,refined petroleum and coke 19,SOx]</t>
  </si>
  <si>
    <t>Industrial Sector Energy Related Emissions before CCS[biomass if,refined petroleum and coke 19,BC]</t>
  </si>
  <si>
    <t>Industrial Sector Energy Related Emissions before CCS[biomass if,refined petroleum and coke 19,OC]</t>
  </si>
  <si>
    <t>Industrial Sector Energy Related Emissions before CCS[biomass if,refined petroleum and coke 19,CH4]</t>
  </si>
  <si>
    <t>Industrial Sector Energy Related Emissions before CCS[biomass if,refined petroleum and coke 19,N2O]</t>
  </si>
  <si>
    <t>Industrial Sector Energy Related Emissions before CCS[biomass if,refined petroleum and coke 19,F gases]</t>
  </si>
  <si>
    <t>Industrial Sector Energy Related Emissions before CCS[biomass if,chemicals 20,CO2]</t>
  </si>
  <si>
    <t>Industrial Sector Energy Related Emissions before CCS[biomass if,chemicals 20,VOC]</t>
  </si>
  <si>
    <t>Industrial Sector Energy Related Emissions before CCS[biomass if,chemicals 20,CO]</t>
  </si>
  <si>
    <t>Industrial Sector Energy Related Emissions before CCS[biomass if,chemicals 20,NOx]</t>
  </si>
  <si>
    <t>Industrial Sector Energy Related Emissions before CCS[biomass if,chemicals 20,PM10]</t>
  </si>
  <si>
    <t>Industrial Sector Energy Related Emissions before CCS[biomass if,chemicals 20,PM25]</t>
  </si>
  <si>
    <t>Industrial Sector Energy Related Emissions before CCS[biomass if,chemicals 20,SOx]</t>
  </si>
  <si>
    <t>Industrial Sector Energy Related Emissions before CCS[biomass if,chemicals 20,BC]</t>
  </si>
  <si>
    <t>Industrial Sector Energy Related Emissions before CCS[biomass if,chemicals 20,OC]</t>
  </si>
  <si>
    <t>Industrial Sector Energy Related Emissions before CCS[biomass if,chemicals 20,CH4]</t>
  </si>
  <si>
    <t>Industrial Sector Energy Related Emissions before CCS[biomass if,chemicals 20,N2O]</t>
  </si>
  <si>
    <t>Industrial Sector Energy Related Emissions before CCS[biomass if,chemicals 20,F gases]</t>
  </si>
  <si>
    <t>Industrial Sector Energy Related Emissions before CCS[biomass if,rubber and plastic products 22,CO2]</t>
  </si>
  <si>
    <t>Industrial Sector Energy Related Emissions before CCS[biomass if,rubber and plastic products 22,VOC]</t>
  </si>
  <si>
    <t>Industrial Sector Energy Related Emissions before CCS[biomass if,rubber and plastic products 22,CO]</t>
  </si>
  <si>
    <t>Industrial Sector Energy Related Emissions before CCS[biomass if,rubber and plastic products 22,NOx]</t>
  </si>
  <si>
    <t>Industrial Sector Energy Related Emissions before CCS[biomass if,rubber and plastic products 22,PM10]</t>
  </si>
  <si>
    <t>Industrial Sector Energy Related Emissions before CCS[biomass if,rubber and plastic products 22,PM25]</t>
  </si>
  <si>
    <t>Industrial Sector Energy Related Emissions before CCS[biomass if,rubber and plastic products 22,SOx]</t>
  </si>
  <si>
    <t>Industrial Sector Energy Related Emissions before CCS[biomass if,rubber and plastic products 22,BC]</t>
  </si>
  <si>
    <t>Industrial Sector Energy Related Emissions before CCS[biomass if,rubber and plastic products 22,OC]</t>
  </si>
  <si>
    <t>Industrial Sector Energy Related Emissions before CCS[biomass if,rubber and plastic products 22,CH4]</t>
  </si>
  <si>
    <t>Industrial Sector Energy Related Emissions before CCS[biomass if,rubber and plastic products 22,N2O]</t>
  </si>
  <si>
    <t>Industrial Sector Energy Related Emissions before CCS[biomass if,rubber and plastic products 22,F gases]</t>
  </si>
  <si>
    <t>Industrial Sector Energy Related Emissions before CCS[biomass if,glass and glass products 231,CO2]</t>
  </si>
  <si>
    <t>Industrial Sector Energy Related Emissions before CCS[biomass if,glass and glass products 231,VOC]</t>
  </si>
  <si>
    <t>Industrial Sector Energy Related Emissions before CCS[biomass if,glass and glass products 231,CO]</t>
  </si>
  <si>
    <t>Industrial Sector Energy Related Emissions before CCS[biomass if,glass and glass products 231,NOx]</t>
  </si>
  <si>
    <t>Industrial Sector Energy Related Emissions before CCS[biomass if,glass and glass products 231,PM10]</t>
  </si>
  <si>
    <t>Industrial Sector Energy Related Emissions before CCS[biomass if,glass and glass products 231,PM25]</t>
  </si>
  <si>
    <t>Industrial Sector Energy Related Emissions before CCS[biomass if,glass and glass products 231,SOx]</t>
  </si>
  <si>
    <t>Industrial Sector Energy Related Emissions before CCS[biomass if,glass and glass products 231,BC]</t>
  </si>
  <si>
    <t>Industrial Sector Energy Related Emissions before CCS[biomass if,glass and glass products 231,OC]</t>
  </si>
  <si>
    <t>Industrial Sector Energy Related Emissions before CCS[biomass if,glass and glass products 231,CH4]</t>
  </si>
  <si>
    <t>Industrial Sector Energy Related Emissions before CCS[biomass if,glass and glass products 231,N2O]</t>
  </si>
  <si>
    <t>Industrial Sector Energy Related Emissions before CCS[biomass if,glass and glass products 231,F gases]</t>
  </si>
  <si>
    <t>Industrial Sector Energy Related Emissions before CCS[biomass if,cement and other nonmetallic minerals 239,CO2]</t>
  </si>
  <si>
    <t>Industrial Sector Energy Related Emissions before CCS[biomass if,cement and other nonmetallic minerals 239,VOC]</t>
  </si>
  <si>
    <t>Industrial Sector Energy Related Emissions before CCS[biomass if,cement and other nonmetallic minerals 239,CO]</t>
  </si>
  <si>
    <t>Industrial Sector Energy Related Emissions before CCS[biomass if,cement and other nonmetallic minerals 239,NOx]</t>
  </si>
  <si>
    <t>Industrial Sector Energy Related Emissions before CCS[biomass if,cement and other nonmetallic minerals 239,PM10]</t>
  </si>
  <si>
    <t>Industrial Sector Energy Related Emissions before CCS[biomass if,cement and other nonmetallic minerals 239,PM25]</t>
  </si>
  <si>
    <t>Industrial Sector Energy Related Emissions before CCS[biomass if,cement and other nonmetallic minerals 239,SOx]</t>
  </si>
  <si>
    <t>Industrial Sector Energy Related Emissions before CCS[biomass if,cement and other nonmetallic minerals 239,BC]</t>
  </si>
  <si>
    <t>Industrial Sector Energy Related Emissions before CCS[biomass if,cement and other nonmetallic minerals 239,OC]</t>
  </si>
  <si>
    <t>Industrial Sector Energy Related Emissions before CCS[biomass if,cement and other nonmetallic minerals 239,CH4]</t>
  </si>
  <si>
    <t>Industrial Sector Energy Related Emissions before CCS[biomass if,cement and other nonmetallic minerals 239,N2O]</t>
  </si>
  <si>
    <t>Industrial Sector Energy Related Emissions before CCS[biomass if,cement and other nonmetallic minerals 239,F gases]</t>
  </si>
  <si>
    <t>Industrial Sector Energy Related Emissions before CCS[biomass if,iron and steel 241,CO2]</t>
  </si>
  <si>
    <t>Industrial Sector Energy Related Emissions before CCS[biomass if,iron and steel 241,VOC]</t>
  </si>
  <si>
    <t>Industrial Sector Energy Related Emissions before CCS[biomass if,iron and steel 241,CO]</t>
  </si>
  <si>
    <t>Industrial Sector Energy Related Emissions before CCS[biomass if,iron and steel 241,NOx]</t>
  </si>
  <si>
    <t>Industrial Sector Energy Related Emissions before CCS[biomass if,iron and steel 241,PM10]</t>
  </si>
  <si>
    <t>Industrial Sector Energy Related Emissions before CCS[biomass if,iron and steel 241,PM25]</t>
  </si>
  <si>
    <t>Industrial Sector Energy Related Emissions before CCS[biomass if,iron and steel 241,SOx]</t>
  </si>
  <si>
    <t>Industrial Sector Energy Related Emissions before CCS[biomass if,iron and steel 241,BC]</t>
  </si>
  <si>
    <t>Industrial Sector Energy Related Emissions before CCS[biomass if,iron and steel 241,OC]</t>
  </si>
  <si>
    <t>Industrial Sector Energy Related Emissions before CCS[biomass if,iron and steel 241,CH4]</t>
  </si>
  <si>
    <t>Industrial Sector Energy Related Emissions before CCS[biomass if,iron and steel 241,N2O]</t>
  </si>
  <si>
    <t>Industrial Sector Energy Related Emissions before CCS[biomass if,iron and steel 241,F gases]</t>
  </si>
  <si>
    <t>Industrial Sector Energy Related Emissions before CCS[biomass if,other metals 242,CO2]</t>
  </si>
  <si>
    <t>Industrial Sector Energy Related Emissions before CCS[biomass if,other metals 242,VOC]</t>
  </si>
  <si>
    <t>Industrial Sector Energy Related Emissions before CCS[biomass if,other metals 242,CO]</t>
  </si>
  <si>
    <t>Industrial Sector Energy Related Emissions before CCS[biomass if,other metals 242,NOx]</t>
  </si>
  <si>
    <t>Industrial Sector Energy Related Emissions before CCS[biomass if,other metals 242,PM10]</t>
  </si>
  <si>
    <t>Industrial Sector Energy Related Emissions before CCS[biomass if,other metals 242,PM25]</t>
  </si>
  <si>
    <t>Industrial Sector Energy Related Emissions before CCS[biomass if,other metals 242,SOx]</t>
  </si>
  <si>
    <t>Industrial Sector Energy Related Emissions before CCS[biomass if,other metals 242,BC]</t>
  </si>
  <si>
    <t>Industrial Sector Energy Related Emissions before CCS[biomass if,other metals 242,OC]</t>
  </si>
  <si>
    <t>Industrial Sector Energy Related Emissions before CCS[biomass if,other metals 242,CH4]</t>
  </si>
  <si>
    <t>Industrial Sector Energy Related Emissions before CCS[biomass if,other metals 242,N2O]</t>
  </si>
  <si>
    <t>Industrial Sector Energy Related Emissions before CCS[biomass if,other metals 242,F gases]</t>
  </si>
  <si>
    <t>Industrial Sector Energy Related Emissions before CCS[biomass if,metal products except machinery and vehicles 25,CO2]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</si>
  <si>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</si>
  <si>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</si>
  <si>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</si>
  <si>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</si>
  <si>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</si>
  <si>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</si>
  <si>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</si>
  <si>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</si>
  <si>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</si>
  <si>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</si>
  <si>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25,F gases]</t>
  </si>
  <si>
    <t>Industrial Sector Energy Related Emissions before CCS[biomass if,computers and electronics 26,CO2]</t>
  </si>
  <si>
    <t>Industrial Sector Energy Related Emissions before CCS[biomass if,computers and electronics 26,VOC]</t>
  </si>
  <si>
    <t>Industrial Sector Energy Related Emissions before CCS[biomass if,computers and electronics 26,CO]</t>
  </si>
  <si>
    <t>Industrial Sector Energy Related Emissions before CCS[biomass if,computers and electronics 26,NOx]</t>
  </si>
  <si>
    <t>Industrial Sector Energy Related Emissions before CCS[biomass if,computers and electronics 26,PM10]</t>
  </si>
  <si>
    <t>Industrial Sector Energy Related Emissions before CCS[biomass if,computers and electronics 26,PM25]</t>
  </si>
  <si>
    <t>Industrial Sector Energy Related Emissions before CCS[biomass if,computers and electronics 26,SOx]</t>
  </si>
  <si>
    <t>Industrial Sector Energy Related Emissions before CCS[biomass if,computers and electronics 26,BC]</t>
  </si>
  <si>
    <t>Industrial Sector Energy Related Emissions before CCS[biomass if,computers and electronics 26,OC]</t>
  </si>
  <si>
    <t>Industrial Sector Energy Related Emissions before CCS[biomass if,computers and electronics 26,CH4]</t>
  </si>
  <si>
    <t>Industrial Sector Energy Related Emissions before CCS[biomass if,computers and electronics 26,N2O]</t>
  </si>
  <si>
    <t>Industrial Sector Energy Related Emissions before CCS[biomass if,computers and electronics 26,F gases]</t>
  </si>
  <si>
    <t>Industrial Sector Energy Related Emissions before CCS[biomass if,appliances and electrical equipment 27,CO2]</t>
  </si>
  <si>
    <t>Industrial Sector Energy Related Emissions before CCS[biomass if,appliances and electrical equipment 27,VOC]</t>
  </si>
  <si>
    <t>Industrial Sector Energy Related Emissions before CCS[biomass if,appliances and electrical equipment 27,CO]</t>
  </si>
  <si>
    <t>Industrial Sector Energy Related Emissions before CCS[biomass if,appliances and electrical equipment 27,NOx]</t>
  </si>
  <si>
    <t>Industrial Sector Energy Related Emissions before CCS[biomass if,appliances and electrical equipment 27,PM10]</t>
  </si>
  <si>
    <t>Industrial Sector Energy Related Emissions before CCS[biomass if,appliances and electrical equipment 27,PM25]</t>
  </si>
  <si>
    <t>Industrial Sector Energy Related Emissions before CCS[biomass if,appliances and electrical equipment 27,SOx]</t>
  </si>
  <si>
    <t>Industrial Sector Energy Related Emissions before CCS[biomass if,appliances and electrical equipment 27,BC]</t>
  </si>
  <si>
    <t>Industrial Sector Energy Related Emissions before CCS[biomass if,appliances and electrical equipment 27,OC]</t>
  </si>
  <si>
    <t>Industrial Sector Energy Related Emissions before CCS[biomass if,appliances and electrical equipment 27,CH4]</t>
  </si>
  <si>
    <t>Industrial Sector Energy Related Emissions before CCS[biomass if,appliances and electrical equipment 27,N2O]</t>
  </si>
  <si>
    <t>Industrial Sector Energy Related Emissions before CCS[biomass if,appliances and electrical equipment 27,F gases]</t>
  </si>
  <si>
    <t>Industrial Sector Energy Related Emissions before CCS[biomass if,other machinery 28,CO2]</t>
  </si>
  <si>
    <t>Industrial Sector Energy Related Emissions before CCS[biomass if,other machinery 28,VOC]</t>
  </si>
  <si>
    <t>Industrial Sector Energy Related Emissions before CCS[biomass if,other machinery 28,CO]</t>
  </si>
  <si>
    <t>Industrial Sector Energy Related Emissions before CCS[biomass if,other machinery 28,NOx]</t>
  </si>
  <si>
    <t>Industrial Sector Energy Related Emissions before CCS[biomass if,other machinery 28,PM10]</t>
  </si>
  <si>
    <t>Industrial Sector Energy Related Emissions before CCS[biomass if,other machinery 28,PM25]</t>
  </si>
  <si>
    <t>Industrial Sector Energy Related Emissions before CCS[biomass if,other machinery 28,SOx]</t>
  </si>
  <si>
    <t>Industrial Sector Energy Related Emissions before CCS[biomass if,other machinery 28,BC]</t>
  </si>
  <si>
    <t>Industrial Sector Energy Related Emissions before CCS[biomass if,other machinery 28,OC]</t>
  </si>
  <si>
    <t>Industrial Sector Energy Related Emissions before CCS[biomass if,other machinery 28,CH4]</t>
  </si>
  <si>
    <t>Industrial Sector Energy Related Emissions before CCS[biomass if,other machinery 28,N2O]</t>
  </si>
  <si>
    <t>Industrial Sector Energy Related Emissions before CCS[biomass if,other machinery 28,F gases]</t>
  </si>
  <si>
    <t>Industrial Sector Energy Related Emissions before CCS[biomass if,road vehicles 29,CO2]</t>
  </si>
  <si>
    <t>Industrial Sector Energy Related Emissions before CCS[biomass if,road vehicles 29,VOC]</t>
  </si>
  <si>
    <t>Industrial Sector Energy Related Emissions before CCS[biomass if,road vehicles 29,CO]</t>
  </si>
  <si>
    <t>Industrial Sector Energy Related Emissions before CCS[biomass if,road vehicles 29,NOx]</t>
  </si>
  <si>
    <t>Industrial Sector Energy Related Emissions before CCS[biomass if,road vehicles 29,PM10]</t>
  </si>
  <si>
    <t>Industrial Sector Energy Related Emissions before CCS[biomass if,road vehicles 29,PM25]</t>
  </si>
  <si>
    <t>Industrial Sector Energy Related Emissions before CCS[biomass if,road vehicles 29,SOx]</t>
  </si>
  <si>
    <t>Industrial Sector Energy Related Emissions before CCS[biomass if,road vehicles 29,BC]</t>
  </si>
  <si>
    <t>Industrial Sector Energy Related Emissions before CCS[biomass if,road vehicles 29,OC]</t>
  </si>
  <si>
    <t>Industrial Sector Energy Related Emissions before CCS[biomass if,road vehicles 29,CH4]</t>
  </si>
  <si>
    <t>Industrial Sector Energy Related Emissions before CCS[biomass if,road vehicles 29,N2O]</t>
  </si>
  <si>
    <t>Industrial Sector Energy Related Emissions before CCS[biomass if,road vehicles 29,F gases]</t>
  </si>
  <si>
    <t>Industrial Sector Energy Related Emissions before CCS[biomass if,nonroad vehicles 30,CO2]</t>
  </si>
  <si>
    <t>Industrial Sector Energy Related Emissions before CCS[biomass if,nonroad vehicles 30,VOC]</t>
  </si>
  <si>
    <t>Industrial Sector Energy Related Emissions before CCS[biomass if,nonroad vehicles 30,CO]</t>
  </si>
  <si>
    <t>Industrial Sector Energy Related Emissions before CCS[biomass if,nonroad vehicles 30,NOx]</t>
  </si>
  <si>
    <t>Industrial Sector Energy Related Emissions before CCS[biomass if,nonroad vehicles 30,PM10]</t>
  </si>
  <si>
    <t>Industrial Sector Energy Related Emissions before CCS[biomass if,nonroad vehicles 30,PM25]</t>
  </si>
  <si>
    <t>Industrial Sector Energy Related Emissions before CCS[biomass if,nonroad vehicles 30,SOx]</t>
  </si>
  <si>
    <t>Industrial Sector Energy Related Emissions before CCS[biomass if,nonroad vehicles 30,BC]</t>
  </si>
  <si>
    <t>Industrial Sector Energy Related Emissions before CCS[biomass if,nonroad vehicles 30,OC]</t>
  </si>
  <si>
    <t>Industrial Sector Energy Related Emissions before CCS[biomass if,nonroad vehicles 30,CH4]</t>
  </si>
  <si>
    <t>Industrial Sector Energy Related Emissions before CCS[biomass if,nonroad vehicles 30,N2O]</t>
  </si>
  <si>
    <t>Industrial Sector Energy Related Emissions before CCS[biomass if,nonroad vehicles 30,F gases]</t>
  </si>
  <si>
    <t>Industrial Sector Energy Related Emissions before CCS[biomass if,other manufacturing 31T33,CO2]</t>
  </si>
  <si>
    <t>Industrial Sector Energy Related Emissions before CCS[biomass if,other manufacturing 31T33,VOC]</t>
  </si>
  <si>
    <t>Industrial Sector Energy Related Emissions before CCS[biomass if,other manufacturing 31T33,CO]</t>
  </si>
  <si>
    <t>Industrial Sector Energy Related Emissions before CCS[biomass if,other manufacturing 31T33,NOx]</t>
  </si>
  <si>
    <t>Industrial Sector Energy Related Emissions before CCS[biomass if,other manufacturing 31T33,PM10]</t>
  </si>
  <si>
    <t>Industrial Sector Energy Related Emissions before CCS[biomass if,other manufacturing 31T33,PM25]</t>
  </si>
  <si>
    <t>Industrial Sector Energy Related Emissions before CCS[biomass if,other manufacturing 31T33,SOx]</t>
  </si>
  <si>
    <t>Industrial Sector Energy Related Emissions before CCS[biomass if,other manufacturing 31T33,BC]</t>
  </si>
  <si>
    <t>Industrial Sector Energy Related Emissions before CCS[biomass if,other manufacturing 31T33,OC]</t>
  </si>
  <si>
    <t>Industrial Sector Energy Related Emissions before CCS[biomass if,other manufacturing 31T33,CH4]</t>
  </si>
  <si>
    <t>Industrial Sector Energy Related Emissions before CCS[biomass if,other manufacturing 31T33,N2O]</t>
  </si>
  <si>
    <t>Industrial Sector Energy Related Emissions before CCS[biomass if,other manufacturing 31T33,F gases]</t>
  </si>
  <si>
    <t>Industrial Sector Energy Related Emissions before CCS[biomass if,energy pipelines and gas processing 352T353,CO2]</t>
  </si>
  <si>
    <t>Industrial Sector Energy Related Emissions before CCS[biomass if,energy pipelines and gas processing 352T353,VOC]</t>
  </si>
  <si>
    <t>Industrial Sector Energy Related Emissions before CCS[biomass if,energy pipelines and gas processing 352T353,CO]</t>
  </si>
  <si>
    <t>Industrial Sector Energy Related Emissions before CCS[biomass if,energy pipelines and gas processing 352T353,NOx]</t>
  </si>
  <si>
    <t>Industrial Sector Energy Related Emissions before CCS[biomass if,energy pipelines and gas processing 352T353,PM10]</t>
  </si>
  <si>
    <t>Industrial Sector Energy Related Emissions before CCS[biomass if,energy pipelines and gas processing 352T353,PM25]</t>
  </si>
  <si>
    <t>Industrial Sector Energy Related Emissions before CCS[biomass if,energy pipelines and gas processing 352T353,SOx]</t>
  </si>
  <si>
    <t>Industrial Sector Energy Related Emissions before CCS[biomass if,energy pipelines and gas processing 352T353,BC]</t>
  </si>
  <si>
    <t>Industrial Sector Energy Related Emissions before CCS[biomass if,energy pipelines and gas processing 352T353,OC]</t>
  </si>
  <si>
    <t>Industrial Sector Energy Related Emissions before CCS[biomass if,energy pipelines and gas processing 352T353,CH4]</t>
  </si>
  <si>
    <t>Industrial Sector Energy Related Emissions before CCS[biomass if,energy pipelines and gas processing 352T353,N2O]</t>
  </si>
  <si>
    <t>Industrial Sector Energy Related Emissions before CCS[biomass if,energy pipelines and gas processing 352T353,F gases]</t>
  </si>
  <si>
    <t>Industrial Sector Energy Related Emissions before CCS[biomass if,water and waste 36T39,CO2]</t>
  </si>
  <si>
    <t>Industrial Sector Energy Related Emissions before CCS[biomass if,water and waste 36T39,VOC]</t>
  </si>
  <si>
    <t>Industrial Sector Energy Related Emissions before CCS[biomass if,water and waste 36T39,CO]</t>
  </si>
  <si>
    <t>Industrial Sector Energy Related Emissions before CCS[biomass if,water and waste 36T39,NOx]</t>
  </si>
  <si>
    <t>Industrial Sector Energy Related Emissions before CCS[biomass if,water and waste 36T39,PM10]</t>
  </si>
  <si>
    <t>Industrial Sector Energy Related Emissions before CCS[biomass if,water and waste 36T39,PM25]</t>
  </si>
  <si>
    <t>Industrial Sector Energy Related Emissions before CCS[biomass if,water and waste 36T39,SOx]</t>
  </si>
  <si>
    <t>Industrial Sector Energy Related Emissions before CCS[biomass if,water and waste 36T39,BC]</t>
  </si>
  <si>
    <t>Industrial Sector Energy Related Emissions before CCS[biomass if,water and waste 36T39,OC]</t>
  </si>
  <si>
    <t>Industrial Sector Energy Related Emissions before CCS[biomass if,water and waste 36T39,CH4]</t>
  </si>
  <si>
    <t>Industrial Sector Energy Related Emissions before CCS[biomass if,water and waste 36T39,N2O]</t>
  </si>
  <si>
    <t>Industrial Sector Energy Related Emissions before CCS[biomass if,water and waste 36T39,F gases]</t>
  </si>
  <si>
    <t>Industrial Sector Energy Related Emissions before CCS[biomass if,construction 41T43,CO2]</t>
  </si>
  <si>
    <t>Industrial Sector Energy Related Emissions before CCS[biomass if,construction 41T43,VOC]</t>
  </si>
  <si>
    <t>Industrial Sector Energy Related Emissions before CCS[biomass if,construction 41T43,CO]</t>
  </si>
  <si>
    <t>Industrial Sector Energy Related Emissions before CCS[biomass if,construction 41T43,NOx]</t>
  </si>
  <si>
    <t>Industrial Sector Energy Related Emissions before CCS[biomass if,construction 41T43,PM10]</t>
  </si>
  <si>
    <t>Industrial Sector Energy Related Emissions before CCS[biomass if,construction 41T43,PM25]</t>
  </si>
  <si>
    <t>Industrial Sector Energy Related Emissions before CCS[biomass if,construction 41T43,SOx]</t>
  </si>
  <si>
    <t>Industrial Sector Energy Related Emissions before CCS[biomass if,construction 41T43,BC]</t>
  </si>
  <si>
    <t>Industrial Sector Energy Related Emissions before CCS[biomass if,construction 41T43,OC]</t>
  </si>
  <si>
    <t>Industrial Sector Energy Related Emissions before CCS[biomass if,construction 41T43,CH4]</t>
  </si>
  <si>
    <t>Industrial Sector Energy Related Emissions before CCS[biomass if,construction 41T43,N2O]</t>
  </si>
  <si>
    <t>Industrial Sector Energy Related Emissions before CCS[biomass if,construction 41T43,F gases]</t>
  </si>
  <si>
    <t>Industrial Sector Energy Related Emissions before CCS[petroleum diesel if,agriculture and forestry 01T03,CO2]</t>
  </si>
  <si>
    <t>Industrial Sector Energy Related Emissions before CCS[petroleum diesel if,agriculture and forestry 01T03,VOC]</t>
  </si>
  <si>
    <t>Industrial Sector Energy Related Emissions before CCS[petroleum diesel if,agriculture and forestry 01T03,CO]</t>
  </si>
  <si>
    <t>Industrial Sector Energy Related Emissions before CCS[petroleum diesel if,agriculture and forestry 01T03,NOx]</t>
  </si>
  <si>
    <t>Industrial Sector Energy Related Emissions before CCS[petroleum diesel if,agriculture and forestry 01T03,PM10]</t>
  </si>
  <si>
    <t>Industrial Sector Energy Related Emissions before CCS[petroleum diesel if,agriculture and forestry 01T03,PM25]</t>
  </si>
  <si>
    <t>Industrial Sector Energy Related Emissions before CCS[petroleum diesel if,agriculture and forestry 01T03,SOx]</t>
  </si>
  <si>
    <t>Industrial Sector Energy Related Emissions before CCS[petroleum diesel if,agriculture and forestry 01T03,BC]</t>
  </si>
  <si>
    <t>Industrial Sector Energy Related Emissions before CCS[petroleum diesel if,agriculture and forestry 01T03,OC]</t>
  </si>
  <si>
    <t>Industrial Sector Energy Related Emissions before CCS[petroleum diesel if,agriculture and forestry 01T03,CH4]</t>
  </si>
  <si>
    <t>Industrial Sector Energy Related Emissions before CCS[petroleum diesel if,agriculture and forestry 01T03,N2O]</t>
  </si>
  <si>
    <t>Industrial Sector Energy Related Emissions before CCS[petroleum diesel if,agriculture and forestry 01T03,F gases]</t>
  </si>
  <si>
    <t>Industrial Sector Energy Related Emissions before CCS[petroleum diesel if,coal mining 05,CO2]</t>
  </si>
  <si>
    <t>Industrial Sector Energy Related Emissions before CCS[petroleum diesel if,coal mining 05,VOC]</t>
  </si>
  <si>
    <t>Industrial Sector Energy Related Emissions before CCS[petroleum diesel if,coal mining 05,CO]</t>
  </si>
  <si>
    <t>Industrial Sector Energy Related Emissions before CCS[petroleum diesel if,coal mining 05,NOx]</t>
  </si>
  <si>
    <t>Industrial Sector Energy Related Emissions before CCS[petroleum diesel if,coal mining 05,PM10]</t>
  </si>
  <si>
    <t>Industrial Sector Energy Related Emissions before CCS[petroleum diesel if,coal mining 05,PM25]</t>
  </si>
  <si>
    <t>Industrial Sector Energy Related Emissions before CCS[petroleum diesel if,coal mining 05,SOx]</t>
  </si>
  <si>
    <t>Industrial Sector Energy Related Emissions before CCS[petroleum diesel if,coal mining 05,BC]</t>
  </si>
  <si>
    <t>Industrial Sector Energy Related Emissions before CCS[petroleum diesel if,coal mining 05,OC]</t>
  </si>
  <si>
    <t>Industrial Sector Energy Related Emissions before CCS[petroleum diesel if,coal mining 05,CH4]</t>
  </si>
  <si>
    <t>Industrial Sector Energy Related Emissions before CCS[petroleum diesel if,coal mining 05,N2O]</t>
  </si>
  <si>
    <t>Industrial Sector Energy Related Emissions before CCS[petroleum diesel if,coal mining 05,F gases]</t>
  </si>
  <si>
    <t>Industrial Sector Energy Related Emissions before CCS[petroleum diesel if,oil and gas extraction 06,CO2]</t>
  </si>
  <si>
    <t>Industrial Sector Energy Related Emissions before CCS[petroleum diesel if,oil and gas extraction 06,VOC]</t>
  </si>
  <si>
    <t>Industrial Sector Energy Related Emissions before CCS[petroleum diesel if,oil and gas extraction 06,CO]</t>
  </si>
  <si>
    <t>Industrial Sector Energy Related Emissions before CCS[petroleum diesel if,oil and gas extraction 06,NOx]</t>
  </si>
  <si>
    <t>Industrial Sector Energy Related Emissions before CCS[petroleum diesel if,oil and gas extraction 06,PM10]</t>
  </si>
  <si>
    <t>Industrial Sector Energy Related Emissions before CCS[petroleum diesel if,oil and gas extraction 06,PM25]</t>
  </si>
  <si>
    <t>Industrial Sector Energy Related Emissions before CCS[petroleum diesel if,oil and gas extraction 06,SOx]</t>
  </si>
  <si>
    <t>Industrial Sector Energy Related Emissions before CCS[petroleum diesel if,oil and gas extraction 06,BC]</t>
  </si>
  <si>
    <t>Industrial Sector Energy Related Emissions before CCS[petroleum diesel if,oil and gas extraction 06,OC]</t>
  </si>
  <si>
    <t>Industrial Sector Energy Related Emissions before CCS[petroleum diesel if,oil and gas extraction 06,CH4]</t>
  </si>
  <si>
    <t>Industrial Sector Energy Related Emissions before CCS[petroleum diesel if,oil and gas extraction 06,N2O]</t>
  </si>
  <si>
    <t>Industrial Sector Energy Related Emissions before CCS[petroleum diesel if,oil and gas extraction 06,F gases]</t>
  </si>
  <si>
    <t>Industrial Sector Energy Related Emissions before CCS[petroleum diesel if,other mining and quarrying 07T08,CO2]</t>
  </si>
  <si>
    <t>Industrial Sector Energy Related Emissions before CCS[petroleum diesel if,other mining and quarrying 07T08,VOC]</t>
  </si>
  <si>
    <t>Industrial Sector Energy Related Emissions before CCS[petroleum diesel if,other mining and quarrying 07T08,CO]</t>
  </si>
  <si>
    <t>Industrial Sector Energy Related Emissions before CCS[petroleum diesel if,other mining and quarrying 07T08,NOx]</t>
  </si>
  <si>
    <t>Industrial Sector Energy Related Emissions before CCS[petroleum diesel if,other mining and quarrying 07T08,PM10]</t>
  </si>
  <si>
    <t>Industrial Sector Energy Related Emissions before CCS[petroleum diesel if,other mining and quarrying 07T08,PM25]</t>
  </si>
  <si>
    <t>Industrial Sector Energy Related Emissions before CCS[petroleum diesel if,other mining and quarrying 07T08,SOx]</t>
  </si>
  <si>
    <t>Industrial Sector Energy Related Emissions before CCS[petroleum diesel if,other mining and quarrying 07T08,BC]</t>
  </si>
  <si>
    <t>Industrial Sector Energy Related Emissions before CCS[petroleum diesel if,other mining and quarrying 07T08,OC]</t>
  </si>
  <si>
    <t>Industrial Sector Energy Related Emissions before CCS[petroleum diesel if,other mining and quarrying 07T08,CH4]</t>
  </si>
  <si>
    <t>Industrial Sector Energy Related Emissions before CCS[petroleum diesel if,other mining and quarrying 07T08,N2O]</t>
  </si>
  <si>
    <t>Industrial Sector Energy Related Emissions before CCS[petroleum diesel if,other mining and quarrying 07T08,F gases]</t>
  </si>
  <si>
    <t>Industrial Sector Energy Related Emissions before CCS[petroleum diesel if,food beverage and tobacco 10T12,CO2]</t>
  </si>
  <si>
    <t>Industrial Sector Energy Related Emissions before CCS[petroleum diesel if,food beverage and tobacco 10T12,VOC]</t>
  </si>
  <si>
    <t>Industrial Sector Energy Related Emissions before CCS[petroleum diesel if,food beverage and tobacco 10T12,CO]</t>
  </si>
  <si>
    <t>Industrial Sector Energy Related Emissions before CCS[petroleum diesel if,food beverage and tobacco 10T12,NOx]</t>
  </si>
  <si>
    <t>Industrial Sector Energy Related Emissions before CCS[petroleum diesel if,food beverage and tobacco 10T12,PM10]</t>
  </si>
  <si>
    <t>Industrial Sector Energy Related Emissions before CCS[petroleum diesel if,food beverage and tobacco 10T12,PM25]</t>
  </si>
  <si>
    <t>Industrial Sector Energy Related Emissions before CCS[petroleum diesel if,food beverage and tobacco 10T12,SOx]</t>
  </si>
  <si>
    <t>Industrial Sector Energy Related Emissions before CCS[petroleum diesel if,food beverage and tobacco 10T12,BC]</t>
  </si>
  <si>
    <t>Industrial Sector Energy Related Emissions before CCS[petroleum diesel if,food beverage and tobacco 10T12,OC]</t>
  </si>
  <si>
    <t>Industrial Sector Energy Related Emissions before CCS[petroleum diesel if,food beverage and tobacco 10T12,CH4]</t>
  </si>
  <si>
    <t>Industrial Sector Energy Related Emissions before CCS[petroleum diesel if,food beverage and tobacco 10T12,N2O]</t>
  </si>
  <si>
    <t>Industrial Sector Energy Related Emissions before CCS[petroleum diesel if,food beverage and tobacco 10T12,F gases]</t>
  </si>
  <si>
    <t>Industrial Sector Energy Related Emissions before CCS[petroleum diesel if,textiles apparel and leather 13T15,CO2]</t>
  </si>
  <si>
    <t>Industrial Sector Energy Related Emissions before CCS[petroleum diesel if,textiles apparel and leather 13T15,VOC]</t>
  </si>
  <si>
    <t>Industrial Sector Energy Related Emissions before CCS[petroleum diesel if,textiles apparel and leather 13T15,CO]</t>
  </si>
  <si>
    <t>Industrial Sector Energy Related Emissions before CCS[petroleum diesel if,textiles apparel and leather 13T15,NOx]</t>
  </si>
  <si>
    <t>Industrial Sector Energy Related Emissions before CCS[petroleum diesel if,textiles apparel and leather 13T15,PM10]</t>
  </si>
  <si>
    <t>Industrial Sector Energy Related Emissions before CCS[petroleum diesel if,textiles apparel and leather 13T15,PM25]</t>
  </si>
  <si>
    <t>Industrial Sector Energy Related Emissions before CCS[petroleum diesel if,textiles apparel and leather 13T15,SOx]</t>
  </si>
  <si>
    <t>Industrial Sector Energy Related Emissions before CCS[petroleum diesel if,textiles apparel and leather 13T15,BC]</t>
  </si>
  <si>
    <t>Industrial Sector Energy Related Emissions before CCS[petroleum diesel if,textiles apparel and leather 13T15,OC]</t>
  </si>
  <si>
    <t>Industrial Sector Energy Related Emissions before CCS[petroleum diesel if,textiles apparel and leather 13T15,CH4]</t>
  </si>
  <si>
    <t>Industrial Sector Energy Related Emissions before CCS[petroleum diesel if,textiles apparel and leather 13T15,N2O]</t>
  </si>
  <si>
    <t>Industrial Sector Energy Related Emissions before CCS[petroleum diesel if,textiles apparel and leather 13T15,F gases]</t>
  </si>
  <si>
    <t>Industrial Sector Energy Related Emissions before CCS[petroleum diesel if,wood products 16,CO2]</t>
  </si>
  <si>
    <t>Industrial Sector Energy Related Emissions before CCS[petroleum diesel if,wood products 16,VOC]</t>
  </si>
  <si>
    <t>Industrial Sector Energy Related Emissions before CCS[petroleum diesel if,wood products 16,CO]</t>
  </si>
  <si>
    <t>Industrial Sector Energy Related Emissions before CCS[petroleum diesel if,wood products 16,NOx]</t>
  </si>
  <si>
    <t>Industrial Sector Energy Related Emissions before CCS[petroleum diesel if,wood products 16,PM10]</t>
  </si>
  <si>
    <t>Industrial Sector Energy Related Emissions before CCS[petroleum diesel if,wood products 16,PM25]</t>
  </si>
  <si>
    <t>Industrial Sector Energy Related Emissions before CCS[petroleum diesel if,wood products 16,SOx]</t>
  </si>
  <si>
    <t>Industrial Sector Energy Related Emissions before CCS[petroleum diesel if,wood products 16,BC]</t>
  </si>
  <si>
    <t>Industrial Sector Energy Related Emissions before CCS[petroleum diesel if,wood products 16,OC]</t>
  </si>
  <si>
    <t>Industrial Sector Energy Related Emissions before CCS[petroleum diesel if,wood products 16,CH4]</t>
  </si>
  <si>
    <t>Industrial Sector Energy Related Emissions before CCS[petroleum diesel if,wood products 16,N2O]</t>
  </si>
  <si>
    <t>Industrial Sector Energy Related Emissions before CCS[petroleum diesel if,wood products 16,F gases]</t>
  </si>
  <si>
    <t>Industrial Sector Energy Related Emissions before CCS[petroleum diesel if,pulp paper and printing 17T18,CO2]</t>
  </si>
  <si>
    <t>Industrial Sector Energy Related Emissions before CCS[petroleum diesel if,pulp paper and printing 17T18,VOC]</t>
  </si>
  <si>
    <t>Industrial Sector Energy Related Emissions before CCS[petroleum diesel if,pulp paper and printing 17T18,CO]</t>
  </si>
  <si>
    <t>Industrial Sector Energy Related Emissions before CCS[petroleum diesel if,pulp paper and printing 17T18,NOx]</t>
  </si>
  <si>
    <t>Industrial Sector Energy Related Emissions before CCS[petroleum diesel if,pulp paper and printing 17T18,PM10]</t>
  </si>
  <si>
    <t>Industrial Sector Energy Related Emissions before CCS[petroleum diesel if,pulp paper and printing 17T18,PM25]</t>
  </si>
  <si>
    <t>Industrial Sector Energy Related Emissions before CCS[petroleum diesel if,pulp paper and printing 17T18,SOx]</t>
  </si>
  <si>
    <t>Industrial Sector Energy Related Emissions before CCS[petroleum diesel if,pulp paper and printing 17T18,BC]</t>
  </si>
  <si>
    <t>Industrial Sector Energy Related Emissions before CCS[petroleum diesel if,pulp paper and printing 17T18,OC]</t>
  </si>
  <si>
    <t>Industrial Sector Energy Related Emissions before CCS[petroleum diesel if,pulp paper and printing 17T18,CH4]</t>
  </si>
  <si>
    <t>Industrial Sector Energy Related Emissions before CCS[petroleum diesel if,pulp paper and printing 17T18,N2O]</t>
  </si>
  <si>
    <t>Industrial Sector Energy Related Emissions before CCS[petroleum diesel if,pulp paper and printing 17T18,F gases]</t>
  </si>
  <si>
    <t>Industrial Sector Energy Related Emissions before CCS[petroleum diesel if,refined petroleum and coke 19,CO2]</t>
  </si>
  <si>
    <t>Industrial Sector Energy Related Emissions before CCS[petroleum diesel if,refined petroleum and coke 19,VOC]</t>
  </si>
  <si>
    <t>Industrial Sector Energy Related Emissions before CCS[petroleum diesel if,refined petroleum and coke 19,CO]</t>
  </si>
  <si>
    <t>Industrial Sector Energy Related Emissions before CCS[petroleum diesel if,refined petroleum and coke 19,NOx]</t>
  </si>
  <si>
    <t>Industrial Sector Energy Related Emissions before CCS[petroleum diesel if,refined petroleum and coke 19,PM10]</t>
  </si>
  <si>
    <t>Industrial Sector Energy Related Emissions before CCS[petroleum diesel if,refined petroleum and coke 19,PM25]</t>
  </si>
  <si>
    <t>Industrial Sector Energy Related Emissions before CCS[petroleum diesel if,refined petroleum and coke 19,SOx]</t>
  </si>
  <si>
    <t>Industrial Sector Energy Related Emissions before CCS[petroleum diesel if,refined petroleum and coke 19,BC]</t>
  </si>
  <si>
    <t>Industrial Sector Energy Related Emissions before CCS[petroleum diesel if,refined petroleum and coke 19,OC]</t>
  </si>
  <si>
    <t>Industrial Sector Energy Related Emissions before CCS[petroleum diesel if,refined petroleum and coke 19,CH4]</t>
  </si>
  <si>
    <t>Industrial Sector Energy Related Emissions before CCS[petroleum diesel if,refined petroleum and coke 19,N2O]</t>
  </si>
  <si>
    <t>Industrial Sector Energy Related Emissions before CCS[petroleum diesel if,refined petroleum and coke 19,F gases]</t>
  </si>
  <si>
    <t>Industrial Sector Energy Related Emissions before CCS[petroleum diesel if,chemicals 20,CO2]</t>
  </si>
  <si>
    <t>Industrial Sector Energy Related Emissions before CCS[petroleum diesel if,chemicals 20,VOC]</t>
  </si>
  <si>
    <t>Industrial Sector Energy Related Emissions before CCS[petroleum diesel if,chemicals 20,CO]</t>
  </si>
  <si>
    <t>Industrial Sector Energy Related Emissions before CCS[petroleum diesel if,chemicals 20,NOx]</t>
  </si>
  <si>
    <t>Industrial Sector Energy Related Emissions before CCS[petroleum diesel if,chemicals 20,PM10]</t>
  </si>
  <si>
    <t>Industrial Sector Energy Related Emissions before CCS[petroleum diesel if,chemicals 20,PM25]</t>
  </si>
  <si>
    <t>Industrial Sector Energy Related Emissions before CCS[petroleum diesel if,chemicals 20,SOx]</t>
  </si>
  <si>
    <t>Industrial Sector Energy Related Emissions before CCS[petroleum diesel if,chemicals 20,BC]</t>
  </si>
  <si>
    <t>Industrial Sector Energy Related Emissions before CCS[petroleum diesel if,chemicals 20,OC]</t>
  </si>
  <si>
    <t>Industrial Sector Energy Related Emissions before CCS[petroleum diesel if,chemicals 20,CH4]</t>
  </si>
  <si>
    <t>Industrial Sector Energy Related Emissions before CCS[petroleum diesel if,chemicals 20,N2O]</t>
  </si>
  <si>
    <t>Industrial Sector Energy Related Emissions before CCS[petroleum diesel if,chemicals 20,F gases]</t>
  </si>
  <si>
    <t>Industrial Sector Energy Related Emissions before CCS[petroleum diesel if,rubber and plastic products 22,CO2]</t>
  </si>
  <si>
    <t>Industrial Sector Energy Related Emissions before CCS[petroleum diesel if,rubber and plastic products 22,VOC]</t>
  </si>
  <si>
    <t>Industrial Sector Energy Related Emissions before CCS[petroleum diesel if,rubber and plastic products 22,CO]</t>
  </si>
  <si>
    <t>Industrial Sector Energy Related Emissions before CCS[petroleum diesel if,rubber and plastic products 22,NOx]</t>
  </si>
  <si>
    <t>Industrial Sector Energy Related Emissions before CCS[petroleum diesel if,rubber and plastic products 22,PM10]</t>
  </si>
  <si>
    <t>Industrial Sector Energy Related Emissions before CCS[petroleum diesel if,rubber and plastic products 22,PM25]</t>
  </si>
  <si>
    <t>Industrial Sector Energy Related Emissions before CCS[petroleum diesel if,rubber and plastic products 22,SOx]</t>
  </si>
  <si>
    <t>Industrial Sector Energy Related Emissions before CCS[petroleum diesel if,rubber and plastic products 22,BC]</t>
  </si>
  <si>
    <t>Industrial Sector Energy Related Emissions before CCS[petroleum diesel if,rubber and plastic products 22,OC]</t>
  </si>
  <si>
    <t>Industrial Sector Energy Related Emissions before CCS[petroleum diesel if,rubber and plastic products 22,CH4]</t>
  </si>
  <si>
    <t>Industrial Sector Energy Related Emissions before CCS[petroleum diesel if,rubber and plastic products 22,N2O]</t>
  </si>
  <si>
    <t>Industrial Sector Energy Related Emissions before CCS[petroleum diesel if,rubber and plastic products 22,F gases]</t>
  </si>
  <si>
    <t>Industrial Sector Energy Related Emissions before CCS[petroleum diesel if,glass and glass products 231,CO2]</t>
  </si>
  <si>
    <t>Industrial Sector Energy Related Emissions before CCS[petroleum diesel if,glass and glass products 231,VOC]</t>
  </si>
  <si>
    <t>Industrial Sector Energy Related Emissions before CCS[petroleum diesel if,glass and glass products 231,CO]</t>
  </si>
  <si>
    <t>Industrial Sector Energy Related Emissions before CCS[petroleum diesel if,glass and glass products 231,NOx]</t>
  </si>
  <si>
    <t>Industrial Sector Energy Related Emissions before CCS[petroleum diesel if,glass and glass products 231,PM10]</t>
  </si>
  <si>
    <t>Industrial Sector Energy Related Emissions before CCS[petroleum diesel if,glass and glass products 231,PM25]</t>
  </si>
  <si>
    <t>Industrial Sector Energy Related Emissions before CCS[petroleum diesel if,glass and glass products 231,SOx]</t>
  </si>
  <si>
    <t>Industrial Sector Energy Related Emissions before CCS[petroleum diesel if,glass and glass products 231,BC]</t>
  </si>
  <si>
    <t>Industrial Sector Energy Related Emissions before CCS[petroleum diesel if,glass and glass products 231,OC]</t>
  </si>
  <si>
    <t>Industrial Sector Energy Related Emissions before CCS[petroleum diesel if,glass and glass products 231,CH4]</t>
  </si>
  <si>
    <t>Industrial Sector Energy Related Emissions before CCS[petroleum diesel if,glass and glass products 231,N2O]</t>
  </si>
  <si>
    <t>Industrial Sector Energy Related Emissions before CCS[petroleum diesel if,glass and glass products 231,F gases]</t>
  </si>
  <si>
    <t>Industrial Sector Energy Related Emissions before CCS[petroleum diesel if,cement and other nonmetallic minerals 239,CO2]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</si>
  <si>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</si>
  <si>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</si>
  <si>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</si>
  <si>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</si>
  <si>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</si>
  <si>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</si>
  <si>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</si>
  <si>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</si>
  <si>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</si>
  <si>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</si>
  <si>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239,F gases]</t>
  </si>
  <si>
    <t>Industrial Sector Energy Related Emissions before CCS[petroleum diesel if,iron and steel 241,CO2]</t>
  </si>
  <si>
    <t>Industrial Sector Energy Related Emissions before CCS[petroleum diesel if,iron and steel 241,VOC]</t>
  </si>
  <si>
    <t>Industrial Sector Energy Related Emissions before CCS[petroleum diesel if,iron and steel 241,CO]</t>
  </si>
  <si>
    <t>Industrial Sector Energy Related Emissions before CCS[petroleum diesel if,iron and steel 241,NOx]</t>
  </si>
  <si>
    <t>Industrial Sector Energy Related Emissions before CCS[petroleum diesel if,iron and steel 241,PM10]</t>
  </si>
  <si>
    <t>Industrial Sector Energy Related Emissions before CCS[petroleum diesel if,iron and steel 241,PM25]</t>
  </si>
  <si>
    <t>Industrial Sector Energy Related Emissions before CCS[petroleum diesel if,iron and steel 241,SOx]</t>
  </si>
  <si>
    <t>Industrial Sector Energy Related Emissions before CCS[petroleum diesel if,iron and steel 241,BC]</t>
  </si>
  <si>
    <t>Industrial Sector Energy Related Emissions before CCS[petroleum diesel if,iron and steel 241,OC]</t>
  </si>
  <si>
    <t>Industrial Sector Energy Related Emissions before CCS[petroleum diesel if,iron and steel 241,CH4]</t>
  </si>
  <si>
    <t>Industrial Sector Energy Related Emissions before CCS[petroleum diesel if,iron and steel 241,N2O]</t>
  </si>
  <si>
    <t>Industrial Sector Energy Related Emissions before CCS[petroleum diesel if,iron and steel 241,F gases]</t>
  </si>
  <si>
    <t>Industrial Sector Energy Related Emissions before CCS[petroleum diesel if,other metals 242,CO2]</t>
  </si>
  <si>
    <t>Industrial Sector Energy Related Emissions before CCS[petroleum diesel if,other metals 242,VOC]</t>
  </si>
  <si>
    <t>Industrial Sector Energy Related Emissions before CCS[petroleum diesel if,other metals 242,CO]</t>
  </si>
  <si>
    <t>Industrial Sector Energy Related Emissions before CCS[petroleum diesel if,other metals 242,NOx]</t>
  </si>
  <si>
    <t>Industrial Sector Energy Related Emissions before CCS[petroleum diesel if,other metals 242,PM10]</t>
  </si>
  <si>
    <t>Industrial Sector Energy Related Emissions before CCS[petroleum diesel if,other metals 242,PM25]</t>
  </si>
  <si>
    <t>Industrial Sector Energy Related Emissions before CCS[petroleum diesel if,other metals 242,SOx]</t>
  </si>
  <si>
    <t>Industrial Sector Energy Related Emissions before CCS[petroleum diesel if,other metals 242,BC]</t>
  </si>
  <si>
    <t>Industrial Sector Energy Related Emissions before CCS[petroleum diesel if,other metals 242,OC]</t>
  </si>
  <si>
    <t>Industrial Sector Energy Related Emissions before CCS[petroleum diesel if,other metals 242,CH4]</t>
  </si>
  <si>
    <t>Industrial Sector Energy Related Emissions before CCS[petroleum diesel if,other metals 242,N2O]</t>
  </si>
  <si>
    <t>Industrial Sector Energy Related Emissions before CCS[petroleum diesel if,other metals 242,F gases]</t>
  </si>
  <si>
    <t>Industrial Sector Energy Related Emissions before CCS[petroleum diesel if,metal products except machinery and vehicles 25,CO2]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</si>
  <si>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</si>
  <si>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</si>
  <si>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</si>
  <si>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</si>
  <si>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</si>
  <si>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</si>
  <si>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</si>
  <si>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</si>
  <si>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</si>
  <si>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</si>
  <si>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25,F gases]</t>
  </si>
  <si>
    <t>Industrial Sector Energy Related Emissions before CCS[petroleum diesel if,computers and electronics 26,CO2]</t>
  </si>
  <si>
    <t>Industrial Sector Energy Related Emissions before CCS[petroleum diesel if,computers and electronics 26,VOC]</t>
  </si>
  <si>
    <t>Industrial Sector Energy Related Emissions before CCS[petroleum diesel if,computers and electronics 26,CO]</t>
  </si>
  <si>
    <t>Industrial Sector Energy Related Emissions before CCS[petroleum diesel if,computers and electronics 26,NOx]</t>
  </si>
  <si>
    <t>Industrial Sector Energy Related Emissions before CCS[petroleum diesel if,computers and electronics 26,PM10]</t>
  </si>
  <si>
    <t>Industrial Sector Energy Related Emissions before CCS[petroleum diesel if,computers and electronics 26,PM25]</t>
  </si>
  <si>
    <t>Industrial Sector Energy Related Emissions before CCS[petroleum diesel if,computers and electronics 26,SOx]</t>
  </si>
  <si>
    <t>Industrial Sector Energy Related Emissions before CCS[petroleum diesel if,computers and electronics 26,BC]</t>
  </si>
  <si>
    <t>Industrial Sector Energy Related Emissions before CCS[petroleum diesel if,computers and electronics 26,OC]</t>
  </si>
  <si>
    <t>Industrial Sector Energy Related Emissions before CCS[petroleum diesel if,computers and electronics 26,CH4]</t>
  </si>
  <si>
    <t>Industrial Sector Energy Related Emissions before CCS[petroleum diesel if,computers and electronics 26,N2O]</t>
  </si>
  <si>
    <t>Industrial Sector Energy Related Emissions before CCS[petroleum diesel if,computers and electronics 26,F gases]</t>
  </si>
  <si>
    <t>Industrial Sector Energy Related Emissions before CCS[petroleum diesel if,appliances and electrical equipment 27,CO2]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</si>
  <si>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</si>
  <si>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</si>
  <si>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</si>
  <si>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</si>
  <si>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</si>
  <si>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</si>
  <si>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</si>
  <si>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</si>
  <si>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</si>
  <si>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</si>
  <si>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27,F gases]</t>
  </si>
  <si>
    <t>Industrial Sector Energy Related Emissions before CCS[petroleum diesel if,other machinery 28,CO2]</t>
  </si>
  <si>
    <t>Industrial Sector Energy Related Emissions before CCS[petroleum diesel if,other machinery 28,VOC]</t>
  </si>
  <si>
    <t>Industrial Sector Energy Related Emissions before CCS[petroleum diesel if,other machinery 28,CO]</t>
  </si>
  <si>
    <t>Industrial Sector Energy Related Emissions before CCS[petroleum diesel if,other machinery 28,NOx]</t>
  </si>
  <si>
    <t>Industrial Sector Energy Related Emissions before CCS[petroleum diesel if,other machinery 28,PM10]</t>
  </si>
  <si>
    <t>Industrial Sector Energy Related Emissions before CCS[petroleum diesel if,other machinery 28,PM25]</t>
  </si>
  <si>
    <t>Industrial Sector Energy Related Emissions before CCS[petroleum diesel if,other machinery 28,SOx]</t>
  </si>
  <si>
    <t>Industrial Sector Energy Related Emissions before CCS[petroleum diesel if,other machinery 28,BC]</t>
  </si>
  <si>
    <t>Industrial Sector Energy Related Emissions before CCS[petroleum diesel if,other machinery 28,OC]</t>
  </si>
  <si>
    <t>Industrial Sector Energy Related Emissions before CCS[petroleum diesel if,other machinery 28,CH4]</t>
  </si>
  <si>
    <t>Industrial Sector Energy Related Emissions before CCS[petroleum diesel if,other machinery 28,N2O]</t>
  </si>
  <si>
    <t>Industrial Sector Energy Related Emissions before CCS[petroleum diesel if,other machinery 28,F gases]</t>
  </si>
  <si>
    <t>Industrial Sector Energy Related Emissions before CCS[petroleum diesel if,road vehicles 29,CO2]</t>
  </si>
  <si>
    <t>Industrial Sector Energy Related Emissions before CCS[petroleum diesel if,road vehicles 29,VOC]</t>
  </si>
  <si>
    <t>Industrial Sector Energy Related Emissions before CCS[petroleum diesel if,road vehicles 29,CO]</t>
  </si>
  <si>
    <t>Industrial Sector Energy Related Emissions before CCS[petroleum diesel if,road vehicles 29,NOx]</t>
  </si>
  <si>
    <t>Industrial Sector Energy Related Emissions before CCS[petroleum diesel if,road vehicles 29,PM10]</t>
  </si>
  <si>
    <t>Industrial Sector Energy Related Emissions before CCS[petroleum diesel if,road vehicles 29,PM25]</t>
  </si>
  <si>
    <t>Industrial Sector Energy Related Emissions before CCS[petroleum diesel if,road vehicles 29,SOx]</t>
  </si>
  <si>
    <t>Industrial Sector Energy Related Emissions before CCS[petroleum diesel if,road vehicles 29,BC]</t>
  </si>
  <si>
    <t>Industrial Sector Energy Related Emissions before CCS[petroleum diesel if,road vehicles 29,OC]</t>
  </si>
  <si>
    <t>Industrial Sector Energy Related Emissions before CCS[petroleum diesel if,road vehicles 29,CH4]</t>
  </si>
  <si>
    <t>Industrial Sector Energy Related Emissions before CCS[petroleum diesel if,road vehicles 29,N2O]</t>
  </si>
  <si>
    <t>Industrial Sector Energy Related Emissions before CCS[petroleum diesel if,road vehicles 29,F gases]</t>
  </si>
  <si>
    <t>Industrial Sector Energy Related Emissions before CCS[petroleum diesel if,nonroad vehicles 30,CO2]</t>
  </si>
  <si>
    <t>Industrial Sector Energy Related Emissions before CCS[petroleum diesel if,nonroad vehicles 30,VOC]</t>
  </si>
  <si>
    <t>Industrial Sector Energy Related Emissions before CCS[petroleum diesel if,nonroad vehicles 30,CO]</t>
  </si>
  <si>
    <t>Industrial Sector Energy Related Emissions before CCS[petroleum diesel if,nonroad vehicles 30,NOx]</t>
  </si>
  <si>
    <t>Industrial Sector Energy Related Emissions before CCS[petroleum diesel if,nonroad vehicles 30,PM10]</t>
  </si>
  <si>
    <t>Industrial Sector Energy Related Emissions before CCS[petroleum diesel if,nonroad vehicles 30,PM25]</t>
  </si>
  <si>
    <t>Industrial Sector Energy Related Emissions before CCS[petroleum diesel if,nonroad vehicles 30,SOx]</t>
  </si>
  <si>
    <t>Industrial Sector Energy Related Emissions before CCS[petroleum diesel if,nonroad vehicles 30,BC]</t>
  </si>
  <si>
    <t>Industrial Sector Energy Related Emissions before CCS[petroleum diesel if,nonroad vehicles 30,OC]</t>
  </si>
  <si>
    <t>Industrial Sector Energy Related Emissions before CCS[petroleum diesel if,nonroad vehicles 30,CH4]</t>
  </si>
  <si>
    <t>Industrial Sector Energy Related Emissions before CCS[petroleum diesel if,nonroad vehicles 30,N2O]</t>
  </si>
  <si>
    <t>Industrial Sector Energy Related Emissions before CCS[petroleum diesel if,nonroad vehicles 30,F gases]</t>
  </si>
  <si>
    <t>Industrial Sector Energy Related Emissions before CCS[petroleum diesel if,other manufacturing 31T33,CO2]</t>
  </si>
  <si>
    <t>Industrial Sector Energy Related Emissions before CCS[petroleum diesel if,other manufacturing 31T33,VOC]</t>
  </si>
  <si>
    <t>Industrial Sector Energy Related Emissions before CCS[petroleum diesel if,other manufacturing 31T33,CO]</t>
  </si>
  <si>
    <t>Industrial Sector Energy Related Emissions before CCS[petroleum diesel if,other manufacturing 31T33,NOx]</t>
  </si>
  <si>
    <t>Industrial Sector Energy Related Emissions before CCS[petroleum diesel if,other manufacturing 31T33,PM10]</t>
  </si>
  <si>
    <t>Industrial Sector Energy Related Emissions before CCS[petroleum diesel if,other manufacturing 31T33,PM25]</t>
  </si>
  <si>
    <t>Industrial Sector Energy Related Emissions before CCS[petroleum diesel if,other manufacturing 31T33,SOx]</t>
  </si>
  <si>
    <t>Industrial Sector Energy Related Emissions before CCS[petroleum diesel if,other manufacturing 31T33,BC]</t>
  </si>
  <si>
    <t>Industrial Sector Energy Related Emissions before CCS[petroleum diesel if,other manufacturing 31T33,OC]</t>
  </si>
  <si>
    <t>Industrial Sector Energy Related Emissions before CCS[petroleum diesel if,other manufacturing 31T33,CH4]</t>
  </si>
  <si>
    <t>Industrial Sector Energy Related Emissions before CCS[petroleum diesel if,other manufacturing 31T33,N2O]</t>
  </si>
  <si>
    <t>Industrial Sector Energy Related Emissions before CCS[petroleum diesel if,other manufacturing 31T33,F gases]</t>
  </si>
  <si>
    <t>Industrial Sector Energy Related Emissions before CCS[petroleum diesel if,energy pipelines and gas processing 352T353,CO2]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</si>
  <si>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</si>
  <si>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</si>
  <si>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</si>
  <si>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</si>
  <si>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</si>
  <si>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</si>
  <si>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</si>
  <si>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</si>
  <si>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</si>
  <si>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</si>
  <si>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352T353,F gases]</t>
  </si>
  <si>
    <t>Industrial Sector Energy Related Emissions before CCS[petroleum diesel if,water and waste 36T39,CO2]</t>
  </si>
  <si>
    <t>Industrial Sector Energy Related Emissions before CCS[petroleum diesel if,water and waste 36T39,VOC]</t>
  </si>
  <si>
    <t>Industrial Sector Energy Related Emissions before CCS[petroleum diesel if,water and waste 36T39,CO]</t>
  </si>
  <si>
    <t>Industrial Sector Energy Related Emissions before CCS[petroleum diesel if,water and waste 36T39,NOx]</t>
  </si>
  <si>
    <t>Industrial Sector Energy Related Emissions before CCS[petroleum diesel if,water and waste 36T39,PM10]</t>
  </si>
  <si>
    <t>Industrial Sector Energy Related Emissions before CCS[petroleum diesel if,water and waste 36T39,PM25]</t>
  </si>
  <si>
    <t>Industrial Sector Energy Related Emissions before CCS[petroleum diesel if,water and waste 36T39,SOx]</t>
  </si>
  <si>
    <t>Industrial Sector Energy Related Emissions before CCS[petroleum diesel if,water and waste 36T39,BC]</t>
  </si>
  <si>
    <t>Industrial Sector Energy Related Emissions before CCS[petroleum diesel if,water and waste 36T39,OC]</t>
  </si>
  <si>
    <t>Industrial Sector Energy Related Emissions before CCS[petroleum diesel if,water and waste 36T39,CH4]</t>
  </si>
  <si>
    <t>Industrial Sector Energy Related Emissions before CCS[petroleum diesel if,water and waste 36T39,N2O]</t>
  </si>
  <si>
    <t>Industrial Sector Energy Related Emissions before CCS[petroleum diesel if,water and waste 36T39,F gases]</t>
  </si>
  <si>
    <t>Industrial Sector Energy Related Emissions before CCS[petroleum diesel if,construction 41T43,CO2]</t>
  </si>
  <si>
    <t>Industrial Sector Energy Related Emissions before CCS[petroleum diesel if,construction 41T43,VOC]</t>
  </si>
  <si>
    <t>Industrial Sector Energy Related Emissions before CCS[petroleum diesel if,construction 41T43,CO]</t>
  </si>
  <si>
    <t>Industrial Sector Energy Related Emissions before CCS[petroleum diesel if,construction 41T43,NOx]</t>
  </si>
  <si>
    <t>Industrial Sector Energy Related Emissions before CCS[petroleum diesel if,construction 41T43,PM10]</t>
  </si>
  <si>
    <t>Industrial Sector Energy Related Emissions before CCS[petroleum diesel if,construction 41T43,PM25]</t>
  </si>
  <si>
    <t>Industrial Sector Energy Related Emissions before CCS[petroleum diesel if,construction 41T43,SOx]</t>
  </si>
  <si>
    <t>Industrial Sector Energy Related Emissions before CCS[petroleum diesel if,construction 41T43,BC]</t>
  </si>
  <si>
    <t>Industrial Sector Energy Related Emissions before CCS[petroleum diesel if,construction 41T43,OC]</t>
  </si>
  <si>
    <t>Industrial Sector Energy Related Emissions before CCS[petroleum diesel if,construction 41T43,CH4]</t>
  </si>
  <si>
    <t>Industrial Sector Energy Related Emissions before CCS[petroleum diesel if,construction 41T43,N2O]</t>
  </si>
  <si>
    <t>Industrial Sector Energy Related Emissions before CCS[petroleum diesel if,construction 41T43,F gases]</t>
  </si>
  <si>
    <t>Industrial Sector Energy Related Emissions before CCS[heat if,agriculture and forestry 01T03,CO2]</t>
  </si>
  <si>
    <t>Industrial Sector Energy Related Emissions before CCS[heat if,agriculture and forestry 01T03,VOC]</t>
  </si>
  <si>
    <t>Industrial Sector Energy Related Emissions before CCS[heat if,agriculture and forestry 01T03,CO]</t>
  </si>
  <si>
    <t>Industrial Sector Energy Related Emissions before CCS[heat if,agriculture and forestry 01T03,NOx]</t>
  </si>
  <si>
    <t>Industrial Sector Energy Related Emissions before CCS[heat if,agriculture and forestry 01T03,PM10]</t>
  </si>
  <si>
    <t>Industrial Sector Energy Related Emissions before CCS[heat if,agriculture and forestry 01T03,PM25]</t>
  </si>
  <si>
    <t>Industrial Sector Energy Related Emissions before CCS[heat if,agriculture and forestry 01T03,SOx]</t>
  </si>
  <si>
    <t>Industrial Sector Energy Related Emissions before CCS[heat if,agriculture and forestry 01T03,BC]</t>
  </si>
  <si>
    <t>Industrial Sector Energy Related Emissions before CCS[heat if,agriculture and forestry 01T03,OC]</t>
  </si>
  <si>
    <t>Industrial Sector Energy Related Emissions before CCS[heat if,agriculture and forestry 01T03,CH4]</t>
  </si>
  <si>
    <t>Industrial Sector Energy Related Emissions before CCS[heat if,agriculture and forestry 01T03,N2O]</t>
  </si>
  <si>
    <t>Industrial Sector Energy Related Emissions before CCS[heat if,agriculture and forestry 01T03,F gases]</t>
  </si>
  <si>
    <t>Industrial Sector Energy Related Emissions before CCS[heat if,coal mining 05,CO2]</t>
  </si>
  <si>
    <t>Industrial Sector Energy Related Emissions before CCS[heat if,coal mining 05,VOC]</t>
  </si>
  <si>
    <t>Industrial Sector Energy Related Emissions before CCS[heat if,coal mining 05,CO]</t>
  </si>
  <si>
    <t>Industrial Sector Energy Related Emissions before CCS[heat if,coal mining 05,NOx]</t>
  </si>
  <si>
    <t>Industrial Sector Energy Related Emissions before CCS[heat if,coal mining 05,PM10]</t>
  </si>
  <si>
    <t>Industrial Sector Energy Related Emissions before CCS[heat if,coal mining 05,PM25]</t>
  </si>
  <si>
    <t>Industrial Sector Energy Related Emissions before CCS[heat if,coal mining 05,SOx]</t>
  </si>
  <si>
    <t>Industrial Sector Energy Related Emissions before CCS[heat if,coal mining 05,BC]</t>
  </si>
  <si>
    <t>Industrial Sector Energy Related Emissions before CCS[heat if,coal mining 05,OC]</t>
  </si>
  <si>
    <t>Industrial Sector Energy Related Emissions before CCS[heat if,coal mining 05,CH4]</t>
  </si>
  <si>
    <t>Industrial Sector Energy Related Emissions before CCS[heat if,coal mining 05,N2O]</t>
  </si>
  <si>
    <t>Industrial Sector Energy Related Emissions before CCS[heat if,coal mining 05,F gases]</t>
  </si>
  <si>
    <t>Industrial Sector Energy Related Emissions before CCS[heat if,oil and gas extraction 06,CO2]</t>
  </si>
  <si>
    <t>Industrial Sector Energy Related Emissions before CCS[heat if,oil and gas extraction 06,VOC]</t>
  </si>
  <si>
    <t>Industrial Sector Energy Related Emissions before CCS[heat if,oil and gas extraction 06,CO]</t>
  </si>
  <si>
    <t>Industrial Sector Energy Related Emissions before CCS[heat if,oil and gas extraction 06,NOx]</t>
  </si>
  <si>
    <t>Industrial Sector Energy Related Emissions before CCS[heat if,oil and gas extraction 06,PM10]</t>
  </si>
  <si>
    <t>Industrial Sector Energy Related Emissions before CCS[heat if,oil and gas extraction 06,PM25]</t>
  </si>
  <si>
    <t>Industrial Sector Energy Related Emissions before CCS[heat if,oil and gas extraction 06,SOx]</t>
  </si>
  <si>
    <t>Industrial Sector Energy Related Emissions before CCS[heat if,oil and gas extraction 06,BC]</t>
  </si>
  <si>
    <t>Industrial Sector Energy Related Emissions before CCS[heat if,oil and gas extraction 06,OC]</t>
  </si>
  <si>
    <t>Industrial Sector Energy Related Emissions before CCS[heat if,oil and gas extraction 06,CH4]</t>
  </si>
  <si>
    <t>Industrial Sector Energy Related Emissions before CCS[heat if,oil and gas extraction 06,N2O]</t>
  </si>
  <si>
    <t>Industrial Sector Energy Related Emissions before CCS[heat if,oil and gas extraction 06,F gases]</t>
  </si>
  <si>
    <t>Industrial Sector Energy Related Emissions before CCS[heat if,other mining and quarrying 07T08,CO2]</t>
  </si>
  <si>
    <t>Industrial Sector Energy Related Emissions before CCS[heat if,other mining and quarrying 07T08,VOC]</t>
  </si>
  <si>
    <t>Industrial Sector Energy Related Emissions before CCS[heat if,other mining and quarrying 07T08,CO]</t>
  </si>
  <si>
    <t>Industrial Sector Energy Related Emissions before CCS[heat if,other mining and quarrying 07T08,NOx]</t>
  </si>
  <si>
    <t>Industrial Sector Energy Related Emissions before CCS[heat if,other mining and quarrying 07T08,PM10]</t>
  </si>
  <si>
    <t>Industrial Sector Energy Related Emissions before CCS[heat if,other mining and quarrying 07T08,PM25]</t>
  </si>
  <si>
    <t>Industrial Sector Energy Related Emissions before CCS[heat if,other mining and quarrying 07T08,SOx]</t>
  </si>
  <si>
    <t>Industrial Sector Energy Related Emissions before CCS[heat if,other mining and quarrying 07T08,BC]</t>
  </si>
  <si>
    <t>Industrial Sector Energy Related Emissions before CCS[heat if,other mining and quarrying 07T08,OC]</t>
  </si>
  <si>
    <t>Industrial Sector Energy Related Emissions before CCS[heat if,other mining and quarrying 07T08,CH4]</t>
  </si>
  <si>
    <t>Industrial Sector Energy Related Emissions before CCS[heat if,other mining and quarrying 07T08,N2O]</t>
  </si>
  <si>
    <t>Industrial Sector Energy Related Emissions before CCS[heat if,other mining and quarrying 07T08,F gases]</t>
  </si>
  <si>
    <t>Industrial Sector Energy Related Emissions before CCS[heat if,food beverage and tobacco 10T12,CO2]</t>
  </si>
  <si>
    <t>Industrial Sector Energy Related Emissions before CCS[heat if,food beverage and tobacco 10T12,VOC]</t>
  </si>
  <si>
    <t>Industrial Sector Energy Related Emissions before CCS[heat if,food beverage and tobacco 10T12,CO]</t>
  </si>
  <si>
    <t>Industrial Sector Energy Related Emissions before CCS[heat if,food beverage and tobacco 10T12,NOx]</t>
  </si>
  <si>
    <t>Industrial Sector Energy Related Emissions before CCS[heat if,food beverage and tobacco 10T12,PM10]</t>
  </si>
  <si>
    <t>Industrial Sector Energy Related Emissions before CCS[heat if,food beverage and tobacco 10T12,PM25]</t>
  </si>
  <si>
    <t>Industrial Sector Energy Related Emissions before CCS[heat if,food beverage and tobacco 10T12,SOx]</t>
  </si>
  <si>
    <t>Industrial Sector Energy Related Emissions before CCS[heat if,food beverage and tobacco 10T12,BC]</t>
  </si>
  <si>
    <t>Industrial Sector Energy Related Emissions before CCS[heat if,food beverage and tobacco 10T12,OC]</t>
  </si>
  <si>
    <t>Industrial Sector Energy Related Emissions before CCS[heat if,food beverage and tobacco 10T12,CH4]</t>
  </si>
  <si>
    <t>Industrial Sector Energy Related Emissions before CCS[heat if,food beverage and tobacco 10T12,N2O]</t>
  </si>
  <si>
    <t>Industrial Sector Energy Related Emissions before CCS[heat if,food beverage and tobacco 10T12,F gases]</t>
  </si>
  <si>
    <t>Industrial Sector Energy Related Emissions before CCS[heat if,textiles apparel and leather 13T15,CO2]</t>
  </si>
  <si>
    <t>Industrial Sector Energy Related Emissions before CCS[heat if,textiles apparel and leather 13T15,VOC]</t>
  </si>
  <si>
    <t>Industrial Sector Energy Related Emissions before CCS[heat if,textiles apparel and leather 13T15,CO]</t>
  </si>
  <si>
    <t>Industrial Sector Energy Related Emissions before CCS[heat if,textiles apparel and leather 13T15,NOx]</t>
  </si>
  <si>
    <t>Industrial Sector Energy Related Emissions before CCS[heat if,textiles apparel and leather 13T15,PM10]</t>
  </si>
  <si>
    <t>Industrial Sector Energy Related Emissions before CCS[heat if,textiles apparel and leather 13T15,PM25]</t>
  </si>
  <si>
    <t>Industrial Sector Energy Related Emissions before CCS[heat if,textiles apparel and leather 13T15,SOx]</t>
  </si>
  <si>
    <t>Industrial Sector Energy Related Emissions before CCS[heat if,textiles apparel and leather 13T15,BC]</t>
  </si>
  <si>
    <t>Industrial Sector Energy Related Emissions before CCS[heat if,textiles apparel and leather 13T15,OC]</t>
  </si>
  <si>
    <t>Industrial Sector Energy Related Emissions before CCS[heat if,textiles apparel and leather 13T15,CH4]</t>
  </si>
  <si>
    <t>Industrial Sector Energy Related Emissions before CCS[heat if,textiles apparel and leather 13T15,N2O]</t>
  </si>
  <si>
    <t>Industrial Sector Energy Related Emissions before CCS[heat if,textiles apparel and leather 13T15,F gases]</t>
  </si>
  <si>
    <t>Industrial Sector Energy Related Emissions before CCS[heat if,wood products 16,CO2]</t>
  </si>
  <si>
    <t>Industrial Sector Energy Related Emissions before CCS[heat if,wood products 16,VOC]</t>
  </si>
  <si>
    <t>Industrial Sector Energy Related Emissions before CCS[heat if,wood products 16,CO]</t>
  </si>
  <si>
    <t>Industrial Sector Energy Related Emissions before CCS[heat if,wood products 16,NOx]</t>
  </si>
  <si>
    <t>Industrial Sector Energy Related Emissions before CCS[heat if,wood products 16,PM10]</t>
  </si>
  <si>
    <t>Industrial Sector Energy Related Emissions before CCS[heat if,wood products 16,PM25]</t>
  </si>
  <si>
    <t>Industrial Sector Energy Related Emissions before CCS[heat if,wood products 16,SOx]</t>
  </si>
  <si>
    <t>Industrial Sector Energy Related Emissions before CCS[heat if,wood products 16,BC]</t>
  </si>
  <si>
    <t>Industrial Sector Energy Related Emissions before CCS[heat if,wood products 16,OC]</t>
  </si>
  <si>
    <t>Industrial Sector Energy Related Emissions before CCS[heat if,wood products 16,CH4]</t>
  </si>
  <si>
    <t>Industrial Sector Energy Related Emissions before CCS[heat if,wood products 16,N2O]</t>
  </si>
  <si>
    <t>Industrial Sector Energy Related Emissions before CCS[heat if,wood products 16,F gases]</t>
  </si>
  <si>
    <t>Industrial Sector Energy Related Emissions before CCS[heat if,pulp paper and printing 17T18,CO2]</t>
  </si>
  <si>
    <t>Industrial Sector Energy Related Emissions before CCS[heat if,pulp paper and printing 17T18,VOC]</t>
  </si>
  <si>
    <t>Industrial Sector Energy Related Emissions before CCS[heat if,pulp paper and printing 17T18,CO]</t>
  </si>
  <si>
    <t>Industrial Sector Energy Related Emissions before CCS[heat if,pulp paper and printing 17T18,NOx]</t>
  </si>
  <si>
    <t>Industrial Sector Energy Related Emissions before CCS[heat if,pulp paper and printing 17T18,PM10]</t>
  </si>
  <si>
    <t>Industrial Sector Energy Related Emissions before CCS[heat if,pulp paper and printing 17T18,PM25]</t>
  </si>
  <si>
    <t>Industrial Sector Energy Related Emissions before CCS[heat if,pulp paper and printing 17T18,SOx]</t>
  </si>
  <si>
    <t>Industrial Sector Energy Related Emissions before CCS[heat if,pulp paper and printing 17T18,BC]</t>
  </si>
  <si>
    <t>Industrial Sector Energy Related Emissions before CCS[heat if,pulp paper and printing 17T18,OC]</t>
  </si>
  <si>
    <t>Industrial Sector Energy Related Emissions before CCS[heat if,pulp paper and printing 17T18,CH4]</t>
  </si>
  <si>
    <t>Industrial Sector Energy Related Emissions before CCS[heat if,pulp paper and printing 17T18,N2O]</t>
  </si>
  <si>
    <t>Industrial Sector Energy Related Emissions before CCS[heat if,pulp paper and printing 17T18,F gases]</t>
  </si>
  <si>
    <t>Industrial Sector Energy Related Emissions before CCS[heat if,refined petroleum and coke 19,CO2]</t>
  </si>
  <si>
    <t>Industrial Sector Energy Related Emissions before CCS[heat if,refined petroleum and coke 19,VOC]</t>
  </si>
  <si>
    <t>Industrial Sector Energy Related Emissions before CCS[heat if,refined petroleum and coke 19,CO]</t>
  </si>
  <si>
    <t>Industrial Sector Energy Related Emissions before CCS[heat if,refined petroleum and coke 19,NOx]</t>
  </si>
  <si>
    <t>Industrial Sector Energy Related Emissions before CCS[heat if,refined petroleum and coke 19,PM10]</t>
  </si>
  <si>
    <t>Industrial Sector Energy Related Emissions before CCS[heat if,refined petroleum and coke 19,PM25]</t>
  </si>
  <si>
    <t>Industrial Sector Energy Related Emissions before CCS[heat if,refined petroleum and coke 19,SOx]</t>
  </si>
  <si>
    <t>Industrial Sector Energy Related Emissions before CCS[heat if,refined petroleum and coke 19,BC]</t>
  </si>
  <si>
    <t>Industrial Sector Energy Related Emissions before CCS[heat if,refined petroleum and coke 19,OC]</t>
  </si>
  <si>
    <t>Industrial Sector Energy Related Emissions before CCS[heat if,refined petroleum and coke 19,CH4]</t>
  </si>
  <si>
    <t>Industrial Sector Energy Related Emissions before CCS[heat if,refined petroleum and coke 19,N2O]</t>
  </si>
  <si>
    <t>Industrial Sector Energy Related Emissions before CCS[heat if,refined petroleum and coke 19,F gases]</t>
  </si>
  <si>
    <t>Industrial Sector Energy Related Emissions before CCS[heat if,chemicals 20,CO2]</t>
  </si>
  <si>
    <t>Industrial Sector Energy Related Emissions before CCS[heat if,chemicals 20,VOC]</t>
  </si>
  <si>
    <t>Industrial Sector Energy Related Emissions before CCS[heat if,chemicals 20,CO]</t>
  </si>
  <si>
    <t>Industrial Sector Energy Related Emissions before CCS[heat if,chemicals 20,NOx]</t>
  </si>
  <si>
    <t>Industrial Sector Energy Related Emissions before CCS[heat if,chemicals 20,PM10]</t>
  </si>
  <si>
    <t>Industrial Sector Energy Related Emissions before CCS[heat if,chemicals 20,PM25]</t>
  </si>
  <si>
    <t>Industrial Sector Energy Related Emissions before CCS[heat if,chemicals 20,SOx]</t>
  </si>
  <si>
    <t>Industrial Sector Energy Related Emissions before CCS[heat if,chemicals 20,BC]</t>
  </si>
  <si>
    <t>Industrial Sector Energy Related Emissions before CCS[heat if,chemicals 20,OC]</t>
  </si>
  <si>
    <t>Industrial Sector Energy Related Emissions before CCS[heat if,chemicals 20,CH4]</t>
  </si>
  <si>
    <t>Industrial Sector Energy Related Emissions before CCS[heat if,chemicals 20,N2O]</t>
  </si>
  <si>
    <t>Industrial Sector Energy Related Emissions before CCS[heat if,chemicals 20,F gases]</t>
  </si>
  <si>
    <t>Industrial Sector Energy Related Emissions before CCS[heat if,rubber and plastic products 22,CO2]</t>
  </si>
  <si>
    <t>Industrial Sector Energy Related Emissions before CCS[heat if,rubber and plastic products 22,VOC]</t>
  </si>
  <si>
    <t>Industrial Sector Energy Related Emissions before CCS[heat if,rubber and plastic products 22,CO]</t>
  </si>
  <si>
    <t>Industrial Sector Energy Related Emissions before CCS[heat if,rubber and plastic products 22,NOx]</t>
  </si>
  <si>
    <t>Industrial Sector Energy Related Emissions before CCS[heat if,rubber and plastic products 22,PM10]</t>
  </si>
  <si>
    <t>Industrial Sector Energy Related Emissions before CCS[heat if,rubber and plastic products 22,PM25]</t>
  </si>
  <si>
    <t>Industrial Sector Energy Related Emissions before CCS[heat if,rubber and plastic products 22,SOx]</t>
  </si>
  <si>
    <t>Industrial Sector Energy Related Emissions before CCS[heat if,rubber and plastic products 22,BC]</t>
  </si>
  <si>
    <t>Industrial Sector Energy Related Emissions before CCS[heat if,rubber and plastic products 22,OC]</t>
  </si>
  <si>
    <t>Industrial Sector Energy Related Emissions before CCS[heat if,rubber and plastic products 22,CH4]</t>
  </si>
  <si>
    <t>Industrial Sector Energy Related Emissions before CCS[heat if,rubber and plastic products 22,N2O]</t>
  </si>
  <si>
    <t>Industrial Sector Energy Related Emissions before CCS[heat if,rubber and plastic products 22,F gases]</t>
  </si>
  <si>
    <t>Industrial Sector Energy Related Emissions before CCS[heat if,glass and glass products 231,CO2]</t>
  </si>
  <si>
    <t>Industrial Sector Energy Related Emissions before CCS[heat if,glass and glass products 231,VOC]</t>
  </si>
  <si>
    <t>Industrial Sector Energy Related Emissions before CCS[heat if,glass and glass products 231,CO]</t>
  </si>
  <si>
    <t>Industrial Sector Energy Related Emissions before CCS[heat if,glass and glass products 231,NOx]</t>
  </si>
  <si>
    <t>Industrial Sector Energy Related Emissions before CCS[heat if,glass and glass products 231,PM10]</t>
  </si>
  <si>
    <t>Industrial Sector Energy Related Emissions before CCS[heat if,glass and glass products 231,PM25]</t>
  </si>
  <si>
    <t>Industrial Sector Energy Related Emissions before CCS[heat if,glass and glass products 231,SOx]</t>
  </si>
  <si>
    <t>Industrial Sector Energy Related Emissions before CCS[heat if,glass and glass products 231,BC]</t>
  </si>
  <si>
    <t>Industrial Sector Energy Related Emissions before CCS[heat if,glass and glass products 231,OC]</t>
  </si>
  <si>
    <t>Industrial Sector Energy Related Emissions before CCS[heat if,glass and glass products 231,CH4]</t>
  </si>
  <si>
    <t>Industrial Sector Energy Related Emissions before CCS[heat if,glass and glass products 231,N2O]</t>
  </si>
  <si>
    <t>Industrial Sector Energy Related Emissions before CCS[heat if,glass and glass products 231,F gases]</t>
  </si>
  <si>
    <t>Industrial Sector Energy Related Emissions before CCS[heat if,cement and other nonmetallic minerals 239,CO2]</t>
  </si>
  <si>
    <t>Industrial Sector Energy Related Emissions before CCS[heat if,cement and other nonmetallic minerals 239,VOC]</t>
  </si>
  <si>
    <t>Industrial Sector Energy Related Emissions before CCS[heat if,cement and other nonmetallic minerals 239,CO]</t>
  </si>
  <si>
    <t>Industrial Sector Energy Related Emissions before CCS[heat if,cement and other nonmetallic minerals 239,NOx]</t>
  </si>
  <si>
    <t>Industrial Sector Energy Related Emissions before CCS[heat if,cement and other nonmetallic minerals 239,PM10]</t>
  </si>
  <si>
    <t>Industrial Sector Energy Related Emissions before CCS[heat if,cement and other nonmetallic minerals 239,PM25]</t>
  </si>
  <si>
    <t>Industrial Sector Energy Related Emissions before CCS[heat if,cement and other nonmetallic minerals 239,SOx]</t>
  </si>
  <si>
    <t>Industrial Sector Energy Related Emissions before CCS[heat if,cement and other nonmetallic minerals 239,BC]</t>
  </si>
  <si>
    <t>Industrial Sector Energy Related Emissions before CCS[heat if,cement and other nonmetallic minerals 239,OC]</t>
  </si>
  <si>
    <t>Industrial Sector Energy Related Emissions before CCS[heat if,cement and other nonmetallic minerals 239,CH4]</t>
  </si>
  <si>
    <t>Industrial Sector Energy Related Emissions before CCS[heat if,cement and other nonmetallic minerals 239,N2O]</t>
  </si>
  <si>
    <t>Industrial Sector Energy Related Emissions before CCS[heat if,cement and other nonmetallic minerals 239,F gases]</t>
  </si>
  <si>
    <t>Industrial Sector Energy Related Emissions before CCS[heat if,iron and steel 241,CO2]</t>
  </si>
  <si>
    <t>Industrial Sector Energy Related Emissions before CCS[heat if,iron and steel 241,VOC]</t>
  </si>
  <si>
    <t>Industrial Sector Energy Related Emissions before CCS[heat if,iron and steel 241,CO]</t>
  </si>
  <si>
    <t>Industrial Sector Energy Related Emissions before CCS[heat if,iron and steel 241,NOx]</t>
  </si>
  <si>
    <t>Industrial Sector Energy Related Emissions before CCS[heat if,iron and steel 241,PM10]</t>
  </si>
  <si>
    <t>Industrial Sector Energy Related Emissions before CCS[heat if,iron and steel 241,PM25]</t>
  </si>
  <si>
    <t>Industrial Sector Energy Related Emissions before CCS[heat if,iron and steel 241,SOx]</t>
  </si>
  <si>
    <t>Industrial Sector Energy Related Emissions before CCS[heat if,iron and steel 241,BC]</t>
  </si>
  <si>
    <t>Industrial Sector Energy Related Emissions before CCS[heat if,iron and steel 241,OC]</t>
  </si>
  <si>
    <t>Industrial Sector Energy Related Emissions before CCS[heat if,iron and steel 241,CH4]</t>
  </si>
  <si>
    <t>Industrial Sector Energy Related Emissions before CCS[heat if,iron and steel 241,N2O]</t>
  </si>
  <si>
    <t>Industrial Sector Energy Related Emissions before CCS[heat if,iron and steel 241,F gases]</t>
  </si>
  <si>
    <t>Industrial Sector Energy Related Emissions before CCS[heat if,other metals 242,CO2]</t>
  </si>
  <si>
    <t>Industrial Sector Energy Related Emissions before CCS[heat if,other metals 242,VOC]</t>
  </si>
  <si>
    <t>Industrial Sector Energy Related Emissions before CCS[heat if,other metals 242,CO]</t>
  </si>
  <si>
    <t>Industrial Sector Energy Related Emissions before CCS[heat if,other metals 242,NOx]</t>
  </si>
  <si>
    <t>Industrial Sector Energy Related Emissions before CCS[heat if,other metals 242,PM10]</t>
  </si>
  <si>
    <t>Industrial Sector Energy Related Emissions before CCS[heat if,other metals 242,PM25]</t>
  </si>
  <si>
    <t>Industrial Sector Energy Related Emissions before CCS[heat if,other metals 242,SOx]</t>
  </si>
  <si>
    <t>Industrial Sector Energy Related Emissions before CCS[heat if,other metals 242,BC]</t>
  </si>
  <si>
    <t>Industrial Sector Energy Related Emissions before CCS[heat if,other metals 242,OC]</t>
  </si>
  <si>
    <t>Industrial Sector Energy Related Emissions before CCS[heat if,other metals 242,CH4]</t>
  </si>
  <si>
    <t>Industrial Sector Energy Related Emissions before CCS[heat if,other metals 242,N2O]</t>
  </si>
  <si>
    <t>Industrial Sector Energy Related Emissions before CCS[heat if,other metals 242,F gases]</t>
  </si>
  <si>
    <t>Industrial Sector Energy Related Emissions before CCS[heat if,metal products except machinery and vehicles 25,CO2]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</si>
  <si>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</si>
  <si>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25,CO]</t>
  </si>
  <si>
    <t>Industrial Sector Energy Related Emissions before CCS[heat if,metal products except machinery and vehicles 25,NOx]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</si>
  <si>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</si>
  <si>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</si>
  <si>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25,SOx]</t>
  </si>
  <si>
    <t>Industrial Sector Energy Related Emissions before CCS[heat if,metal products except machinery and vehicles 25,BC]</t>
  </si>
  <si>
    <t>Industrial Sector Energy Related Emissions before CCS[heat if,metal products except machinery and vehicles 25,OC]</t>
  </si>
  <si>
    <t>Industrial Sector Energy Related Emissions before CCS[heat if,metal products except machinery and vehicles 25,CH4]</t>
  </si>
  <si>
    <t>Industrial Sector Energy Related Emissions before CCS[heat if,metal products except machinery and vehicles 25,N2O]</t>
  </si>
  <si>
    <t>Industrial Sector Energy Related Emissions before CCS[heat if,metal products except machinery and vehicles 25,F gases]</t>
  </si>
  <si>
    <t>Industrial Sector Energy Related Emissions before CCS[heat if,computers and electronics 26,CO2]</t>
  </si>
  <si>
    <t>Industrial Sector Energy Related Emissions before CCS[heat if,computers and electronics 26,VOC]</t>
  </si>
  <si>
    <t>Industrial Sector Energy Related Emissions before CCS[heat if,computers and electronics 26,CO]</t>
  </si>
  <si>
    <t>Industrial Sector Energy Related Emissions before CCS[heat if,computers and electronics 26,NOx]</t>
  </si>
  <si>
    <t>Industrial Sector Energy Related Emissions before CCS[heat if,computers and electronics 26,PM10]</t>
  </si>
  <si>
    <t>Industrial Sector Energy Related Emissions before CCS[heat if,computers and electronics 26,PM25]</t>
  </si>
  <si>
    <t>Industrial Sector Energy Related Emissions before CCS[heat if,computers and electronics 26,SOx]</t>
  </si>
  <si>
    <t>Industrial Sector Energy Related Emissions before CCS[heat if,computers and electronics 26,BC]</t>
  </si>
  <si>
    <t>Industrial Sector Energy Related Emissions before CCS[heat if,computers and electronics 26,OC]</t>
  </si>
  <si>
    <t>Industrial Sector Energy Related Emissions before CCS[heat if,computers and electronics 26,CH4]</t>
  </si>
  <si>
    <t>Industrial Sector Energy Related Emissions before CCS[heat if,computers and electronics 26,N2O]</t>
  </si>
  <si>
    <t>Industrial Sector Energy Related Emissions before CCS[heat if,computers and electronics 26,F gases]</t>
  </si>
  <si>
    <t>Industrial Sector Energy Related Emissions before CCS[heat if,appliances and electrical equipment 27,CO2]</t>
  </si>
  <si>
    <t>Industrial Sector Energy Related Emissions before CCS[heat if,appliances and electrical equipment 27,VOC]</t>
  </si>
  <si>
    <t>Industrial Sector Energy Related Emissions before CCS[heat if,appliances and electrical equipment 27,CO]</t>
  </si>
  <si>
    <t>Industrial Sector Energy Related Emissions before CCS[heat if,appliances and electrical equipment 27,NOx]</t>
  </si>
  <si>
    <t>Industrial Sector Energy Related Emissions before CCS[heat if,appliances and electrical equipment 27,PM10]</t>
  </si>
  <si>
    <t>Industrial Sector Energy Related Emissions before CCS[heat if,appliances and electrical equipment 27,PM25]</t>
  </si>
  <si>
    <t>Industrial Sector Energy Related Emissions before CCS[heat if,appliances and electrical equipment 27,SOx]</t>
  </si>
  <si>
    <t>Industrial Sector Energy Related Emissions before CCS[heat if,appliances and electrical equipment 27,BC]</t>
  </si>
  <si>
    <t>Industrial Sector Energy Related Emissions before CCS[heat if,appliances and electrical equipment 27,OC]</t>
  </si>
  <si>
    <t>Industrial Sector Energy Related Emissions before CCS[heat if,appliances and electrical equipment 27,CH4]</t>
  </si>
  <si>
    <t>Industrial Sector Energy Related Emissions before CCS[heat if,appliances and electrical equipment 27,N2O]</t>
  </si>
  <si>
    <t>Industrial Sector Energy Related Emissions before CCS[heat if,appliances and electrical equipment 27,F gases]</t>
  </si>
  <si>
    <t>Industrial Sector Energy Related Emissions before CCS[heat if,other machinery 28,CO2]</t>
  </si>
  <si>
    <t>Industrial Sector Energy Related Emissions before CCS[heat if,other machinery 28,VOC]</t>
  </si>
  <si>
    <t>Industrial Sector Energy Related Emissions before CCS[heat if,other machinery 28,CO]</t>
  </si>
  <si>
    <t>Industrial Sector Energy Related Emissions before CCS[heat if,other machinery 28,NOx]</t>
  </si>
  <si>
    <t>Industrial Sector Energy Related Emissions before CCS[heat if,other machinery 28,PM10]</t>
  </si>
  <si>
    <t>Industrial Sector Energy Related Emissions before CCS[heat if,other machinery 28,PM25]</t>
  </si>
  <si>
    <t>Industrial Sector Energy Related Emissions before CCS[heat if,other machinery 28,SOx]</t>
  </si>
  <si>
    <t>Industrial Sector Energy Related Emissions before CCS[heat if,other machinery 28,BC]</t>
  </si>
  <si>
    <t>Industrial Sector Energy Related Emissions before CCS[heat if,other machinery 28,OC]</t>
  </si>
  <si>
    <t>Industrial Sector Energy Related Emissions before CCS[heat if,other machinery 28,CH4]</t>
  </si>
  <si>
    <t>Industrial Sector Energy Related Emissions before CCS[heat if,other machinery 28,N2O]</t>
  </si>
  <si>
    <t>Industrial Sector Energy Related Emissions before CCS[heat if,other machinery 28,F gases]</t>
  </si>
  <si>
    <t>Industrial Sector Energy Related Emissions before CCS[heat if,road vehicles 29,CO2]</t>
  </si>
  <si>
    <t>Industrial Sector Energy Related Emissions before CCS[heat if,road vehicles 29,VOC]</t>
  </si>
  <si>
    <t>Industrial Sector Energy Related Emissions before CCS[heat if,road vehicles 29,CO]</t>
  </si>
  <si>
    <t>Industrial Sector Energy Related Emissions before CCS[heat if,road vehicles 29,NOx]</t>
  </si>
  <si>
    <t>Industrial Sector Energy Related Emissions before CCS[heat if,road vehicles 29,PM10]</t>
  </si>
  <si>
    <t>Industrial Sector Energy Related Emissions before CCS[heat if,road vehicles 29,PM25]</t>
  </si>
  <si>
    <t>Industrial Sector Energy Related Emissions before CCS[heat if,road vehicles 29,SOx]</t>
  </si>
  <si>
    <t>Industrial Sector Energy Related Emissions before CCS[heat if,road vehicles 29,BC]</t>
  </si>
  <si>
    <t>Industrial Sector Energy Related Emissions before CCS[heat if,road vehicles 29,OC]</t>
  </si>
  <si>
    <t>Industrial Sector Energy Related Emissions before CCS[heat if,road vehicles 29,CH4]</t>
  </si>
  <si>
    <t>Industrial Sector Energy Related Emissions before CCS[heat if,road vehicles 29,N2O]</t>
  </si>
  <si>
    <t>Industrial Sector Energy Related Emissions before CCS[heat if,road vehicles 29,F gases]</t>
  </si>
  <si>
    <t>Industrial Sector Energy Related Emissions before CCS[heat if,nonroad vehicles 30,CO2]</t>
  </si>
  <si>
    <t>Industrial Sector Energy Related Emissions before CCS[heat if,nonroad vehicles 30,VOC]</t>
  </si>
  <si>
    <t>Industrial Sector Energy Related Emissions before CCS[heat if,nonroad vehicles 30,CO]</t>
  </si>
  <si>
    <t>Industrial Sector Energy Related Emissions before CCS[heat if,nonroad vehicles 30,NOx]</t>
  </si>
  <si>
    <t>Industrial Sector Energy Related Emissions before CCS[heat if,nonroad vehicles 30,PM10]</t>
  </si>
  <si>
    <t>Industrial Sector Energy Related Emissions before CCS[heat if,nonroad vehicles 30,PM25]</t>
  </si>
  <si>
    <t>Industrial Sector Energy Related Emissions before CCS[heat if,nonroad vehicles 30,SOx]</t>
  </si>
  <si>
    <t>Industrial Sector Energy Related Emissions before CCS[heat if,nonroad vehicles 30,BC]</t>
  </si>
  <si>
    <t>Industrial Sector Energy Related Emissions before CCS[heat if,nonroad vehicles 30,OC]</t>
  </si>
  <si>
    <t>Industrial Sector Energy Related Emissions before CCS[heat if,nonroad vehicles 30,CH4]</t>
  </si>
  <si>
    <t>Industrial Sector Energy Related Emissions before CCS[heat if,nonroad vehicles 30,N2O]</t>
  </si>
  <si>
    <t>Industrial Sector Energy Related Emissions before CCS[heat if,nonroad vehicles 30,F gases]</t>
  </si>
  <si>
    <t>Industrial Sector Energy Related Emissions before CCS[heat if,other manufacturing 31T33,CO2]</t>
  </si>
  <si>
    <t>Industrial Sector Energy Related Emissions before CCS[heat if,other manufacturing 31T33,VOC]</t>
  </si>
  <si>
    <t>Industrial Sector Energy Related Emissions before CCS[heat if,other manufacturing 31T33,CO]</t>
  </si>
  <si>
    <t>Industrial Sector Energy Related Emissions before CCS[heat if,other manufacturing 31T33,NOx]</t>
  </si>
  <si>
    <t>Industrial Sector Energy Related Emissions before CCS[heat if,other manufacturing 31T33,PM10]</t>
  </si>
  <si>
    <t>Industrial Sector Energy Related Emissions before CCS[heat if,other manufacturing 31T33,PM25]</t>
  </si>
  <si>
    <t>Industrial Sector Energy Related Emissions before CCS[heat if,other manufacturing 31T33,SOx]</t>
  </si>
  <si>
    <t>Industrial Sector Energy Related Emissions before CCS[heat if,other manufacturing 31T33,BC]</t>
  </si>
  <si>
    <t>Industrial Sector Energy Related Emissions before CCS[heat if,other manufacturing 31T33,OC]</t>
  </si>
  <si>
    <t>Industrial Sector Energy Related Emissions before CCS[heat if,other manufacturing 31T33,CH4]</t>
  </si>
  <si>
    <t>Industrial Sector Energy Related Emissions before CCS[heat if,other manufacturing 31T33,N2O]</t>
  </si>
  <si>
    <t>Industrial Sector Energy Related Emissions before CCS[heat if,other manufacturing 31T33,F gases]</t>
  </si>
  <si>
    <t>Industrial Sector Energy Related Emissions before CCS[heat if,energy pipelines and gas processing 352T353,CO2]</t>
  </si>
  <si>
    <t>Industrial Sector Energy Related Emissions before CCS[heat if,energy pipelines and gas processing 352T353,VOC]</t>
  </si>
  <si>
    <t>Industrial Sector Energy Related Emissions before CCS[heat if,energy pipelines and gas processing 352T353,CO]</t>
  </si>
  <si>
    <t>Industrial Sector Energy Related Emissions before CCS[heat if,energy pipelines and gas processing 352T353,NOx]</t>
  </si>
  <si>
    <t>Industrial Sector Energy Related Emissions before CCS[heat if,energy pipelines and gas processing 352T353,PM10]</t>
  </si>
  <si>
    <t>Industrial Sector Energy Related Emissions before CCS[heat if,energy pipelines and gas processing 352T353,PM25]</t>
  </si>
  <si>
    <t>Industrial Sector Energy Related Emissions before CCS[heat if,energy pipelines and gas processing 352T353,SOx]</t>
  </si>
  <si>
    <t>Industrial Sector Energy Related Emissions before CCS[heat if,energy pipelines and gas processing 352T353,BC]</t>
  </si>
  <si>
    <t>Industrial Sector Energy Related Emissions before CCS[heat if,energy pipelines and gas processing 352T353,OC]</t>
  </si>
  <si>
    <t>Industrial Sector Energy Related Emissions before CCS[heat if,energy pipelines and gas processing 352T353,CH4]</t>
  </si>
  <si>
    <t>Industrial Sector Energy Related Emissions before CCS[heat if,energy pipelines and gas processing 352T353,N2O]</t>
  </si>
  <si>
    <t>Industrial Sector Energy Related Emissions before CCS[heat if,energy pipelines and gas processing 352T353,F gases]</t>
  </si>
  <si>
    <t>Industrial Sector Energy Related Emissions before CCS[heat if,water and waste 36T39,CO2]</t>
  </si>
  <si>
    <t>Industrial Sector Energy Related Emissions before CCS[heat if,water and waste 36T39,VOC]</t>
  </si>
  <si>
    <t>Industrial Sector Energy Related Emissions before CCS[heat if,water and waste 36T39,CO]</t>
  </si>
  <si>
    <t>Industrial Sector Energy Related Emissions before CCS[heat if,water and waste 36T39,NOx]</t>
  </si>
  <si>
    <t>Industrial Sector Energy Related Emissions before CCS[heat if,water and waste 36T39,PM10]</t>
  </si>
  <si>
    <t>Industrial Sector Energy Related Emissions before CCS[heat if,water and waste 36T39,PM25]</t>
  </si>
  <si>
    <t>Industrial Sector Energy Related Emissions before CCS[heat if,water and waste 36T39,SOx]</t>
  </si>
  <si>
    <t>Industrial Sector Energy Related Emissions before CCS[heat if,water and waste 36T39,BC]</t>
  </si>
  <si>
    <t>Industrial Sector Energy Related Emissions before CCS[heat if,water and waste 36T39,OC]</t>
  </si>
  <si>
    <t>Industrial Sector Energy Related Emissions before CCS[heat if,water and waste 36T39,CH4]</t>
  </si>
  <si>
    <t>Industrial Sector Energy Related Emissions before CCS[heat if,water and waste 36T39,N2O]</t>
  </si>
  <si>
    <t>Industrial Sector Energy Related Emissions before CCS[heat if,water and waste 36T39,F gases]</t>
  </si>
  <si>
    <t>Industrial Sector Energy Related Emissions before CCS[heat if,construction 41T43,CO2]</t>
  </si>
  <si>
    <t>Industrial Sector Energy Related Emissions before CCS[heat if,construction 41T43,VOC]</t>
  </si>
  <si>
    <t>Industrial Sector Energy Related Emissions before CCS[heat if,construction 41T43,CO]</t>
  </si>
  <si>
    <t>Industrial Sector Energy Related Emissions before CCS[heat if,construction 41T43,NOx]</t>
  </si>
  <si>
    <t>Industrial Sector Energy Related Emissions before CCS[heat if,construction 41T43,PM10]</t>
  </si>
  <si>
    <t>Industrial Sector Energy Related Emissions before CCS[heat if,construction 41T43,PM25]</t>
  </si>
  <si>
    <t>Industrial Sector Energy Related Emissions before CCS[heat if,construction 41T43,SOx]</t>
  </si>
  <si>
    <t>Industrial Sector Energy Related Emissions before CCS[heat if,construction 41T43,BC]</t>
  </si>
  <si>
    <t>Industrial Sector Energy Related Emissions before CCS[heat if,construction 41T43,OC]</t>
  </si>
  <si>
    <t>Industrial Sector Energy Related Emissions before CCS[heat if,construction 41T43,CH4]</t>
  </si>
  <si>
    <t>Industrial Sector Energy Related Emissions before CCS[heat if,construction 41T43,N2O]</t>
  </si>
  <si>
    <t>Industrial Sector Energy Related Emissions before CCS[heat if,construction 41T43,F gases]</t>
  </si>
  <si>
    <t>Industrial Sector Energy Related Emissions before CCS[crude oil if,agriculture and forestry 01T03,CO2]</t>
  </si>
  <si>
    <t>Industrial Sector Energy Related Emissions before CCS[crude oil if,agriculture and forestry 01T03,VOC]</t>
  </si>
  <si>
    <t>Industrial Sector Energy Related Emissions before CCS[crude oil if,agriculture and forestry 01T03,CO]</t>
  </si>
  <si>
    <t>Industrial Sector Energy Related Emissions before CCS[crude oil if,agriculture and forestry 01T03,NOx]</t>
  </si>
  <si>
    <t>Industrial Sector Energy Related Emissions before CCS[crude oil if,agriculture and forestry 01T03,PM10]</t>
  </si>
  <si>
    <t>Industrial Sector Energy Related Emissions before CCS[crude oil if,agriculture and forestry 01T03,PM25]</t>
  </si>
  <si>
    <t>Industrial Sector Energy Related Emissions before CCS[crude oil if,agriculture and forestry 01T03,SOx]</t>
  </si>
  <si>
    <t>Industrial Sector Energy Related Emissions before CCS[crude oil if,agriculture and forestry 01T03,BC]</t>
  </si>
  <si>
    <t>Industrial Sector Energy Related Emissions before CCS[crude oil if,agriculture and forestry 01T03,OC]</t>
  </si>
  <si>
    <t>Industrial Sector Energy Related Emissions before CCS[crude oil if,agriculture and forestry 01T03,CH4]</t>
  </si>
  <si>
    <t>Industrial Sector Energy Related Emissions before CCS[crude oil if,agriculture and forestry 01T03,N2O]</t>
  </si>
  <si>
    <t>Industrial Sector Energy Related Emissions before CCS[crude oil if,agriculture and forestry 01T03,F gases]</t>
  </si>
  <si>
    <t>Industrial Sector Energy Related Emissions before CCS[crude oil if,coal mining 05,CO2]</t>
  </si>
  <si>
    <t>Industrial Sector Energy Related Emissions before CCS[crude oil if,coal mining 05,VOC]</t>
  </si>
  <si>
    <t>Industrial Sector Energy Related Emissions before CCS[crude oil if,coal mining 05,CO]</t>
  </si>
  <si>
    <t>Industrial Sector Energy Related Emissions before CCS[crude oil if,coal mining 05,NOx]</t>
  </si>
  <si>
    <t>Industrial Sector Energy Related Emissions before CCS[crude oil if,coal mining 05,PM10]</t>
  </si>
  <si>
    <t>Industrial Sector Energy Related Emissions before CCS[crude oil if,coal mining 05,PM25]</t>
  </si>
  <si>
    <t>Industrial Sector Energy Related Emissions before CCS[crude oil if,coal mining 05,SOx]</t>
  </si>
  <si>
    <t>Industrial Sector Energy Related Emissions before CCS[crude oil if,coal mining 05,BC]</t>
  </si>
  <si>
    <t>Industrial Sector Energy Related Emissions before CCS[crude oil if,coal mining 05,OC]</t>
  </si>
  <si>
    <t>Industrial Sector Energy Related Emissions before CCS[crude oil if,coal mining 05,CH4]</t>
  </si>
  <si>
    <t>Industrial Sector Energy Related Emissions before CCS[crude oil if,coal mining 05,N2O]</t>
  </si>
  <si>
    <t>Industrial Sector Energy Related Emissions before CCS[crude oil if,coal mining 05,F gases]</t>
  </si>
  <si>
    <t>Industrial Sector Energy Related Emissions before CCS[crude oil if,oil and gas extraction 06,CO2]</t>
  </si>
  <si>
    <t>Industrial Sector Energy Related Emissions before CCS[crude oil if,oil and gas extraction 06,VOC]</t>
  </si>
  <si>
    <t>Industrial Sector Energy Related Emissions before CCS[crude oil if,oil and gas extraction 06,CO]</t>
  </si>
  <si>
    <t>Industrial Sector Energy Related Emissions before CCS[crude oil if,oil and gas extraction 06,NOx]</t>
  </si>
  <si>
    <t>Industrial Sector Energy Related Emissions before CCS[crude oil if,oil and gas extraction 06,PM10]</t>
  </si>
  <si>
    <t>Industrial Sector Energy Related Emissions before CCS[crude oil if,oil and gas extraction 06,PM25]</t>
  </si>
  <si>
    <t>Industrial Sector Energy Related Emissions before CCS[crude oil if,oil and gas extraction 06,SOx]</t>
  </si>
  <si>
    <t>Industrial Sector Energy Related Emissions before CCS[crude oil if,oil and gas extraction 06,BC]</t>
  </si>
  <si>
    <t>Industrial Sector Energy Related Emissions before CCS[crude oil if,oil and gas extraction 06,OC]</t>
  </si>
  <si>
    <t>Industrial Sector Energy Related Emissions before CCS[crude oil if,oil and gas extraction 06,CH4]</t>
  </si>
  <si>
    <t>Industrial Sector Energy Related Emissions before CCS[crude oil if,oil and gas extraction 06,N2O]</t>
  </si>
  <si>
    <t>Industrial Sector Energy Related Emissions before CCS[crude oil if,oil and gas extraction 06,F gases]</t>
  </si>
  <si>
    <t>Industrial Sector Energy Related Emissions before CCS[crude oil if,other mining and quarrying 07T08,CO2]</t>
  </si>
  <si>
    <t>Industrial Sector Energy Related Emissions before CCS[crude oil if,other mining and quarrying 07T08,VOC]</t>
  </si>
  <si>
    <t>Industrial Sector Energy Related Emissions before CCS[crude oil if,other mining and quarrying 07T08,CO]</t>
  </si>
  <si>
    <t>Industrial Sector Energy Related Emissions before CCS[crude oil if,other mining and quarrying 07T08,NOx]</t>
  </si>
  <si>
    <t>Industrial Sector Energy Related Emissions before CCS[crude oil if,other mining and quarrying 07T08,PM10]</t>
  </si>
  <si>
    <t>Industrial Sector Energy Related Emissions before CCS[crude oil if,other mining and quarrying 07T08,PM25]</t>
  </si>
  <si>
    <t>Industrial Sector Energy Related Emissions before CCS[crude oil if,other mining and quarrying 07T08,SOx]</t>
  </si>
  <si>
    <t>Industrial Sector Energy Related Emissions before CCS[crude oil if,other mining and quarrying 07T08,BC]</t>
  </si>
  <si>
    <t>Industrial Sector Energy Related Emissions before CCS[crude oil if,other mining and quarrying 07T08,OC]</t>
  </si>
  <si>
    <t>Industrial Sector Energy Related Emissions before CCS[crude oil if,other mining and quarrying 07T08,CH4]</t>
  </si>
  <si>
    <t>Industrial Sector Energy Related Emissions before CCS[crude oil if,other mining and quarrying 07T08,N2O]</t>
  </si>
  <si>
    <t>Industrial Sector Energy Related Emissions before CCS[crude oil if,other mining and quarrying 07T08,F gases]</t>
  </si>
  <si>
    <t>Industrial Sector Energy Related Emissions before CCS[crude oil if,food beverage and tobacco 10T12,CO2]</t>
  </si>
  <si>
    <t>Industrial Sector Energy Related Emissions before CCS[crude oil if,food beverage and tobacco 10T12,VOC]</t>
  </si>
  <si>
    <t>Industrial Sector Energy Related Emissions before CCS[crude oil if,food beverage and tobacco 10T12,CO]</t>
  </si>
  <si>
    <t>Industrial Sector Energy Related Emissions before CCS[crude oil if,food beverage and tobacco 10T12,NOx]</t>
  </si>
  <si>
    <t>Industrial Sector Energy Related Emissions before CCS[crude oil if,food beverage and tobacco 10T12,PM10]</t>
  </si>
  <si>
    <t>Industrial Sector Energy Related Emissions before CCS[crude oil if,food beverage and tobacco 10T12,PM25]</t>
  </si>
  <si>
    <t>Industrial Sector Energy Related Emissions before CCS[crude oil if,food beverage and tobacco 10T12,SOx]</t>
  </si>
  <si>
    <t>Industrial Sector Energy Related Emissions before CCS[crude oil if,food beverage and tobacco 10T12,BC]</t>
  </si>
  <si>
    <t>Industrial Sector Energy Related Emissions before CCS[crude oil if,food beverage and tobacco 10T12,OC]</t>
  </si>
  <si>
    <t>Industrial Sector Energy Related Emissions before CCS[crude oil if,food beverage and tobacco 10T12,CH4]</t>
  </si>
  <si>
    <t>Industrial Sector Energy Related Emissions before CCS[crude oil if,food beverage and tobacco 10T12,N2O]</t>
  </si>
  <si>
    <t>Industrial Sector Energy Related Emissions before CCS[crude oil if,food beverage and tobacco 10T12,F gases]</t>
  </si>
  <si>
    <t>Industrial Sector Energy Related Emissions before CCS[crude oil if,textiles apparel and leather 13T15,CO2]</t>
  </si>
  <si>
    <t>Industrial Sector Energy Related Emissions before CCS[crude oil if,textiles apparel and leather 13T15,VOC]</t>
  </si>
  <si>
    <t>Industrial Sector Energy Related Emissions before CCS[crude oil if,textiles apparel and leather 13T15,CO]</t>
  </si>
  <si>
    <t>Industrial Sector Energy Related Emissions before CCS[crude oil if,textiles apparel and leather 13T15,NOx]</t>
  </si>
  <si>
    <t>Industrial Sector Energy Related Emissions before CCS[crude oil if,textiles apparel and leather 13T15,PM10]</t>
  </si>
  <si>
    <t>Industrial Sector Energy Related Emissions before CCS[crude oil if,textiles apparel and leather 13T15,PM25]</t>
  </si>
  <si>
    <t>Industrial Sector Energy Related Emissions before CCS[crude oil if,textiles apparel and leather 13T15,SOx]</t>
  </si>
  <si>
    <t>Industrial Sector Energy Related Emissions before CCS[crude oil if,textiles apparel and leather 13T15,BC]</t>
  </si>
  <si>
    <t>Industrial Sector Energy Related Emissions before CCS[crude oil if,textiles apparel and leather 13T15,OC]</t>
  </si>
  <si>
    <t>Industrial Sector Energy Related Emissions before CCS[crude oil if,textiles apparel and leather 13T15,CH4]</t>
  </si>
  <si>
    <t>Industrial Sector Energy Related Emissions before CCS[crude oil if,textiles apparel and leather 13T15,N2O]</t>
  </si>
  <si>
    <t>Industrial Sector Energy Related Emissions before CCS[crude oil if,textiles apparel and leather 13T15,F gases]</t>
  </si>
  <si>
    <t>Industrial Sector Energy Related Emissions before CCS[crude oil if,wood products 16,CO2]</t>
  </si>
  <si>
    <t>Industrial Sector Energy Related Emissions before CCS[crude oil if,wood products 16,VOC]</t>
  </si>
  <si>
    <t>Industrial Sector Energy Related Emissions before CCS[crude oil if,wood products 16,CO]</t>
  </si>
  <si>
    <t>Industrial Sector Energy Related Emissions before CCS[crude oil if,wood products 16,NOx]</t>
  </si>
  <si>
    <t>Industrial Sector Energy Related Emissions before CCS[crude oil if,wood products 16,PM10]</t>
  </si>
  <si>
    <t>Industrial Sector Energy Related Emissions before CCS[crude oil if,wood products 16,PM25]</t>
  </si>
  <si>
    <t>Industrial Sector Energy Related Emissions before CCS[crude oil if,wood products 16,SOx]</t>
  </si>
  <si>
    <t>Industrial Sector Energy Related Emissions before CCS[crude oil if,wood products 16,BC]</t>
  </si>
  <si>
    <t>Industrial Sector Energy Related Emissions before CCS[crude oil if,wood products 16,OC]</t>
  </si>
  <si>
    <t>Industrial Sector Energy Related Emissions before CCS[crude oil if,wood products 16,CH4]</t>
  </si>
  <si>
    <t>Industrial Sector Energy Related Emissions before CCS[crude oil if,wood products 16,N2O]</t>
  </si>
  <si>
    <t>Industrial Sector Energy Related Emissions before CCS[crude oil if,wood products 16,F gases]</t>
  </si>
  <si>
    <t>Industrial Sector Energy Related Emissions before CCS[crude oil if,pulp paper and printing 17T18,CO2]</t>
  </si>
  <si>
    <t>Industrial Sector Energy Related Emissions before CCS[crude oil if,pulp paper and printing 17T18,VOC]</t>
  </si>
  <si>
    <t>Industrial Sector Energy Related Emissions before CCS[crude oil if,pulp paper and printing 17T18,CO]</t>
  </si>
  <si>
    <t>Industrial Sector Energy Related Emissions before CCS[crude oil if,pulp paper and printing 17T18,NOx]</t>
  </si>
  <si>
    <t>Industrial Sector Energy Related Emissions before CCS[crude oil if,pulp paper and printing 17T18,PM10]</t>
  </si>
  <si>
    <t>Industrial Sector Energy Related Emissions before CCS[crude oil if,pulp paper and printing 17T18,PM25]</t>
  </si>
  <si>
    <t>Industrial Sector Energy Related Emissions before CCS[crude oil if,pulp paper and printing 17T18,SOx]</t>
  </si>
  <si>
    <t>Industrial Sector Energy Related Emissions before CCS[crude oil if,pulp paper and printing 17T18,BC]</t>
  </si>
  <si>
    <t>Industrial Sector Energy Related Emissions before CCS[crude oil if,pulp paper and printing 17T18,OC]</t>
  </si>
  <si>
    <t>Industrial Sector Energy Related Emissions before CCS[crude oil if,pulp paper and printing 17T18,CH4]</t>
  </si>
  <si>
    <t>Industrial Sector Energy Related Emissions before CCS[crude oil if,pulp paper and printing 17T18,N2O]</t>
  </si>
  <si>
    <t>Industrial Sector Energy Related Emissions before CCS[crude oil if,pulp paper and printing 17T18,F gases]</t>
  </si>
  <si>
    <t>Industrial Sector Energy Related Emissions before CCS[crude oil if,refined petroleum and coke 19,CO2]</t>
  </si>
  <si>
    <t>Industrial Sector Energy Related Emissions before CCS[crude oil if,refined petroleum and coke 19,VOC]</t>
  </si>
  <si>
    <t>Industrial Sector Energy Related Emissions before CCS[crude oil if,refined petroleum and coke 19,CO]</t>
  </si>
  <si>
    <t>Industrial Sector Energy Related Emissions before CCS[crude oil if,refined petroleum and coke 19,NOx]</t>
  </si>
  <si>
    <t>Industrial Sector Energy Related Emissions before CCS[crude oil if,refined petroleum and coke 19,PM10]</t>
  </si>
  <si>
    <t>Industrial Sector Energy Related Emissions before CCS[crude oil if,refined petroleum and coke 19,PM25]</t>
  </si>
  <si>
    <t>Industrial Sector Energy Related Emissions before CCS[crude oil if,refined petroleum and coke 19,SOx]</t>
  </si>
  <si>
    <t>Industrial Sector Energy Related Emissions before CCS[crude oil if,refined petroleum and coke 19,BC]</t>
  </si>
  <si>
    <t>Industrial Sector Energy Related Emissions before CCS[crude oil if,refined petroleum and coke 19,OC]</t>
  </si>
  <si>
    <t>Industrial Sector Energy Related Emissions before CCS[crude oil if,refined petroleum and coke 19,CH4]</t>
  </si>
  <si>
    <t>Industrial Sector Energy Related Emissions before CCS[crude oil if,refined petroleum and coke 19,N2O]</t>
  </si>
  <si>
    <t>Industrial Sector Energy Related Emissions before CCS[crude oil if,refined petroleum and coke 19,F gases]</t>
  </si>
  <si>
    <t>Industrial Sector Energy Related Emissions before CCS[crude oil if,chemicals 20,CO2]</t>
  </si>
  <si>
    <t>Industrial Sector Energy Related Emissions before CCS[crude oil if,chemicals 20,VOC]</t>
  </si>
  <si>
    <t>Industrial Sector Energy Related Emissions before CCS[crude oil if,chemicals 20,CO]</t>
  </si>
  <si>
    <t>Industrial Sector Energy Related Emissions before CCS[crude oil if,chemicals 20,NOx]</t>
  </si>
  <si>
    <t>Industrial Sector Energy Related Emissions before CCS[crude oil if,chemicals 20,PM10]</t>
  </si>
  <si>
    <t>Industrial Sector Energy Related Emissions before CCS[crude oil if,chemicals 20,PM25]</t>
  </si>
  <si>
    <t>Industrial Sector Energy Related Emissions before CCS[crude oil if,chemicals 20,SOx]</t>
  </si>
  <si>
    <t>Industrial Sector Energy Related Emissions before CCS[crude oil if,chemicals 20,BC]</t>
  </si>
  <si>
    <t>Industrial Sector Energy Related Emissions before CCS[crude oil if,chemicals 20,OC]</t>
  </si>
  <si>
    <t>Industrial Sector Energy Related Emissions before CCS[crude oil if,chemicals 20,CH4]</t>
  </si>
  <si>
    <t>Industrial Sector Energy Related Emissions before CCS[crude oil if,chemicals 20,N2O]</t>
  </si>
  <si>
    <t>Industrial Sector Energy Related Emissions before CCS[crude oil if,chemicals 20,F gases]</t>
  </si>
  <si>
    <t>Industrial Sector Energy Related Emissions before CCS[crude oil if,rubber and plastic products 22,CO2]</t>
  </si>
  <si>
    <t>Industrial Sector Energy Related Emissions before CCS[crude oil if,rubber and plastic products 22,VOC]</t>
  </si>
  <si>
    <t>Industrial Sector Energy Related Emissions before CCS[crude oil if,rubber and plastic products 22,CO]</t>
  </si>
  <si>
    <t>Industrial Sector Energy Related Emissions before CCS[crude oil if,rubber and plastic products 22,NOx]</t>
  </si>
  <si>
    <t>Industrial Sector Energy Related Emissions before CCS[crude oil if,rubber and plastic products 22,PM10]</t>
  </si>
  <si>
    <t>Industrial Sector Energy Related Emissions before CCS[crude oil if,rubber and plastic products 22,PM25]</t>
  </si>
  <si>
    <t>Industrial Sector Energy Related Emissions before CCS[crude oil if,rubber and plastic products 22,SOx]</t>
  </si>
  <si>
    <t>Industrial Sector Energy Related Emissions before CCS[crude oil if,rubber and plastic products 22,BC]</t>
  </si>
  <si>
    <t>Industrial Sector Energy Related Emissions before CCS[crude oil if,rubber and plastic products 22,OC]</t>
  </si>
  <si>
    <t>Industrial Sector Energy Related Emissions before CCS[crude oil if,rubber and plastic products 22,CH4]</t>
  </si>
  <si>
    <t>Industrial Sector Energy Related Emissions before CCS[crude oil if,rubber and plastic products 22,N2O]</t>
  </si>
  <si>
    <t>Industrial Sector Energy Related Emissions before CCS[crude oil if,rubber and plastic products 22,F gases]</t>
  </si>
  <si>
    <t>Industrial Sector Energy Related Emissions before CCS[crude oil if,glass and glass products 231,CO2]</t>
  </si>
  <si>
    <t>Industrial Sector Energy Related Emissions before CCS[crude oil if,glass and glass products 231,VOC]</t>
  </si>
  <si>
    <t>Industrial Sector Energy Related Emissions before CCS[crude oil if,glass and glass products 231,CO]</t>
  </si>
  <si>
    <t>Industrial Sector Energy Related Emissions before CCS[crude oil if,glass and glass products 231,NOx]</t>
  </si>
  <si>
    <t>Industrial Sector Energy Related Emissions before CCS[crude oil if,glass and glass products 231,PM10]</t>
  </si>
  <si>
    <t>Industrial Sector Energy Related Emissions before CCS[crude oil if,glass and glass products 231,PM25]</t>
  </si>
  <si>
    <t>Industrial Sector Energy Related Emissions before CCS[crude oil if,glass and glass products 231,SOx]</t>
  </si>
  <si>
    <t>Industrial Sector Energy Related Emissions before CCS[crude oil if,glass and glass products 231,BC]</t>
  </si>
  <si>
    <t>Industrial Sector Energy Related Emissions before CCS[crude oil if,glass and glass products 231,OC]</t>
  </si>
  <si>
    <t>Industrial Sector Energy Related Emissions before CCS[crude oil if,glass and glass products 231,CH4]</t>
  </si>
  <si>
    <t>Industrial Sector Energy Related Emissions before CCS[crude oil if,glass and glass products 231,N2O]</t>
  </si>
  <si>
    <t>Industrial Sector Energy Related Emissions before CCS[crude oil if,glass and glass products 231,F gases]</t>
  </si>
  <si>
    <t>Industrial Sector Energy Related Emissions before CCS[crude oil if,cement and other nonmetallic minerals 239,CO2]</t>
  </si>
  <si>
    <t>Industrial Sector Energy Related Emissions before CCS[crude oil if,cement and other nonmetallic minerals 239,VOC]</t>
  </si>
  <si>
    <t>Industrial Sector Energy Related Emissions before CCS[crude oil if,cement and other nonmetallic minerals 239,CO]</t>
  </si>
  <si>
    <t>Industrial Sector Energy Related Emissions before CCS[crude oil if,cement and other nonmetallic minerals 239,NOx]</t>
  </si>
  <si>
    <t>Industrial Sector Energy Related Emissions before CCS[crude oil if,cement and other nonmetallic minerals 239,PM10]</t>
  </si>
  <si>
    <t>Industrial Sector Energy Related Emissions before CCS[crude oil if,cement and other nonmetallic minerals 239,PM25]</t>
  </si>
  <si>
    <t>Industrial Sector Energy Related Emissions before CCS[crude oil if,cement and other nonmetallic minerals 239,SOx]</t>
  </si>
  <si>
    <t>Industrial Sector Energy Related Emissions before CCS[crude oil if,cement and other nonmetallic minerals 239,BC]</t>
  </si>
  <si>
    <t>Industrial Sector Energy Related Emissions before CCS[crude oil if,cement and other nonmetallic minerals 239,OC]</t>
  </si>
  <si>
    <t>Industrial Sector Energy Related Emissions before CCS[crude oil if,cement and other nonmetallic minerals 239,CH4]</t>
  </si>
  <si>
    <t>Industrial Sector Energy Related Emissions before CCS[crude oil if,cement and other nonmetallic minerals 239,N2O]</t>
  </si>
  <si>
    <t>Industrial Sector Energy Related Emissions before CCS[crude oil if,cement and other nonmetallic minerals 239,F gases]</t>
  </si>
  <si>
    <t>Industrial Sector Energy Related Emissions before CCS[crude oil if,iron and steel 241,CO2]</t>
  </si>
  <si>
    <t>Industrial Sector Energy Related Emissions before CCS[crude oil if,iron and steel 241,VOC]</t>
  </si>
  <si>
    <t>Industrial Sector Energy Related Emissions before CCS[crude oil if,iron and steel 241,CO]</t>
  </si>
  <si>
    <t>Industrial Sector Energy Related Emissions before CCS[crude oil if,iron and steel 241,NOx]</t>
  </si>
  <si>
    <t>Industrial Sector Energy Related Emissions before CCS[crude oil if,iron and steel 241,PM10]</t>
  </si>
  <si>
    <t>Industrial Sector Energy Related Emissions before CCS[crude oil if,iron and steel 241,PM25]</t>
  </si>
  <si>
    <t>Industrial Sector Energy Related Emissions before CCS[crude oil if,iron and steel 241,SOx]</t>
  </si>
  <si>
    <t>Industrial Sector Energy Related Emissions before CCS[crude oil if,iron and steel 241,BC]</t>
  </si>
  <si>
    <t>Industrial Sector Energy Related Emissions before CCS[crude oil if,iron and steel 241,OC]</t>
  </si>
  <si>
    <t>Industrial Sector Energy Related Emissions before CCS[crude oil if,iron and steel 241,CH4]</t>
  </si>
  <si>
    <t>Industrial Sector Energy Related Emissions before CCS[crude oil if,iron and steel 241,N2O]</t>
  </si>
  <si>
    <t>Industrial Sector Energy Related Emissions before CCS[crude oil if,iron and steel 241,F gases]</t>
  </si>
  <si>
    <t>Industrial Sector Energy Related Emissions before CCS[crude oil if,other metals 242,CO2]</t>
  </si>
  <si>
    <t>Industrial Sector Energy Related Emissions before CCS[crude oil if,other metals 242,VOC]</t>
  </si>
  <si>
    <t>Industrial Sector Energy Related Emissions before CCS[crude oil if,other metals 242,CO]</t>
  </si>
  <si>
    <t>Industrial Sector Energy Related Emissions before CCS[crude oil if,other metals 242,NOx]</t>
  </si>
  <si>
    <t>Industrial Sector Energy Related Emissions before CCS[crude oil if,other metals 242,PM10]</t>
  </si>
  <si>
    <t>Industrial Sector Energy Related Emissions before CCS[crude oil if,other metals 242,PM25]</t>
  </si>
  <si>
    <t>Industrial Sector Energy Related Emissions before CCS[crude oil if,other metals 242,SOx]</t>
  </si>
  <si>
    <t>Industrial Sector Energy Related Emissions before CCS[crude oil if,other metals 242,BC]</t>
  </si>
  <si>
    <t>Industrial Sector Energy Related Emissions before CCS[crude oil if,other metals 242,OC]</t>
  </si>
  <si>
    <t>Industrial Sector Energy Related Emissions before CCS[crude oil if,other metals 242,CH4]</t>
  </si>
  <si>
    <t>Industrial Sector Energy Related Emissions before CCS[crude oil if,other metals 242,N2O]</t>
  </si>
  <si>
    <t>Industrial Sector Energy Related Emissions before CCS[crude oil if,other metals 242,F gases]</t>
  </si>
  <si>
    <t>Industrial Sector Energy Related Emissions before CCS[crude oil if,metal products except machinery and vehicles 25,CO2]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</si>
  <si>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</si>
  <si>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</si>
  <si>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</si>
  <si>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</si>
  <si>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</si>
  <si>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</si>
  <si>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</si>
  <si>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</si>
  <si>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</si>
  <si>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</si>
  <si>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25,F gases]</t>
  </si>
  <si>
    <t>Industrial Sector Energy Related Emissions before CCS[crude oil if,computers and electronics 26,CO2]</t>
  </si>
  <si>
    <t>Industrial Sector Energy Related Emissions before CCS[crude oil if,computers and electronics 26,VOC]</t>
  </si>
  <si>
    <t>Industrial Sector Energy Related Emissions before CCS[crude oil if,computers and electronics 26,CO]</t>
  </si>
  <si>
    <t>Industrial Sector Energy Related Emissions before CCS[crude oil if,computers and electronics 26,NOx]</t>
  </si>
  <si>
    <t>Industrial Sector Energy Related Emissions before CCS[crude oil if,computers and electronics 26,PM10]</t>
  </si>
  <si>
    <t>Industrial Sector Energy Related Emissions before CCS[crude oil if,computers and electronics 26,PM25]</t>
  </si>
  <si>
    <t>Industrial Sector Energy Related Emissions before CCS[crude oil if,computers and electronics 26,SOx]</t>
  </si>
  <si>
    <t>Industrial Sector Energy Related Emissions before CCS[crude oil if,computers and electronics 26,BC]</t>
  </si>
  <si>
    <t>Industrial Sector Energy Related Emissions before CCS[crude oil if,computers and electronics 26,OC]</t>
  </si>
  <si>
    <t>Industrial Sector Energy Related Emissions before CCS[crude oil if,computers and electronics 26,CH4]</t>
  </si>
  <si>
    <t>Industrial Sector Energy Related Emissions before CCS[crude oil if,computers and electronics 26,N2O]</t>
  </si>
  <si>
    <t>Industrial Sector Energy Related Emissions before CCS[crude oil if,computers and electronics 26,F gases]</t>
  </si>
  <si>
    <t>Industrial Sector Energy Related Emissions before CCS[crude oil if,appliances and electrical equipment 27,CO2]</t>
  </si>
  <si>
    <t>Industrial Sector Energy Related Emissions before CCS[crude oil if,appliances and electrical equipment 27,VOC]</t>
  </si>
  <si>
    <t>Industrial Sector Energy Related Emissions before CCS[crude oil if,appliances and electrical equipment 27,CO]</t>
  </si>
  <si>
    <t>Industrial Sector Energy Related Emissions before CCS[crude oil if,appliances and electrical equipment 27,NOx]</t>
  </si>
  <si>
    <t>Industrial Sector Energy Related Emissions before CCS[crude oil if,appliances and electrical equipment 27,PM10]</t>
  </si>
  <si>
    <t>Industrial Sector Energy Related Emissions before CCS[crude oil if,appliances and electrical equipment 27,PM25]</t>
  </si>
  <si>
    <t>Industrial Sector Energy Related Emissions before CCS[crude oil if,appliances and electrical equipment 27,SOx]</t>
  </si>
  <si>
    <t>Industrial Sector Energy Related Emissions before CCS[crude oil if,appliances and electrical equipment 27,BC]</t>
  </si>
  <si>
    <t>Industrial Sector Energy Related Emissions before CCS[crude oil if,appliances and electrical equipment 27,OC]</t>
  </si>
  <si>
    <t>Industrial Sector Energy Related Emissions before CCS[crude oil if,appliances and electrical equipment 27,CH4]</t>
  </si>
  <si>
    <t>Industrial Sector Energy Related Emissions before CCS[crude oil if,appliances and electrical equipment 27,N2O]</t>
  </si>
  <si>
    <t>Industrial Sector Energy Related Emissions before CCS[crude oil if,appliances and electrical equipment 27,F gases]</t>
  </si>
  <si>
    <t>Industrial Sector Energy Related Emissions before CCS[crude oil if,other machinery 28,CO2]</t>
  </si>
  <si>
    <t>Industrial Sector Energy Related Emissions before CCS[crude oil if,other machinery 28,VOC]</t>
  </si>
  <si>
    <t>Industrial Sector Energy Related Emissions before CCS[crude oil if,other machinery 28,CO]</t>
  </si>
  <si>
    <t>Industrial Sector Energy Related Emissions before CCS[crude oil if,other machinery 28,NOx]</t>
  </si>
  <si>
    <t>Industrial Sector Energy Related Emissions before CCS[crude oil if,other machinery 28,PM10]</t>
  </si>
  <si>
    <t>Industrial Sector Energy Related Emissions before CCS[crude oil if,other machinery 28,PM25]</t>
  </si>
  <si>
    <t>Industrial Sector Energy Related Emissions before CCS[crude oil if,other machinery 28,SOx]</t>
  </si>
  <si>
    <t>Industrial Sector Energy Related Emissions before CCS[crude oil if,other machinery 28,BC]</t>
  </si>
  <si>
    <t>Industrial Sector Energy Related Emissions before CCS[crude oil if,other machinery 28,OC]</t>
  </si>
  <si>
    <t>Industrial Sector Energy Related Emissions before CCS[crude oil if,other machinery 28,CH4]</t>
  </si>
  <si>
    <t>Industrial Sector Energy Related Emissions before CCS[crude oil if,other machinery 28,N2O]</t>
  </si>
  <si>
    <t>Industrial Sector Energy Related Emissions before CCS[crude oil if,other machinery 28,F gases]</t>
  </si>
  <si>
    <t>Industrial Sector Energy Related Emissions before CCS[crude oil if,road vehicles 29,CO2]</t>
  </si>
  <si>
    <t>Industrial Sector Energy Related Emissions before CCS[crude oil if,road vehicles 29,VOC]</t>
  </si>
  <si>
    <t>Industrial Sector Energy Related Emissions before CCS[crude oil if,road vehicles 29,CO]</t>
  </si>
  <si>
    <t>Industrial Sector Energy Related Emissions before CCS[crude oil if,road vehicles 29,NOx]</t>
  </si>
  <si>
    <t>Industrial Sector Energy Related Emissions before CCS[crude oil if,road vehicles 29,PM10]</t>
  </si>
  <si>
    <t>Industrial Sector Energy Related Emissions before CCS[crude oil if,road vehicles 29,PM25]</t>
  </si>
  <si>
    <t>Industrial Sector Energy Related Emissions before CCS[crude oil if,road vehicles 29,SOx]</t>
  </si>
  <si>
    <t>Industrial Sector Energy Related Emissions before CCS[crude oil if,road vehicles 29,BC]</t>
  </si>
  <si>
    <t>Industrial Sector Energy Related Emissions before CCS[crude oil if,road vehicles 29,OC]</t>
  </si>
  <si>
    <t>Industrial Sector Energy Related Emissions before CCS[crude oil if,road vehicles 29,CH4]</t>
  </si>
  <si>
    <t>Industrial Sector Energy Related Emissions before CCS[crude oil if,road vehicles 29,N2O]</t>
  </si>
  <si>
    <t>Industrial Sector Energy Related Emissions before CCS[crude oil if,road vehicles 29,F gases]</t>
  </si>
  <si>
    <t>Industrial Sector Energy Related Emissions before CCS[crude oil if,nonroad vehicles 30,CO2]</t>
  </si>
  <si>
    <t>Industrial Sector Energy Related Emissions before CCS[crude oil if,nonroad vehicles 30,VOC]</t>
  </si>
  <si>
    <t>Industrial Sector Energy Related Emissions before CCS[crude oil if,nonroad vehicles 30,CO]</t>
  </si>
  <si>
    <t>Industrial Sector Energy Related Emissions before CCS[crude oil if,nonroad vehicles 30,NOx]</t>
  </si>
  <si>
    <t>Industrial Sector Energy Related Emissions before CCS[crude oil if,nonroad vehicles 30,PM10]</t>
  </si>
  <si>
    <t>Industrial Sector Energy Related Emissions before CCS[crude oil if,nonroad vehicles 30,PM25]</t>
  </si>
  <si>
    <t>Industrial Sector Energy Related Emissions before CCS[crude oil if,nonroad vehicles 30,SOx]</t>
  </si>
  <si>
    <t>Industrial Sector Energy Related Emissions before CCS[crude oil if,nonroad vehicles 30,BC]</t>
  </si>
  <si>
    <t>Industrial Sector Energy Related Emissions before CCS[crude oil if,nonroad vehicles 30,OC]</t>
  </si>
  <si>
    <t>Industrial Sector Energy Related Emissions before CCS[crude oil if,nonroad vehicles 30,CH4]</t>
  </si>
  <si>
    <t>Industrial Sector Energy Related Emissions before CCS[crude oil if,nonroad vehicles 30,N2O]</t>
  </si>
  <si>
    <t>Industrial Sector Energy Related Emissions before CCS[crude oil if,nonroad vehicles 30,F gases]</t>
  </si>
  <si>
    <t>Industrial Sector Energy Related Emissions before CCS[crude oil if,other manufacturing 31T33,CO2]</t>
  </si>
  <si>
    <t>Industrial Sector Energy Related Emissions before CCS[crude oil if,other manufacturing 31T33,VOC]</t>
  </si>
  <si>
    <t>Industrial Sector Energy Related Emissions before CCS[crude oil if,other manufacturing 31T33,CO]</t>
  </si>
  <si>
    <t>Industrial Sector Energy Related Emissions before CCS[crude oil if,other manufacturing 31T33,NOx]</t>
  </si>
  <si>
    <t>Industrial Sector Energy Related Emissions before CCS[crude oil if,other manufacturing 31T33,PM10]</t>
  </si>
  <si>
    <t>Industrial Sector Energy Related Emissions before CCS[crude oil if,other manufacturing 31T33,PM25]</t>
  </si>
  <si>
    <t>Industrial Sector Energy Related Emissions before CCS[crude oil if,other manufacturing 31T33,SOx]</t>
  </si>
  <si>
    <t>Industrial Sector Energy Related Emissions before CCS[crude oil if,other manufacturing 31T33,BC]</t>
  </si>
  <si>
    <t>Industrial Sector Energy Related Emissions before CCS[crude oil if,other manufacturing 31T33,OC]</t>
  </si>
  <si>
    <t>Industrial Sector Energy Related Emissions before CCS[crude oil if,other manufacturing 31T33,CH4]</t>
  </si>
  <si>
    <t>Industrial Sector Energy Related Emissions before CCS[crude oil if,other manufacturing 31T33,N2O]</t>
  </si>
  <si>
    <t>Industrial Sector Energy Related Emissions before CCS[crude oil if,other manufacturing 31T33,F gases]</t>
  </si>
  <si>
    <t>Industrial Sector Energy Related Emissions before CCS[crude oil if,energy pipelines and gas processing 352T353,CO2]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</si>
  <si>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</si>
  <si>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</si>
  <si>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</si>
  <si>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</si>
  <si>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</si>
  <si>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</si>
  <si>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</si>
  <si>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</si>
  <si>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</si>
  <si>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</si>
  <si>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352T353,F gases]</t>
  </si>
  <si>
    <t>Industrial Sector Energy Related Emissions before CCS[crude oil if,water and waste 36T39,CO2]</t>
  </si>
  <si>
    <t>Industrial Sector Energy Related Emissions before CCS[crude oil if,water and waste 36T39,VOC]</t>
  </si>
  <si>
    <t>Industrial Sector Energy Related Emissions before CCS[crude oil if,water and waste 36T39,CO]</t>
  </si>
  <si>
    <t>Industrial Sector Energy Related Emissions before CCS[crude oil if,water and waste 36T39,NOx]</t>
  </si>
  <si>
    <t>Industrial Sector Energy Related Emissions before CCS[crude oil if,water and waste 36T39,PM10]</t>
  </si>
  <si>
    <t>Industrial Sector Energy Related Emissions before CCS[crude oil if,water and waste 36T39,PM25]</t>
  </si>
  <si>
    <t>Industrial Sector Energy Related Emissions before CCS[crude oil if,water and waste 36T39,SOx]</t>
  </si>
  <si>
    <t>Industrial Sector Energy Related Emissions before CCS[crude oil if,water and waste 36T39,BC]</t>
  </si>
  <si>
    <t>Industrial Sector Energy Related Emissions before CCS[crude oil if,water and waste 36T39,OC]</t>
  </si>
  <si>
    <t>Industrial Sector Energy Related Emissions before CCS[crude oil if,water and waste 36T39,CH4]</t>
  </si>
  <si>
    <t>Industrial Sector Energy Related Emissions before CCS[crude oil if,water and waste 36T39,N2O]</t>
  </si>
  <si>
    <t>Industrial Sector Energy Related Emissions before CCS[crude oil if,water and waste 36T39,F gases]</t>
  </si>
  <si>
    <t>Industrial Sector Energy Related Emissions before CCS[crude oil if,construction 41T43,CO2]</t>
  </si>
  <si>
    <t>Industrial Sector Energy Related Emissions before CCS[crude oil if,construction 41T43,VOC]</t>
  </si>
  <si>
    <t>Industrial Sector Energy Related Emissions before CCS[crude oil if,construction 41T43,CO]</t>
  </si>
  <si>
    <t>Industrial Sector Energy Related Emissions before CCS[crude oil if,construction 41T43,NOx]</t>
  </si>
  <si>
    <t>Industrial Sector Energy Related Emissions before CCS[crude oil if,construction 41T43,PM10]</t>
  </si>
  <si>
    <t>Industrial Sector Energy Related Emissions before CCS[crude oil if,construction 41T43,PM25]</t>
  </si>
  <si>
    <t>Industrial Sector Energy Related Emissions before CCS[crude oil if,construction 41T43,SOx]</t>
  </si>
  <si>
    <t>Industrial Sector Energy Related Emissions before CCS[crude oil if,construction 41T43,BC]</t>
  </si>
  <si>
    <t>Industrial Sector Energy Related Emissions before CCS[crude oil if,construction 41T43,OC]</t>
  </si>
  <si>
    <t>Industrial Sector Energy Related Emissions before CCS[crude oil if,construction 41T43,CH4]</t>
  </si>
  <si>
    <t>Industrial Sector Energy Related Emissions before CCS[crude oil if,construction 41T43,N2O]</t>
  </si>
  <si>
    <t>Industrial Sector Energy Related Emissions before CCS[crude oil if,construction 41T43,F gases]</t>
  </si>
  <si>
    <t>Industrial Sector Energy Related Emissions before CCS[heavy or residual fuel oil if,agriculture and forestry 01T03,CO2]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</si>
  <si>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</si>
  <si>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</si>
  <si>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</si>
  <si>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</si>
  <si>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</si>
  <si>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</si>
  <si>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</si>
  <si>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</si>
  <si>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</si>
  <si>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</si>
  <si>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01T03,F gases]</t>
  </si>
  <si>
    <t>Industrial Sector Energy Related Emissions before CCS[heavy or residual fuel oil if,coal mining 05,CO2]</t>
  </si>
  <si>
    <t>Industrial Sector Energy Related Emissions before CCS[heavy or residual fuel oil if,coal mining 05,VOC]</t>
  </si>
  <si>
    <t>Industrial Sector Energy Related Emissions before CCS[heavy or residual fuel oil if,coal mining 05,CO]</t>
  </si>
  <si>
    <t>Industrial Sector Energy Related Emissions before CCS[heavy or residual fuel oil if,coal mining 05,NOx]</t>
  </si>
  <si>
    <t>Industrial Sector Energy Related Emissions before CCS[heavy or residual fuel oil if,coal mining 05,PM10]</t>
  </si>
  <si>
    <t>Industrial Sector Energy Related Emissions before CCS[heavy or residual fuel oil if,coal mining 05,PM25]</t>
  </si>
  <si>
    <t>Industrial Sector Energy Related Emissions before CCS[heavy or residual fuel oil if,coal mining 05,SOx]</t>
  </si>
  <si>
    <t>Industrial Sector Energy Related Emissions before CCS[heavy or residual fuel oil if,coal mining 05,BC]</t>
  </si>
  <si>
    <t>Industrial Sector Energy Related Emissions before CCS[heavy or residual fuel oil if,coal mining 05,OC]</t>
  </si>
  <si>
    <t>Industrial Sector Energy Related Emissions before CCS[heavy or residual fuel oil if,coal mining 05,CH4]</t>
  </si>
  <si>
    <t>Industrial Sector Energy Related Emissions before CCS[heavy or residual fuel oil if,coal mining 05,N2O]</t>
  </si>
  <si>
    <t>Industrial Sector Energy Related Emissions before CCS[heavy or residual fuel oil if,coal mining 05,F gases]</t>
  </si>
  <si>
    <t>Industrial Sector Energy Related Emissions before CCS[heavy or residual fuel oil if,oil and gas extraction 06,CO2]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</si>
  <si>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</si>
  <si>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06,CO]</t>
  </si>
  <si>
    <t>Industrial Sector Energy Related Emissions before CCS[heavy or residual fuel oil if,oil and gas extraction 06,NOx]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</si>
  <si>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</si>
  <si>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</si>
  <si>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06,SOx]</t>
  </si>
  <si>
    <t>Industrial Sector Energy Related Emissions before CCS[heavy or residual fuel oil if,oil and gas extraction 06,BC]</t>
  </si>
  <si>
    <t>Industrial Sector Energy Related Emissions before CCS[heavy or residual fuel oil if,oil and gas extraction 06,OC]</t>
  </si>
  <si>
    <t>Industrial Sector Energy Related Emissions before CCS[heavy or residual fuel oil if,oil and gas extraction 06,CH4]</t>
  </si>
  <si>
    <t>Industrial Sector Energy Related Emissions before CCS[heavy or residual fuel oil if,oil and gas extraction 06,N2O]</t>
  </si>
  <si>
    <t>Industrial Sector Energy Related Emissions before CCS[heavy or residual fuel oil if,oil and gas extraction 06,F gases]</t>
  </si>
  <si>
    <t>Industrial Sector Energy Related Emissions before CCS[heavy or residual fuel oil if,other mining and quarrying 07T08,CO2]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</si>
  <si>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</si>
  <si>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</si>
  <si>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</si>
  <si>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</si>
  <si>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</si>
  <si>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</si>
  <si>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</si>
  <si>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</si>
  <si>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</si>
  <si>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</si>
  <si>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07T08,F gases]</t>
  </si>
  <si>
    <t>Industrial Sector Energy Related Emissions before CCS[heavy or residual fuel oil if,food beverage and tobacco 10T12,CO2]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</si>
  <si>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</si>
  <si>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</si>
  <si>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</si>
  <si>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</si>
  <si>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</si>
  <si>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</si>
  <si>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</si>
  <si>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</si>
  <si>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</si>
  <si>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</si>
  <si>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10T12,F gases]</t>
  </si>
  <si>
    <t>Industrial Sector Energy Related Emissions before CCS[heavy or residual fuel oil if,textiles apparel and leather 13T15,CO2]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</si>
  <si>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</si>
  <si>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</si>
  <si>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</si>
  <si>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</si>
  <si>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</si>
  <si>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</si>
  <si>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</si>
  <si>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</si>
  <si>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</si>
  <si>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</si>
  <si>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13T15,F gases]</t>
  </si>
  <si>
    <t>Industrial Sector Energy Related Emissions before CCS[heavy or residual fuel oil if,wood products 16,CO2]</t>
  </si>
  <si>
    <t>Industrial Sector Energy Related Emissions before CCS[heavy or residual fuel oil if,wood products 16,VOC]</t>
  </si>
  <si>
    <t>Industrial Sector Energy Related Emissions before CCS[heavy or residual fuel oil if,wood products 16,CO]</t>
  </si>
  <si>
    <t>Industrial Sector Energy Related Emissions before CCS[heavy or residual fuel oil if,wood products 16,NOx]</t>
  </si>
  <si>
    <t>Industrial Sector Energy Related Emissions before CCS[heavy or residual fuel oil if,wood products 16,PM10]</t>
  </si>
  <si>
    <t>Industrial Sector Energy Related Emissions before CCS[heavy or residual fuel oil if,wood products 16,PM25]</t>
  </si>
  <si>
    <t>Industrial Sector Energy Related Emissions before CCS[heavy or residual fuel oil if,wood products 16,SOx]</t>
  </si>
  <si>
    <t>Industrial Sector Energy Related Emissions before CCS[heavy or residual fuel oil if,wood products 16,BC]</t>
  </si>
  <si>
    <t>Industrial Sector Energy Related Emissions before CCS[heavy or residual fuel oil if,wood products 16,OC]</t>
  </si>
  <si>
    <t>Industrial Sector Energy Related Emissions before CCS[heavy or residual fuel oil if,wood products 16,CH4]</t>
  </si>
  <si>
    <t>Industrial Sector Energy Related Emissions before CCS[heavy or residual fuel oil if,wood products 16,N2O]</t>
  </si>
  <si>
    <t>Industrial Sector Energy Related Emissions before CCS[heavy or residual fuel oil if,wood products 16,F gases]</t>
  </si>
  <si>
    <t>Industrial Sector Energy Related Emissions before CCS[heavy or residual fuel oil if,pulp paper and printing 17T18,CO2]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</si>
  <si>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</si>
  <si>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</si>
  <si>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</si>
  <si>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</si>
  <si>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</si>
  <si>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</si>
  <si>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</si>
  <si>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</si>
  <si>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</si>
  <si>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</si>
  <si>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17T18,F gases]</t>
  </si>
  <si>
    <t>Industrial Sector Energy Related Emissions before CCS[heavy or residual fuel oil if,refined petroleum and coke 19,CO2]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</si>
  <si>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</si>
  <si>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</si>
  <si>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</si>
  <si>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</si>
  <si>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</si>
  <si>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</si>
  <si>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</si>
  <si>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</si>
  <si>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</si>
  <si>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</si>
  <si>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19,F gases]</t>
  </si>
  <si>
    <t>Industrial Sector Energy Related Emissions before CCS[heavy or residual fuel oil if,chemicals 20,CO2]</t>
  </si>
  <si>
    <t>Industrial Sector Energy Related Emissions before CCS[heavy or residual fuel oil if,chemicals 20,VOC]</t>
  </si>
  <si>
    <t>Industrial Sector Energy Related Emissions before CCS[heavy or residual fuel oil if,chemicals 20,CO]</t>
  </si>
  <si>
    <t>Industrial Sector Energy Related Emissions before CCS[heavy or residual fuel oil if,chemicals 20,NOx]</t>
  </si>
  <si>
    <t>Industrial Sector Energy Related Emissions before CCS[heavy or residual fuel oil if,chemicals 20,PM10]</t>
  </si>
  <si>
    <t>Industrial Sector Energy Related Emissions before CCS[heavy or residual fuel oil if,chemicals 20,PM25]</t>
  </si>
  <si>
    <t>Industrial Sector Energy Related Emissions before CCS[heavy or residual fuel oil if,chemicals 20,SOx]</t>
  </si>
  <si>
    <t>Industrial Sector Energy Related Emissions before CCS[heavy or residual fuel oil if,chemicals 20,BC]</t>
  </si>
  <si>
    <t>Industrial Sector Energy Related Emissions before CCS[heavy or residual fuel oil if,chemicals 20,OC]</t>
  </si>
  <si>
    <t>Industrial Sector Energy Related Emissions before CCS[heavy or residual fuel oil if,chemicals 20,CH4]</t>
  </si>
  <si>
    <t>Industrial Sector Energy Related Emissions before CCS[heavy or residual fuel oil if,chemicals 20,N2O]</t>
  </si>
  <si>
    <t>Industrial Sector Energy Related Emissions before CCS[heavy or residual fuel oil if,chemicals 20,F gases]</t>
  </si>
  <si>
    <t>Industrial Sector Energy Related Emissions before CCS[heavy or residual fuel oil if,rubber and plastic products 22,CO2]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</si>
  <si>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</si>
  <si>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</si>
  <si>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</si>
  <si>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</si>
  <si>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</si>
  <si>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</si>
  <si>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</si>
  <si>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</si>
  <si>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</si>
  <si>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</si>
  <si>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22,F gases]</t>
  </si>
  <si>
    <t>Industrial Sector Energy Related Emissions before CCS[heavy or residual fuel oil if,glass and glass products 231,CO2]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</si>
  <si>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</si>
  <si>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</si>
  <si>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</si>
  <si>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</si>
  <si>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</si>
  <si>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</si>
  <si>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</si>
  <si>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</si>
  <si>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</si>
  <si>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</si>
  <si>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231,F gases]</t>
  </si>
  <si>
    <t>Industrial Sector Energy Related Emissions before CCS[heavy or residual fuel oil if,cement and other nonmetallic minerals 239,CO2]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</si>
  <si>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</si>
  <si>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</si>
  <si>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</si>
  <si>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</si>
  <si>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</si>
  <si>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</si>
  <si>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</si>
  <si>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</si>
  <si>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</si>
  <si>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</si>
  <si>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239,F gases]</t>
  </si>
  <si>
    <t>Industrial Sector Energy Related Emissions before CCS[heavy or residual fuel oil if,iron and steel 241,CO2]</t>
  </si>
  <si>
    <t>Industrial Sector Energy Related Emissions before CCS[heavy or residual fuel oil if,iron and steel 241,VOC]</t>
  </si>
  <si>
    <t>Industrial Sector Energy Related Emissions before CCS[heavy or residual fuel oil if,iron and steel 241,CO]</t>
  </si>
  <si>
    <t>Industrial Sector Energy Related Emissions before CCS[heavy or residual fuel oil if,iron and steel 241,NOx]</t>
  </si>
  <si>
    <t>Industrial Sector Energy Related Emissions before CCS[heavy or residual fuel oil if,iron and steel 241,PM10]</t>
  </si>
  <si>
    <t>Industrial Sector Energy Related Emissions before CCS[heavy or residual fuel oil if,iron and steel 241,PM25]</t>
  </si>
  <si>
    <t>Industrial Sector Energy Related Emissions before CCS[heavy or residual fuel oil if,iron and steel 241,SOx]</t>
  </si>
  <si>
    <t>Industrial Sector Energy Related Emissions before CCS[heavy or residual fuel oil if,iron and steel 241,BC]</t>
  </si>
  <si>
    <t>Industrial Sector Energy Related Emissions before CCS[heavy or residual fuel oil if,iron and steel 241,OC]</t>
  </si>
  <si>
    <t>Industrial Sector Energy Related Emissions before CCS[heavy or residual fuel oil if,iron and steel 241,CH4]</t>
  </si>
  <si>
    <t>Industrial Sector Energy Related Emissions before CCS[heavy or residual fuel oil if,iron and steel 241,N2O]</t>
  </si>
  <si>
    <t>Industrial Sector Energy Related Emissions before CCS[heavy or residual fuel oil if,iron and steel 241,F gases]</t>
  </si>
  <si>
    <t>Industrial Sector Energy Related Emissions before CCS[heavy or residual fuel oil if,other metals 242,CO2]</t>
  </si>
  <si>
    <t>Industrial Sector Energy Related Emissions before CCS[heavy or residual fuel oil if,other metals 242,VOC]</t>
  </si>
  <si>
    <t>Industrial Sector Energy Related Emissions before CCS[heavy or residual fuel oil if,other metals 242,CO]</t>
  </si>
  <si>
    <t>Industrial Sector Energy Related Emissions before CCS[heavy or residual fuel oil if,other metals 242,NOx]</t>
  </si>
  <si>
    <t>Industrial Sector Energy Related Emissions before CCS[heavy or residual fuel oil if,other metals 242,PM10]</t>
  </si>
  <si>
    <t>Industrial Sector Energy Related Emissions before CCS[heavy or residual fuel oil if,other metals 242,PM25]</t>
  </si>
  <si>
    <t>Industrial Sector Energy Related Emissions before CCS[heavy or residual fuel oil if,other metals 242,SOx]</t>
  </si>
  <si>
    <t>Industrial Sector Energy Related Emissions before CCS[heavy or residual fuel oil if,other metals 242,BC]</t>
  </si>
  <si>
    <t>Industrial Sector Energy Related Emissions before CCS[heavy or residual fuel oil if,other metals 242,OC]</t>
  </si>
  <si>
    <t>Industrial Sector Energy Related Emissions before CCS[heavy or residual fuel oil if,other metals 242,CH4]</t>
  </si>
  <si>
    <t>Industrial Sector Energy Related Emissions before CCS[heavy or residual fuel oil if,other metals 242,N2O]</t>
  </si>
  <si>
    <t>Industrial Sector Energy Related Emissions before CCS[heavy or residual fuel oil if,other metals 242,F gases]</t>
  </si>
  <si>
    <t>Industrial Sector Energy Related Emissions before CCS[heavy or residual fuel oil if,metal products except machinery and vehicles 25,CO2]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</si>
  <si>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</si>
  <si>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</si>
  <si>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</si>
  <si>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</si>
  <si>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</si>
  <si>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</si>
  <si>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</si>
  <si>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</si>
  <si>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</si>
  <si>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</si>
  <si>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25,F gases]</t>
  </si>
  <si>
    <t>Industrial Sector Energy Related Emissions before CCS[heavy or residual fuel oil if,computers and electronics 26,CO2]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</si>
  <si>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</si>
  <si>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</si>
  <si>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</si>
  <si>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</si>
  <si>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</si>
  <si>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</si>
  <si>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</si>
  <si>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</si>
  <si>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</si>
  <si>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</si>
  <si>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26,F gases]</t>
  </si>
  <si>
    <t>Industrial Sector Energy Related Emissions before CCS[heavy or residual fuel oil if,appliances and electrical equipment 27,CO2]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</si>
  <si>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</si>
  <si>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</si>
  <si>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</si>
  <si>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</si>
  <si>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</si>
  <si>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</si>
  <si>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</si>
  <si>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</si>
  <si>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</si>
  <si>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</si>
  <si>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27,F gases]</t>
  </si>
  <si>
    <t>Industrial Sector Energy Related Emissions before CCS[heavy or residual fuel oil if,other machinery 28,CO2]</t>
  </si>
  <si>
    <t>Industrial Sector Energy Related Emissions before CCS[heavy or residual fuel oil if,other machinery 28,VOC]</t>
  </si>
  <si>
    <t>Industrial Sector Energy Related Emissions before CCS[heavy or residual fuel oil if,other machinery 28,CO]</t>
  </si>
  <si>
    <t>Industrial Sector Energy Related Emissions before CCS[heavy or residual fuel oil if,other machinery 28,NOx]</t>
  </si>
  <si>
    <t>Industrial Sector Energy Related Emissions before CCS[heavy or residual fuel oil if,other machinery 28,PM10]</t>
  </si>
  <si>
    <t>Industrial Sector Energy Related Emissions before CCS[heavy or residual fuel oil if,other machinery 28,PM25]</t>
  </si>
  <si>
    <t>Industrial Sector Energy Related Emissions before CCS[heavy or residual fuel oil if,other machinery 28,SOx]</t>
  </si>
  <si>
    <t>Industrial Sector Energy Related Emissions before CCS[heavy or residual fuel oil if,other machinery 28,BC]</t>
  </si>
  <si>
    <t>Industrial Sector Energy Related Emissions before CCS[heavy or residual fuel oil if,other machinery 28,OC]</t>
  </si>
  <si>
    <t>Industrial Sector Energy Related Emissions before CCS[heavy or residual fuel oil if,other machinery 28,CH4]</t>
  </si>
  <si>
    <t>Industrial Sector Energy Related Emissions before CCS[heavy or residual fuel oil if,other machinery 28,N2O]</t>
  </si>
  <si>
    <t>Industrial Sector Energy Related Emissions before CCS[heavy or residual fuel oil if,other machinery 28,F gases]</t>
  </si>
  <si>
    <t>Industrial Sector Energy Related Emissions before CCS[heavy or residual fuel oil if,road vehicles 29,CO2]</t>
  </si>
  <si>
    <t>Industrial Sector Energy Related Emissions before CCS[heavy or residual fuel oil if,road vehicles 29,VOC]</t>
  </si>
  <si>
    <t>Industrial Sector Energy Related Emissions before CCS[heavy or residual fuel oil if,road vehicles 29,CO]</t>
  </si>
  <si>
    <t>Industrial Sector Energy Related Emissions before CCS[heavy or residual fuel oil if,road vehicles 29,NOx]</t>
  </si>
  <si>
    <t>Industrial Sector Energy Related Emissions before CCS[heavy or residual fuel oil if,road vehicles 29,PM10]</t>
  </si>
  <si>
    <t>Industrial Sector Energy Related Emissions before CCS[heavy or residual fuel oil if,road vehicles 29,PM25]</t>
  </si>
  <si>
    <t>Industrial Sector Energy Related Emissions before CCS[heavy or residual fuel oil if,road vehicles 29,SOx]</t>
  </si>
  <si>
    <t>Industrial Sector Energy Related Emissions before CCS[heavy or residual fuel oil if,road vehicles 29,BC]</t>
  </si>
  <si>
    <t>Industrial Sector Energy Related Emissions before CCS[heavy or residual fuel oil if,road vehicles 29,OC]</t>
  </si>
  <si>
    <t>Industrial Sector Energy Related Emissions before CCS[heavy or residual fuel oil if,road vehicles 29,CH4]</t>
  </si>
  <si>
    <t>Industrial Sector Energy Related Emissions before CCS[heavy or residual fuel oil if,road vehicles 29,N2O]</t>
  </si>
  <si>
    <t>Industrial Sector Energy Related Emissions before CCS[heavy or residual fuel oil if,road vehicles 29,F gases]</t>
  </si>
  <si>
    <t>Industrial Sector Energy Related Emissions before CCS[heavy or residual fuel oil if,nonroad vehicles 30,CO2]</t>
  </si>
  <si>
    <t>Industrial Sector Energy Related Emissions before CCS[heavy or residual fuel oil if,nonroad vehicles 30,VOC]</t>
  </si>
  <si>
    <t>Industrial Sector Energy Related Emissions before CCS[heavy or residual fuel oil if,nonroad vehicles 30,CO]</t>
  </si>
  <si>
    <t>Industrial Sector Energy Related Emissions before CCS[heavy or residual fuel oil if,nonroad vehicles 30,NOx]</t>
  </si>
  <si>
    <t>Industrial Sector Energy Related Emissions before CCS[heavy or residual fuel oil if,nonroad vehicles 30,PM10]</t>
  </si>
  <si>
    <t>Industrial Sector Energy Related Emissions before CCS[heavy or residual fuel oil if,nonroad vehicles 30,PM25]</t>
  </si>
  <si>
    <t>Industrial Sector Energy Related Emissions before CCS[heavy or residual fuel oil if,nonroad vehicles 30,SOx]</t>
  </si>
  <si>
    <t>Industrial Sector Energy Related Emissions before CCS[heavy or residual fuel oil if,nonroad vehicles 30,BC]</t>
  </si>
  <si>
    <t>Industrial Sector Energy Related Emissions before CCS[heavy or residual fuel oil if,nonroad vehicles 30,OC]</t>
  </si>
  <si>
    <t>Industrial Sector Energy Related Emissions before CCS[heavy or residual fuel oil if,nonroad vehicles 30,CH4]</t>
  </si>
  <si>
    <t>Industrial Sector Energy Related Emissions before CCS[heavy or residual fuel oil if,nonroad vehicles 30,N2O]</t>
  </si>
  <si>
    <t>Industrial Sector Energy Related Emissions before CCS[heavy or residual fuel oil if,nonroad vehicles 30,F gases]</t>
  </si>
  <si>
    <t>Industrial Sector Energy Related Emissions before CCS[heavy or residual fuel oil if,other manufacturing 31T33,CO2]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</si>
  <si>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</si>
  <si>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31T33,CO]</t>
  </si>
  <si>
    <t>Industrial Sector Energy Related Emissions before CCS[heavy or residual fuel oil if,other manufacturing 31T33,NOx]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</si>
  <si>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</si>
  <si>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</si>
  <si>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31T33,SOx]</t>
  </si>
  <si>
    <t>Industrial Sector Energy Related Emissions before CCS[heavy or residual fuel oil if,other manufacturing 31T33,BC]</t>
  </si>
  <si>
    <t>Industrial Sector Energy Related Emissions before CCS[heavy or residual fuel oil if,other manufacturing 31T33,OC]</t>
  </si>
  <si>
    <t>Industrial Sector Energy Related Emissions before CCS[heavy or residual fuel oil if,other manufacturing 31T33,CH4]</t>
  </si>
  <si>
    <t>Industrial Sector Energy Related Emissions before CCS[heavy or residual fuel oil if,other manufacturing 31T33,N2O]</t>
  </si>
  <si>
    <t>Industrial Sector Energy Related Emissions before CCS[heavy or residual fuel oil if,other manufacturing 31T33,F gases]</t>
  </si>
  <si>
    <t>Industrial Sector Energy Related Emissions before CCS[heavy or residual fuel oil if,energy pipelines and gas processing 352T353,CO2]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</si>
  <si>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</si>
  <si>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</si>
  <si>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</si>
  <si>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</si>
  <si>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</si>
  <si>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</si>
  <si>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</si>
  <si>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</si>
  <si>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</si>
  <si>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</si>
  <si>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352T353,F gases]</t>
  </si>
  <si>
    <t>Industrial Sector Energy Related Emissions before CCS[heavy or residual fuel oil if,water and waste 36T39,CO2]</t>
  </si>
  <si>
    <t>Industrial Sector Energy Related Emissions before CCS[heavy or residual fuel oil if,water and waste 36T39,VOC]</t>
  </si>
  <si>
    <t>Industrial Sector Energy Related Emissions before CCS[heavy or residual fuel oil if,water and waste 36T39,CO]</t>
  </si>
  <si>
    <t>Industrial Sector Energy Related Emissions before CCS[heavy or residual fuel oil if,water and waste 36T39,NOx]</t>
  </si>
  <si>
    <t>Industrial Sector Energy Related Emissions before CCS[heavy or residual fuel oil if,water and waste 36T39,PM10]</t>
  </si>
  <si>
    <t>Industrial Sector Energy Related Emissions before CCS[heavy or residual fuel oil if,water and waste 36T39,PM25]</t>
  </si>
  <si>
    <t>Industrial Sector Energy Related Emissions before CCS[heavy or residual fuel oil if,water and waste 36T39,SOx]</t>
  </si>
  <si>
    <t>Industrial Sector Energy Related Emissions before CCS[heavy or residual fuel oil if,water and waste 36T39,BC]</t>
  </si>
  <si>
    <t>Industrial Sector Energy Related Emissions before CCS[heavy or residual fuel oil if,water and waste 36T39,OC]</t>
  </si>
  <si>
    <t>Industrial Sector Energy Related Emissions before CCS[heavy or residual fuel oil if,water and waste 36T39,CH4]</t>
  </si>
  <si>
    <t>Industrial Sector Energy Related Emissions before CCS[heavy or residual fuel oil if,water and waste 36T39,N2O]</t>
  </si>
  <si>
    <t>Industrial Sector Energy Related Emissions before CCS[heavy or residual fuel oil if,water and waste 36T39,F gases]</t>
  </si>
  <si>
    <t>Industrial Sector Energy Related Emissions before CCS[heavy or residual fuel oil if,construction 41T43,CO2]</t>
  </si>
  <si>
    <t>Industrial Sector Energy Related Emissions before CCS[heavy or residual fuel oil if,construction 41T43,VOC]</t>
  </si>
  <si>
    <t>Industrial Sector Energy Related Emissions before CCS[heavy or residual fuel oil if,construction 41T43,CO]</t>
  </si>
  <si>
    <t>Industrial Sector Energy Related Emissions before CCS[heavy or residual fuel oil if,construction 41T43,NOx]</t>
  </si>
  <si>
    <t>Industrial Sector Energy Related Emissions before CCS[heavy or residual fuel oil if,construction 41T43,PM10]</t>
  </si>
  <si>
    <t>Industrial Sector Energy Related Emissions before CCS[heavy or residual fuel oil if,construction 41T43,PM25]</t>
  </si>
  <si>
    <t>Industrial Sector Energy Related Emissions before CCS[heavy or residual fuel oil if,construction 41T43,SOx]</t>
  </si>
  <si>
    <t>Industrial Sector Energy Related Emissions before CCS[heavy or residual fuel oil if,construction 41T43,BC]</t>
  </si>
  <si>
    <t>Industrial Sector Energy Related Emissions before CCS[heavy or residual fuel oil if,construction 41T43,OC]</t>
  </si>
  <si>
    <t>Industrial Sector Energy Related Emissions before CCS[heavy or residual fuel oil if,construction 41T43,CH4]</t>
  </si>
  <si>
    <t>Industrial Sector Energy Related Emissions before CCS[heavy or residual fuel oil if,construction 41T43,N2O]</t>
  </si>
  <si>
    <t>Industrial Sector Energy Related Emissions before CCS[heavy or residual fuel oil if,construction 41T43,F gases]</t>
  </si>
  <si>
    <t>Industrial Sector Energy Related Emissions before CCS[LPG propane or butane if,agriculture and forestry 01T03,CO2]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</si>
  <si>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</si>
  <si>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01T03,CO]</t>
  </si>
  <si>
    <t>Industrial Sector Energy Related Emissions before CCS[LPG propane or butane if,agriculture and forestry 01T03,NOx]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</si>
  <si>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</si>
  <si>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</si>
  <si>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01T03,SOx]</t>
  </si>
  <si>
    <t>Industrial Sector Energy Related Emissions before CCS[LPG propane or butane if,agriculture and forestry 01T03,BC]</t>
  </si>
  <si>
    <t>Industrial Sector Energy Related Emissions before CCS[LPG propane or butane if,agriculture and forestry 01T03,OC]</t>
  </si>
  <si>
    <t>Industrial Sector Energy Related Emissions before CCS[LPG propane or butane if,agriculture and forestry 01T03,CH4]</t>
  </si>
  <si>
    <t>Industrial Sector Energy Related Emissions before CCS[LPG propane or butane if,agriculture and forestry 01T03,N2O]</t>
  </si>
  <si>
    <t>Industrial Sector Energy Related Emissions before CCS[LPG propane or butane if,agriculture and forestry 01T03,F gases]</t>
  </si>
  <si>
    <t>Industrial Sector Energy Related Emissions before CCS[LPG propane or butane if,coal mining 05,CO2]</t>
  </si>
  <si>
    <t>Industrial Sector Energy Related Emissions before CCS[LPG propane or butane if,coal mining 05,VOC]</t>
  </si>
  <si>
    <t>Industrial Sector Energy Related Emissions before CCS[LPG propane or butane if,coal mining 05,CO]</t>
  </si>
  <si>
    <t>Industrial Sector Energy Related Emissions before CCS[LPG propane or butane if,coal mining 05,NOx]</t>
  </si>
  <si>
    <t>Industrial Sector Energy Related Emissions before CCS[LPG propane or butane if,coal mining 05,PM10]</t>
  </si>
  <si>
    <t>Industrial Sector Energy Related Emissions before CCS[LPG propane or butane if,coal mining 05,PM25]</t>
  </si>
  <si>
    <t>Industrial Sector Energy Related Emissions before CCS[LPG propane or butane if,coal mining 05,SOx]</t>
  </si>
  <si>
    <t>Industrial Sector Energy Related Emissions before CCS[LPG propane or butane if,coal mining 05,BC]</t>
  </si>
  <si>
    <t>Industrial Sector Energy Related Emissions before CCS[LPG propane or butane if,coal mining 05,OC]</t>
  </si>
  <si>
    <t>Industrial Sector Energy Related Emissions before CCS[LPG propane or butane if,coal mining 05,CH4]</t>
  </si>
  <si>
    <t>Industrial Sector Energy Related Emissions before CCS[LPG propane or butane if,coal mining 05,N2O]</t>
  </si>
  <si>
    <t>Industrial Sector Energy Related Emissions before CCS[LPG propane or butane if,coal mining 05,F gases]</t>
  </si>
  <si>
    <t>Industrial Sector Energy Related Emissions before CCS[LPG propane or butane if,oil and gas extraction 06,CO2]</t>
  </si>
  <si>
    <t>Industrial Sector Energy Related Emissions before CCS[LPG propane or butane if,oil and gas extraction 06,VOC]</t>
  </si>
  <si>
    <t>Industrial Sector Energy Related Emissions before CCS[LPG propane or butane if,oil and gas extraction 06,CO]</t>
  </si>
  <si>
    <t>Industrial Sector Energy Related Emissions before CCS[LPG propane or butane if,oil and gas extraction 06,NOx]</t>
  </si>
  <si>
    <t>Industrial Sector Energy Related Emissions before CCS[LPG propane or butane if,oil and gas extraction 06,PM10]</t>
  </si>
  <si>
    <t>Industrial Sector Energy Related Emissions before CCS[LPG propane or butane if,oil and gas extraction 06,PM25]</t>
  </si>
  <si>
    <t>Industrial Sector Energy Related Emissions before CCS[LPG propane or butane if,oil and gas extraction 06,SOx]</t>
  </si>
  <si>
    <t>Industrial Sector Energy Related Emissions before CCS[LPG propane or butane if,oil and gas extraction 06,BC]</t>
  </si>
  <si>
    <t>Industrial Sector Energy Related Emissions before CCS[LPG propane or butane if,oil and gas extraction 06,OC]</t>
  </si>
  <si>
    <t>Industrial Sector Energy Related Emissions before CCS[LPG propane or butane if,oil and gas extraction 06,CH4]</t>
  </si>
  <si>
    <t>Industrial Sector Energy Related Emissions before CCS[LPG propane or butane if,oil and gas extraction 06,N2O]</t>
  </si>
  <si>
    <t>Industrial Sector Energy Related Emissions before CCS[LPG propane or butane if,oil and gas extraction 06,F gases]</t>
  </si>
  <si>
    <t>Industrial Sector Energy Related Emissions before CCS[LPG propane or butane if,other mining and quarrying 07T08,CO2]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</si>
  <si>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</si>
  <si>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</si>
  <si>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</si>
  <si>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</si>
  <si>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</si>
  <si>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</si>
  <si>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</si>
  <si>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</si>
  <si>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</si>
  <si>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</si>
  <si>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07T08,F gases]</t>
  </si>
  <si>
    <t>Industrial Sector Energy Related Emissions before CCS[LPG propane or butane if,food beverage and tobacco 10T12,CO2]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</si>
  <si>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</si>
  <si>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</si>
  <si>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</si>
  <si>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</si>
  <si>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</si>
  <si>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</si>
  <si>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</si>
  <si>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</si>
  <si>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</si>
  <si>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</si>
  <si>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10T12,F gases]</t>
  </si>
  <si>
    <t>Industrial Sector Energy Related Emissions before CCS[LPG propane or butane if,textiles apparel and leather 13T15,CO2]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</si>
  <si>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</si>
  <si>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</si>
  <si>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</si>
  <si>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</si>
  <si>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</si>
  <si>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</si>
  <si>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</si>
  <si>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</si>
  <si>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</si>
  <si>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</si>
  <si>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13T15,F gases]</t>
  </si>
  <si>
    <t>Industrial Sector Energy Related Emissions before CCS[LPG propane or butane if,wood products 16,CO2]</t>
  </si>
  <si>
    <t>Industrial Sector Energy Related Emissions before CCS[LPG propane or butane if,wood products 16,VOC]</t>
  </si>
  <si>
    <t>Industrial Sector Energy Related Emissions before CCS[LPG propane or butane if,wood products 16,CO]</t>
  </si>
  <si>
    <t>Industrial Sector Energy Related Emissions before CCS[LPG propane or butane if,wood products 16,NOx]</t>
  </si>
  <si>
    <t>Industrial Sector Energy Related Emissions before CCS[LPG propane or butane if,wood products 16,PM10]</t>
  </si>
  <si>
    <t>Industrial Sector Energy Related Emissions before CCS[LPG propane or butane if,wood products 16,PM25]</t>
  </si>
  <si>
    <t>Industrial Sector Energy Related Emissions before CCS[LPG propane or butane if,wood products 16,SOx]</t>
  </si>
  <si>
    <t>Industrial Sector Energy Related Emissions before CCS[LPG propane or butane if,wood products 16,BC]</t>
  </si>
  <si>
    <t>Industrial Sector Energy Related Emissions before CCS[LPG propane or butane if,wood products 16,OC]</t>
  </si>
  <si>
    <t>Industrial Sector Energy Related Emissions before CCS[LPG propane or butane if,wood products 16,CH4]</t>
  </si>
  <si>
    <t>Industrial Sector Energy Related Emissions before CCS[LPG propane or butane if,wood products 16,N2O]</t>
  </si>
  <si>
    <t>Industrial Sector Energy Related Emissions before CCS[LPG propane or butane if,wood products 16,F gases]</t>
  </si>
  <si>
    <t>Industrial Sector Energy Related Emissions before CCS[LPG propane or butane if,pulp paper and printing 17T18,CO2]</t>
  </si>
  <si>
    <t>Industrial Sector Energy Related Emissions before CCS[LPG propane or butane if,pulp paper and printing 17T18,VOC]</t>
  </si>
  <si>
    <t>Industrial Sector Energy Related Emissions before CCS[LPG propane or butane if,pulp paper and printing 17T18,CO]</t>
  </si>
  <si>
    <t>Industrial Sector Energy Related Emissions before CCS[LPG propane or butane if,pulp paper and printing 17T18,NOx]</t>
  </si>
  <si>
    <t>Industrial Sector Energy Related Emissions before CCS[LPG propane or butane if,pulp paper and printing 17T18,PM10]</t>
  </si>
  <si>
    <t>Industrial Sector Energy Related Emissions before CCS[LPG propane or butane if,pulp paper and printing 17T18,PM25]</t>
  </si>
  <si>
    <t>Industrial Sector Energy Related Emissions before CCS[LPG propane or butane if,pulp paper and printing 17T18,SOx]</t>
  </si>
  <si>
    <t>Industrial Sector Energy Related Emissions before CCS[LPG propane or butane if,pulp paper and printing 17T18,BC]</t>
  </si>
  <si>
    <t>Industrial Sector Energy Related Emissions before CCS[LPG propane or butane if,pulp paper and printing 17T18,OC]</t>
  </si>
  <si>
    <t>Industrial Sector Energy Related Emissions before CCS[LPG propane or butane if,pulp paper and printing 17T18,CH4]</t>
  </si>
  <si>
    <t>Industrial Sector Energy Related Emissions before CCS[LPG propane or butane if,pulp paper and printing 17T18,N2O]</t>
  </si>
  <si>
    <t>Industrial Sector Energy Related Emissions before CCS[LPG propane or butane if,pulp paper and printing 17T18,F gases]</t>
  </si>
  <si>
    <t>Industrial Sector Energy Related Emissions before CCS[LPG propane or butane if,refined petroleum and coke 19,CO2]</t>
  </si>
  <si>
    <t>Industrial Sector Energy Related Emissions before CCS[LPG propane or butane if,refined petroleum and coke 19,VOC]</t>
  </si>
  <si>
    <t>Industrial Sector Energy Related Emissions before CCS[LPG propane or butane if,refined petroleum and coke 19,CO]</t>
  </si>
  <si>
    <t>Industrial Sector Energy Related Emissions before CCS[LPG propane or butane if,refined petroleum and coke 19,NOx]</t>
  </si>
  <si>
    <t>Industrial Sector Energy Related Emissions before CCS[LPG propane or butane if,refined petroleum and coke 19,PM10]</t>
  </si>
  <si>
    <t>Industrial Sector Energy Related Emissions before CCS[LPG propane or butane if,refined petroleum and coke 19,PM25]</t>
  </si>
  <si>
    <t>Industrial Sector Energy Related Emissions before CCS[LPG propane or butane if,refined petroleum and coke 19,SOx]</t>
  </si>
  <si>
    <t>Industrial Sector Energy Related Emissions before CCS[LPG propane or butane if,refined petroleum and coke 19,BC]</t>
  </si>
  <si>
    <t>Industrial Sector Energy Related Emissions before CCS[LPG propane or butane if,refined petroleum and coke 19,OC]</t>
  </si>
  <si>
    <t>Industrial Sector Energy Related Emissions before CCS[LPG propane or butane if,refined petroleum and coke 19,CH4]</t>
  </si>
  <si>
    <t>Industrial Sector Energy Related Emissions before CCS[LPG propane or butane if,refined petroleum and coke 19,N2O]</t>
  </si>
  <si>
    <t>Industrial Sector Energy Related Emissions before CCS[LPG propane or butane if,refined petroleum and coke 19,F gases]</t>
  </si>
  <si>
    <t>Industrial Sector Energy Related Emissions before CCS[LPG propane or butane if,chemicals 20,CO2]</t>
  </si>
  <si>
    <t>Industrial Sector Energy Related Emissions before CCS[LPG propane or butane if,chemicals 20,VOC]</t>
  </si>
  <si>
    <t>Industrial Sector Energy Related Emissions before CCS[LPG propane or butane if,chemicals 20,CO]</t>
  </si>
  <si>
    <t>Industrial Sector Energy Related Emissions before CCS[LPG propane or butane if,chemicals 20,NOx]</t>
  </si>
  <si>
    <t>Industrial Sector Energy Related Emissions before CCS[LPG propane or butane if,chemicals 20,PM10]</t>
  </si>
  <si>
    <t>Industrial Sector Energy Related Emissions before CCS[LPG propane or butane if,chemicals 20,PM25]</t>
  </si>
  <si>
    <t>Industrial Sector Energy Related Emissions before CCS[LPG propane or butane if,chemicals 20,SOx]</t>
  </si>
  <si>
    <t>Industrial Sector Energy Related Emissions before CCS[LPG propane or butane if,chemicals 20,BC]</t>
  </si>
  <si>
    <t>Industrial Sector Energy Related Emissions before CCS[LPG propane or butane if,chemicals 20,OC]</t>
  </si>
  <si>
    <t>Industrial Sector Energy Related Emissions before CCS[LPG propane or butane if,chemicals 20,CH4]</t>
  </si>
  <si>
    <t>Industrial Sector Energy Related Emissions before CCS[LPG propane or butane if,chemicals 20,N2O]</t>
  </si>
  <si>
    <t>Industrial Sector Energy Related Emissions before CCS[LPG propane or butane if,chemicals 20,F gases]</t>
  </si>
  <si>
    <t>Industrial Sector Energy Related Emissions before CCS[LPG propane or butane if,rubber and plastic products 22,CO2]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</si>
  <si>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</si>
  <si>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22,CO]</t>
  </si>
  <si>
    <t>Industrial Sector Energy Related Emissions before CCS[LPG propane or butane if,rubber and plastic products 22,NOx]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</si>
  <si>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</si>
  <si>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</si>
  <si>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22,SOx]</t>
  </si>
  <si>
    <t>Industrial Sector Energy Related Emissions before CCS[LPG propane or butane if,rubber and plastic products 22,BC]</t>
  </si>
  <si>
    <t>Industrial Sector Energy Related Emissions before CCS[LPG propane or butane if,rubber and plastic products 22,OC]</t>
  </si>
  <si>
    <t>Industrial Sector Energy Related Emissions before CCS[LPG propane or butane if,rubber and plastic products 22,CH4]</t>
  </si>
  <si>
    <t>Industrial Sector Energy Related Emissions before CCS[LPG propane or butane if,rubber and plastic products 22,N2O]</t>
  </si>
  <si>
    <t>Industrial Sector Energy Related Emissions before CCS[LPG propane or butane if,rubber and plastic products 22,F gases]</t>
  </si>
  <si>
    <t>Industrial Sector Energy Related Emissions before CCS[LPG propane or butane if,glass and glass products 231,CO2]</t>
  </si>
  <si>
    <t>Industrial Sector Energy Related Emissions before CCS[LPG propane or butane if,glass and glass products 231,VOC]</t>
  </si>
  <si>
    <t>Industrial Sector Energy Related Emissions before CCS[LPG propane or butane if,glass and glass products 231,CO]</t>
  </si>
  <si>
    <t>Industrial Sector Energy Related Emissions before CCS[LPG propane or butane if,glass and glass products 231,NOx]</t>
  </si>
  <si>
    <t>Industrial Sector Energy Related Emissions before CCS[LPG propane or butane if,glass and glass products 231,PM10]</t>
  </si>
  <si>
    <t>Industrial Sector Energy Related Emissions before CCS[LPG propane or butane if,glass and glass products 231,PM25]</t>
  </si>
  <si>
    <t>Industrial Sector Energy Related Emissions before CCS[LPG propane or butane if,glass and glass products 231,SOx]</t>
  </si>
  <si>
    <t>Industrial Sector Energy Related Emissions before CCS[LPG propane or butane if,glass and glass products 231,BC]</t>
  </si>
  <si>
    <t>Industrial Sector Energy Related Emissions before CCS[LPG propane or butane if,glass and glass products 231,OC]</t>
  </si>
  <si>
    <t>Industrial Sector Energy Related Emissions before CCS[LPG propane or butane if,glass and glass products 231,CH4]</t>
  </si>
  <si>
    <t>Industrial Sector Energy Related Emissions before CCS[LPG propane or butane if,glass and glass products 231,N2O]</t>
  </si>
  <si>
    <t>Industrial Sector Energy Related Emissions before CCS[LPG propane or butane if,glass and glass products 231,F gases]</t>
  </si>
  <si>
    <t>Industrial Sector Energy Related Emissions before CCS[LPG propane or butane if,cement and other nonmetallic minerals 239,CO2]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</si>
  <si>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</si>
  <si>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</si>
  <si>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</si>
  <si>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</si>
  <si>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</si>
  <si>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</si>
  <si>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</si>
  <si>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</si>
  <si>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</si>
  <si>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</si>
  <si>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239,F gases]</t>
  </si>
  <si>
    <t>Industrial Sector Energy Related Emissions before CCS[LPG propane or butane if,iron and steel 241,CO2]</t>
  </si>
  <si>
    <t>Industrial Sector Energy Related Emissions before CCS[LPG propane or butane if,iron and steel 241,VOC]</t>
  </si>
  <si>
    <t>Industrial Sector Energy Related Emissions before CCS[LPG propane or butane if,iron and steel 241,CO]</t>
  </si>
  <si>
    <t>Industrial Sector Energy Related Emissions before CCS[LPG propane or butane if,iron and steel 241,NOx]</t>
  </si>
  <si>
    <t>Industrial Sector Energy Related Emissions before CCS[LPG propane or butane if,iron and steel 241,PM10]</t>
  </si>
  <si>
    <t>Industrial Sector Energy Related Emissions before CCS[LPG propane or butane if,iron and steel 241,PM25]</t>
  </si>
  <si>
    <t>Industrial Sector Energy Related Emissions before CCS[LPG propane or butane if,iron and steel 241,SOx]</t>
  </si>
  <si>
    <t>Industrial Sector Energy Related Emissions before CCS[LPG propane or butane if,iron and steel 241,BC]</t>
  </si>
  <si>
    <t>Industrial Sector Energy Related Emissions before CCS[LPG propane or butane if,iron and steel 241,OC]</t>
  </si>
  <si>
    <t>Industrial Sector Energy Related Emissions before CCS[LPG propane or butane if,iron and steel 241,CH4]</t>
  </si>
  <si>
    <t>Industrial Sector Energy Related Emissions before CCS[LPG propane or butane if,iron and steel 241,N2O]</t>
  </si>
  <si>
    <t>Industrial Sector Energy Related Emissions before CCS[LPG propane or butane if,iron and steel 241,F gases]</t>
  </si>
  <si>
    <t>Industrial Sector Energy Related Emissions before CCS[LPG propane or butane if,other metals 242,CO2]</t>
  </si>
  <si>
    <t>Industrial Sector Energy Related Emissions before CCS[LPG propane or butane if,other metals 242,VOC]</t>
  </si>
  <si>
    <t>Industrial Sector Energy Related Emissions before CCS[LPG propane or butane if,other metals 242,CO]</t>
  </si>
  <si>
    <t>Industrial Sector Energy Related Emissions before CCS[LPG propane or butane if,other metals 242,NOx]</t>
  </si>
  <si>
    <t>Industrial Sector Energy Related Emissions before CCS[LPG propane or butane if,other metals 242,PM10]</t>
  </si>
  <si>
    <t>Industrial Sector Energy Related Emissions before CCS[LPG propane or butane if,other metals 242,PM25]</t>
  </si>
  <si>
    <t>Industrial Sector Energy Related Emissions before CCS[LPG propane or butane if,other metals 242,SOx]</t>
  </si>
  <si>
    <t>Industrial Sector Energy Related Emissions before CCS[LPG propane or butane if,other metals 242,BC]</t>
  </si>
  <si>
    <t>Industrial Sector Energy Related Emissions before CCS[LPG propane or butane if,other metals 242,OC]</t>
  </si>
  <si>
    <t>Industrial Sector Energy Related Emissions before CCS[LPG propane or butane if,other metals 242,CH4]</t>
  </si>
  <si>
    <t>Industrial Sector Energy Related Emissions before CCS[LPG propane or butane if,other metals 242,N2O]</t>
  </si>
  <si>
    <t>Industrial Sector Energy Related Emissions before CCS[LPG propane or butane if,other metals 242,F gases]</t>
  </si>
  <si>
    <t>Industrial Sector Energy Related Emissions before CCS[LPG propane or butane if,metal products except machinery and vehicles 25,CO2]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</si>
  <si>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</si>
  <si>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</si>
  <si>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</si>
  <si>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</si>
  <si>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</si>
  <si>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</si>
  <si>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</si>
  <si>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</si>
  <si>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</si>
  <si>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</si>
  <si>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25,F gases]</t>
  </si>
  <si>
    <t>Industrial Sector Energy Related Emissions before CCS[LPG propane or butane if,computers and electronics 26,CO2]</t>
  </si>
  <si>
    <t>Industrial Sector Energy Related Emissions before CCS[LPG propane or butane if,computers and electronics 26,VOC]</t>
  </si>
  <si>
    <t>Industrial Sector Energy Related Emissions before CCS[LPG propane or butane if,computers and electronics 26,CO]</t>
  </si>
  <si>
    <t>Industrial Sector Energy Related Emissions before CCS[LPG propane or butane if,computers and electronics 26,NOx]</t>
  </si>
  <si>
    <t>Industrial Sector Energy Related Emissions before CCS[LPG propane or butane if,computers and electronics 26,PM10]</t>
  </si>
  <si>
    <t>Industrial Sector Energy Related Emissions before CCS[LPG propane or butane if,computers and electronics 26,PM25]</t>
  </si>
  <si>
    <t>Industrial Sector Energy Related Emissions before CCS[LPG propane or butane if,computers and electronics 26,SOx]</t>
  </si>
  <si>
    <t>Industrial Sector Energy Related Emissions before CCS[LPG propane or butane if,computers and electronics 26,BC]</t>
  </si>
  <si>
    <t>Industrial Sector Energy Related Emissions before CCS[LPG propane or butane if,computers and electronics 26,OC]</t>
  </si>
  <si>
    <t>Industrial Sector Energy Related Emissions before CCS[LPG propane or butane if,computers and electronics 26,CH4]</t>
  </si>
  <si>
    <t>Industrial Sector Energy Related Emissions before CCS[LPG propane or butane if,computers and electronics 26,N2O]</t>
  </si>
  <si>
    <t>Industrial Sector Energy Related Emissions before CCS[LPG propane or butane if,computers and electronics 26,F gases]</t>
  </si>
  <si>
    <t>Industrial Sector Energy Related Emissions before CCS[LPG propane or butane if,appliances and electrical equipment 27,CO2]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</si>
  <si>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</si>
  <si>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</si>
  <si>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</si>
  <si>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</si>
  <si>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</si>
  <si>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</si>
  <si>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</si>
  <si>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</si>
  <si>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</si>
  <si>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</si>
  <si>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27,F gases]</t>
  </si>
  <si>
    <t>Industrial Sector Energy Related Emissions before CCS[LPG propane or butane if,other machinery 28,CO2]</t>
  </si>
  <si>
    <t>Industrial Sector Energy Related Emissions before CCS[LPG propane or butane if,other machinery 28,VOC]</t>
  </si>
  <si>
    <t>Industrial Sector Energy Related Emissions before CCS[LPG propane or butane if,other machinery 28,CO]</t>
  </si>
  <si>
    <t>Industrial Sector Energy Related Emissions before CCS[LPG propane or butane if,other machinery 28,NOx]</t>
  </si>
  <si>
    <t>Industrial Sector Energy Related Emissions before CCS[LPG propane or butane if,other machinery 28,PM10]</t>
  </si>
  <si>
    <t>Industrial Sector Energy Related Emissions before CCS[LPG propane or butane if,other machinery 28,PM25]</t>
  </si>
  <si>
    <t>Industrial Sector Energy Related Emissions before CCS[LPG propane or butane if,other machinery 28,SOx]</t>
  </si>
  <si>
    <t>Industrial Sector Energy Related Emissions before CCS[LPG propane or butane if,other machinery 28,BC]</t>
  </si>
  <si>
    <t>Industrial Sector Energy Related Emissions before CCS[LPG propane or butane if,other machinery 28,OC]</t>
  </si>
  <si>
    <t>Industrial Sector Energy Related Emissions before CCS[LPG propane or butane if,other machinery 28,CH4]</t>
  </si>
  <si>
    <t>Industrial Sector Energy Related Emissions before CCS[LPG propane or butane if,other machinery 28,N2O]</t>
  </si>
  <si>
    <t>Industrial Sector Energy Related Emissions before CCS[LPG propane or butane if,other machinery 28,F gases]</t>
  </si>
  <si>
    <t>Industrial Sector Energy Related Emissions before CCS[LPG propane or butane if,road vehicles 29,CO2]</t>
  </si>
  <si>
    <t>Industrial Sector Energy Related Emissions before CCS[LPG propane or butane if,road vehicles 29,VOC]</t>
  </si>
  <si>
    <t>Industrial Sector Energy Related Emissions before CCS[LPG propane or butane if,road vehicles 29,CO]</t>
  </si>
  <si>
    <t>Industrial Sector Energy Related Emissions before CCS[LPG propane or butane if,road vehicles 29,NOx]</t>
  </si>
  <si>
    <t>Industrial Sector Energy Related Emissions before CCS[LPG propane or butane if,road vehicles 29,PM10]</t>
  </si>
  <si>
    <t>Industrial Sector Energy Related Emissions before CCS[LPG propane or butane if,road vehicles 29,PM25]</t>
  </si>
  <si>
    <t>Industrial Sector Energy Related Emissions before CCS[LPG propane or butane if,road vehicles 29,SOx]</t>
  </si>
  <si>
    <t>Industrial Sector Energy Related Emissions before CCS[LPG propane or butane if,road vehicles 29,BC]</t>
  </si>
  <si>
    <t>Industrial Sector Energy Related Emissions before CCS[LPG propane or butane if,road vehicles 29,OC]</t>
  </si>
  <si>
    <t>Industrial Sector Energy Related Emissions before CCS[LPG propane or butane if,road vehicles 29,CH4]</t>
  </si>
  <si>
    <t>Industrial Sector Energy Related Emissions before CCS[LPG propane or butane if,road vehicles 29,N2O]</t>
  </si>
  <si>
    <t>Industrial Sector Energy Related Emissions before CCS[LPG propane or butane if,road vehicles 29,F gases]</t>
  </si>
  <si>
    <t>Industrial Sector Energy Related Emissions before CCS[LPG propane or butane if,nonroad vehicles 30,CO2]</t>
  </si>
  <si>
    <t>Industrial Sector Energy Related Emissions before CCS[LPG propane or butane if,nonroad vehicles 30,VOC]</t>
  </si>
  <si>
    <t>Industrial Sector Energy Related Emissions before CCS[LPG propane or butane if,nonroad vehicles 30,CO]</t>
  </si>
  <si>
    <t>Industrial Sector Energy Related Emissions before CCS[LPG propane or butane if,nonroad vehicles 30,NOx]</t>
  </si>
  <si>
    <t>Industrial Sector Energy Related Emissions before CCS[LPG propane or butane if,nonroad vehicles 30,PM10]</t>
  </si>
  <si>
    <t>Industrial Sector Energy Related Emissions before CCS[LPG propane or butane if,nonroad vehicles 30,PM25]</t>
  </si>
  <si>
    <t>Industrial Sector Energy Related Emissions before CCS[LPG propane or butane if,nonroad vehicles 30,SOx]</t>
  </si>
  <si>
    <t>Industrial Sector Energy Related Emissions before CCS[LPG propane or butane if,nonroad vehicles 30,BC]</t>
  </si>
  <si>
    <t>Industrial Sector Energy Related Emissions before CCS[LPG propane or butane if,nonroad vehicles 30,OC]</t>
  </si>
  <si>
    <t>Industrial Sector Energy Related Emissions before CCS[LPG propane or butane if,nonroad vehicles 30,CH4]</t>
  </si>
  <si>
    <t>Industrial Sector Energy Related Emissions before CCS[LPG propane or butane if,nonroad vehicles 30,N2O]</t>
  </si>
  <si>
    <t>Industrial Sector Energy Related Emissions before CCS[LPG propane or butane if,nonroad vehicles 30,F gases]</t>
  </si>
  <si>
    <t>Industrial Sector Energy Related Emissions before CCS[LPG propane or butane if,other manufacturing 31T33,CO2]</t>
  </si>
  <si>
    <t>Industrial Sector Energy Related Emissions before CCS[LPG propane or butane if,other manufacturing 31T33,VOC]</t>
  </si>
  <si>
    <t>Industrial Sector Energy Related Emissions before CCS[LPG propane or butane if,other manufacturing 31T33,CO]</t>
  </si>
  <si>
    <t>Industrial Sector Energy Related Emissions before CCS[LPG propane or butane if,other manufacturing 31T33,NOx]</t>
  </si>
  <si>
    <t>Industrial Sector Energy Related Emissions before CCS[LPG propane or butane if,other manufacturing 31T33,PM10]</t>
  </si>
  <si>
    <t>Industrial Sector Energy Related Emissions before CCS[LPG propane or butane if,other manufacturing 31T33,PM25]</t>
  </si>
  <si>
    <t>Industrial Sector Energy Related Emissions before CCS[LPG propane or butane if,other manufacturing 31T33,SOx]</t>
  </si>
  <si>
    <t>Industrial Sector Energy Related Emissions before CCS[LPG propane or butane if,other manufacturing 31T33,BC]</t>
  </si>
  <si>
    <t>Industrial Sector Energy Related Emissions before CCS[LPG propane or butane if,other manufacturing 31T33,OC]</t>
  </si>
  <si>
    <t>Industrial Sector Energy Related Emissions before CCS[LPG propane or butane if,other manufacturing 31T33,CH4]</t>
  </si>
  <si>
    <t>Industrial Sector Energy Related Emissions before CCS[LPG propane or butane if,other manufacturing 31T33,N2O]</t>
  </si>
  <si>
    <t>Industrial Sector Energy Related Emissions before CCS[LPG propane or butane if,other manufacturing 31T33,F gases]</t>
  </si>
  <si>
    <t>Industrial Sector Energy Related Emissions before CCS[LPG propane or butane if,energy pipelines and gas processing 352T353,CO2]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</si>
  <si>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</si>
  <si>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</si>
  <si>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</si>
  <si>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</si>
  <si>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</si>
  <si>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</si>
  <si>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</si>
  <si>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</si>
  <si>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</si>
  <si>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</si>
  <si>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352T353,F gases]</t>
  </si>
  <si>
    <t>Industrial Sector Energy Related Emissions before CCS[LPG propane or butane if,water and waste 36T39,CO2]</t>
  </si>
  <si>
    <t>Industrial Sector Energy Related Emissions before CCS[LPG propane or butane if,water and waste 36T39,VOC]</t>
  </si>
  <si>
    <t>Industrial Sector Energy Related Emissions before CCS[LPG propane or butane if,water and waste 36T39,CO]</t>
  </si>
  <si>
    <t>Industrial Sector Energy Related Emissions before CCS[LPG propane or butane if,water and waste 36T39,NOx]</t>
  </si>
  <si>
    <t>Industrial Sector Energy Related Emissions before CCS[LPG propane or butane if,water and waste 36T39,PM10]</t>
  </si>
  <si>
    <t>Industrial Sector Energy Related Emissions before CCS[LPG propane or butane if,water and waste 36T39,PM25]</t>
  </si>
  <si>
    <t>Industrial Sector Energy Related Emissions before CCS[LPG propane or butane if,water and waste 36T39,SOx]</t>
  </si>
  <si>
    <t>Industrial Sector Energy Related Emissions before CCS[LPG propane or butane if,water and waste 36T39,BC]</t>
  </si>
  <si>
    <t>Industrial Sector Energy Related Emissions before CCS[LPG propane or butane if,water and waste 36T39,OC]</t>
  </si>
  <si>
    <t>Industrial Sector Energy Related Emissions before CCS[LPG propane or butane if,water and waste 36T39,CH4]</t>
  </si>
  <si>
    <t>Industrial Sector Energy Related Emissions before CCS[LPG propane or butane if,water and waste 36T39,N2O]</t>
  </si>
  <si>
    <t>Industrial Sector Energy Related Emissions before CCS[LPG propane or butane if,water and waste 36T39,F gases]</t>
  </si>
  <si>
    <t>Industrial Sector Energy Related Emissions before CCS[LPG propane or butane if,construction 41T43,CO2]</t>
  </si>
  <si>
    <t>Industrial Sector Energy Related Emissions before CCS[LPG propane or butane if,construction 41T43,VOC]</t>
  </si>
  <si>
    <t>Industrial Sector Energy Related Emissions before CCS[LPG propane or butane if,construction 41T43,CO]</t>
  </si>
  <si>
    <t>Industrial Sector Energy Related Emissions before CCS[LPG propane or butane if,construction 41T43,NOx]</t>
  </si>
  <si>
    <t>Industrial Sector Energy Related Emissions before CCS[LPG propane or butane if,construction 41T43,PM10]</t>
  </si>
  <si>
    <t>Industrial Sector Energy Related Emissions before CCS[LPG propane or butane if,construction 41T43,PM25]</t>
  </si>
  <si>
    <t>Industrial Sector Energy Related Emissions before CCS[LPG propane or butane if,construction 41T43,SOx]</t>
  </si>
  <si>
    <t>Industrial Sector Energy Related Emissions before CCS[LPG propane or butane if,construction 41T43,BC]</t>
  </si>
  <si>
    <t>Industrial Sector Energy Related Emissions before CCS[LPG propane or butane if,construction 41T43,OC]</t>
  </si>
  <si>
    <t>Industrial Sector Energy Related Emissions before CCS[LPG propane or butane if,construction 41T43,CH4]</t>
  </si>
  <si>
    <t>Industrial Sector Energy Related Emissions before CCS[LPG propane or butane if,construction 41T43,N2O]</t>
  </si>
  <si>
    <t>Industrial Sector Energy Related Emissions before CCS[LPG propane or butane if,construction 41T43,F gases]</t>
  </si>
  <si>
    <t>Industrial Sector Energy Related Emissions before CCS[hydrogen if,agriculture and forestry 01T03,CO2]</t>
  </si>
  <si>
    <t>Industrial Sector Energy Related Emissions before CCS[hydrogen if,agriculture and forestry 01T03,VOC]</t>
  </si>
  <si>
    <t>Industrial Sector Energy Related Emissions before CCS[hydrogen if,agriculture and forestry 01T03,CO]</t>
  </si>
  <si>
    <t>Industrial Sector Energy Related Emissions before CCS[hydrogen if,agriculture and forestry 01T03,NOx]</t>
  </si>
  <si>
    <t>Industrial Sector Energy Related Emissions before CCS[hydrogen if,agriculture and forestry 01T03,PM10]</t>
  </si>
  <si>
    <t>Industrial Sector Energy Related Emissions before CCS[hydrogen if,agriculture and forestry 01T03,PM25]</t>
  </si>
  <si>
    <t>Industrial Sector Energy Related Emissions before CCS[hydrogen if,agriculture and forestry 01T03,SOx]</t>
  </si>
  <si>
    <t>Industrial Sector Energy Related Emissions before CCS[hydrogen if,agriculture and forestry 01T03,BC]</t>
  </si>
  <si>
    <t>Industrial Sector Energy Related Emissions before CCS[hydrogen if,agriculture and forestry 01T03,OC]</t>
  </si>
  <si>
    <t>Industrial Sector Energy Related Emissions before CCS[hydrogen if,agriculture and forestry 01T03,CH4]</t>
  </si>
  <si>
    <t>Industrial Sector Energy Related Emissions before CCS[hydrogen if,agriculture and forestry 01T03,N2O]</t>
  </si>
  <si>
    <t>Industrial Sector Energy Related Emissions before CCS[hydrogen if,agriculture and forestry 01T03,F gases]</t>
  </si>
  <si>
    <t>Industrial Sector Energy Related Emissions before CCS[hydrogen if,coal mining 05,CO2]</t>
  </si>
  <si>
    <t>Industrial Sector Energy Related Emissions before CCS[hydrogen if,coal mining 05,VOC]</t>
  </si>
  <si>
    <t>Industrial Sector Energy Related Emissions before CCS[hydrogen if,coal mining 05,CO]</t>
  </si>
  <si>
    <t>Industrial Sector Energy Related Emissions before CCS[hydrogen if,coal mining 05,NOx]</t>
  </si>
  <si>
    <t>Industrial Sector Energy Related Emissions before CCS[hydrogen if,coal mining 05,PM10]</t>
  </si>
  <si>
    <t>Industrial Sector Energy Related Emissions before CCS[hydrogen if,coal mining 05,PM25]</t>
  </si>
  <si>
    <t>Industrial Sector Energy Related Emissions before CCS[hydrogen if,coal mining 05,SOx]</t>
  </si>
  <si>
    <t>Industrial Sector Energy Related Emissions before CCS[hydrogen if,coal mining 05,BC]</t>
  </si>
  <si>
    <t>Industrial Sector Energy Related Emissions before CCS[hydrogen if,coal mining 05,OC]</t>
  </si>
  <si>
    <t>Industrial Sector Energy Related Emissions before CCS[hydrogen if,coal mining 05,CH4]</t>
  </si>
  <si>
    <t>Industrial Sector Energy Related Emissions before CCS[hydrogen if,coal mining 05,N2O]</t>
  </si>
  <si>
    <t>Industrial Sector Energy Related Emissions before CCS[hydrogen if,coal mining 05,F gases]</t>
  </si>
  <si>
    <t>Industrial Sector Energy Related Emissions before CCS[hydrogen if,oil and gas extraction 06,CO2]</t>
  </si>
  <si>
    <t>Industrial Sector Energy Related Emissions before CCS[hydrogen if,oil and gas extraction 06,VOC]</t>
  </si>
  <si>
    <t>Industrial Sector Energy Related Emissions before CCS[hydrogen if,oil and gas extraction 06,CO]</t>
  </si>
  <si>
    <t>Industrial Sector Energy Related Emissions before CCS[hydrogen if,oil and gas extraction 06,NOx]</t>
  </si>
  <si>
    <t>Industrial Sector Energy Related Emissions before CCS[hydrogen if,oil and gas extraction 06,PM10]</t>
  </si>
  <si>
    <t>Industrial Sector Energy Related Emissions before CCS[hydrogen if,oil and gas extraction 06,PM25]</t>
  </si>
  <si>
    <t>Industrial Sector Energy Related Emissions before CCS[hydrogen if,oil and gas extraction 06,SOx]</t>
  </si>
  <si>
    <t>Industrial Sector Energy Related Emissions before CCS[hydrogen if,oil and gas extraction 06,BC]</t>
  </si>
  <si>
    <t>Industrial Sector Energy Related Emissions before CCS[hydrogen if,oil and gas extraction 06,OC]</t>
  </si>
  <si>
    <t>Industrial Sector Energy Related Emissions before CCS[hydrogen if,oil and gas extraction 06,CH4]</t>
  </si>
  <si>
    <t>Industrial Sector Energy Related Emissions before CCS[hydrogen if,oil and gas extraction 06,N2O]</t>
  </si>
  <si>
    <t>Industrial Sector Energy Related Emissions before CCS[hydrogen if,oil and gas extraction 06,F gases]</t>
  </si>
  <si>
    <t>Industrial Sector Energy Related Emissions before CCS[hydrogen if,other mining and quarrying 07T08,CO2]</t>
  </si>
  <si>
    <t>Industrial Sector Energy Related Emissions before CCS[hydrogen if,other mining and quarrying 07T08,VOC]</t>
  </si>
  <si>
    <t>Industrial Sector Energy Related Emissions before CCS[hydrogen if,other mining and quarrying 07T08,CO]</t>
  </si>
  <si>
    <t>Industrial Sector Energy Related Emissions before CCS[hydrogen if,other mining and quarrying 07T08,NOx]</t>
  </si>
  <si>
    <t>Industrial Sector Energy Related Emissions before CCS[hydrogen if,other mining and quarrying 07T08,PM10]</t>
  </si>
  <si>
    <t>Industrial Sector Energy Related Emissions before CCS[hydrogen if,other mining and quarrying 07T08,PM25]</t>
  </si>
  <si>
    <t>Industrial Sector Energy Related Emissions before CCS[hydrogen if,other mining and quarrying 07T08,SOx]</t>
  </si>
  <si>
    <t>Industrial Sector Energy Related Emissions before CCS[hydrogen if,other mining and quarrying 07T08,BC]</t>
  </si>
  <si>
    <t>Industrial Sector Energy Related Emissions before CCS[hydrogen if,other mining and quarrying 07T08,OC]</t>
  </si>
  <si>
    <t>Industrial Sector Energy Related Emissions before CCS[hydrogen if,other mining and quarrying 07T08,CH4]</t>
  </si>
  <si>
    <t>Industrial Sector Energy Related Emissions before CCS[hydrogen if,other mining and quarrying 07T08,N2O]</t>
  </si>
  <si>
    <t>Industrial Sector Energy Related Emissions before CCS[hydrogen if,other mining and quarrying 07T08,F gases]</t>
  </si>
  <si>
    <t>Industrial Sector Energy Related Emissions before CCS[hydrogen if,food beverage and tobacco 10T12,CO2]</t>
  </si>
  <si>
    <t>Industrial Sector Energy Related Emissions before CCS[hydrogen if,food beverage and tobacco 10T12,VOC]</t>
  </si>
  <si>
    <t>Industrial Sector Energy Related Emissions before CCS[hydrogen if,food beverage and tobacco 10T12,CO]</t>
  </si>
  <si>
    <t>Industrial Sector Energy Related Emissions before CCS[hydrogen if,food beverage and tobacco 10T12,NOx]</t>
  </si>
  <si>
    <t>Industrial Sector Energy Related Emissions before CCS[hydrogen if,food beverage and tobacco 10T12,PM10]</t>
  </si>
  <si>
    <t>Industrial Sector Energy Related Emissions before CCS[hydrogen if,food beverage and tobacco 10T12,PM25]</t>
  </si>
  <si>
    <t>Industrial Sector Energy Related Emissions before CCS[hydrogen if,food beverage and tobacco 10T12,SOx]</t>
  </si>
  <si>
    <t>Industrial Sector Energy Related Emissions before CCS[hydrogen if,food beverage and tobacco 10T12,BC]</t>
  </si>
  <si>
    <t>Industrial Sector Energy Related Emissions before CCS[hydrogen if,food beverage and tobacco 10T12,OC]</t>
  </si>
  <si>
    <t>Industrial Sector Energy Related Emissions before CCS[hydrogen if,food beverage and tobacco 10T12,CH4]</t>
  </si>
  <si>
    <t>Industrial Sector Energy Related Emissions before CCS[hydrogen if,food beverage and tobacco 10T12,N2O]</t>
  </si>
  <si>
    <t>Industrial Sector Energy Related Emissions before CCS[hydrogen if,food beverage and tobacco 10T12,F gases]</t>
  </si>
  <si>
    <t>Industrial Sector Energy Related Emissions before CCS[hydrogen if,textiles apparel and leather 13T15,CO2]</t>
  </si>
  <si>
    <t>Industrial Sector Energy Related Emissions before CCS[hydrogen if,textiles apparel and leather 13T15,VOC]</t>
  </si>
  <si>
    <t>Industrial Sector Energy Related Emissions before CCS[hydrogen if,textiles apparel and leather 13T15,CO]</t>
  </si>
  <si>
    <t>Industrial Sector Energy Related Emissions before CCS[hydrogen if,textiles apparel and leather 13T15,NOx]</t>
  </si>
  <si>
    <t>Industrial Sector Energy Related Emissions before CCS[hydrogen if,textiles apparel and leather 13T15,PM10]</t>
  </si>
  <si>
    <t>Industrial Sector Energy Related Emissions before CCS[hydrogen if,textiles apparel and leather 13T15,PM25]</t>
  </si>
  <si>
    <t>Industrial Sector Energy Related Emissions before CCS[hydrogen if,textiles apparel and leather 13T15,SOx]</t>
  </si>
  <si>
    <t>Industrial Sector Energy Related Emissions before CCS[hydrogen if,textiles apparel and leather 13T15,BC]</t>
  </si>
  <si>
    <t>Industrial Sector Energy Related Emissions before CCS[hydrogen if,textiles apparel and leather 13T15,OC]</t>
  </si>
  <si>
    <t>Industrial Sector Energy Related Emissions before CCS[hydrogen if,textiles apparel and leather 13T15,CH4]</t>
  </si>
  <si>
    <t>Industrial Sector Energy Related Emissions before CCS[hydrogen if,textiles apparel and leather 13T15,N2O]</t>
  </si>
  <si>
    <t>Industrial Sector Energy Related Emissions before CCS[hydrogen if,textiles apparel and leather 13T15,F gases]</t>
  </si>
  <si>
    <t>Industrial Sector Energy Related Emissions before CCS[hydrogen if,wood products 16,CO2]</t>
  </si>
  <si>
    <t>Industrial Sector Energy Related Emissions before CCS[hydrogen if,wood products 16,VOC]</t>
  </si>
  <si>
    <t>Industrial Sector Energy Related Emissions before CCS[hydrogen if,wood products 16,CO]</t>
  </si>
  <si>
    <t>Industrial Sector Energy Related Emissions before CCS[hydrogen if,wood products 16,NOx]</t>
  </si>
  <si>
    <t>Industrial Sector Energy Related Emissions before CCS[hydrogen if,wood products 16,PM10]</t>
  </si>
  <si>
    <t>Industrial Sector Energy Related Emissions before CCS[hydrogen if,wood products 16,PM25]</t>
  </si>
  <si>
    <t>Industrial Sector Energy Related Emissions before CCS[hydrogen if,wood products 16,SOx]</t>
  </si>
  <si>
    <t>Industrial Sector Energy Related Emissions before CCS[hydrogen if,wood products 16,BC]</t>
  </si>
  <si>
    <t>Industrial Sector Energy Related Emissions before CCS[hydrogen if,wood products 16,OC]</t>
  </si>
  <si>
    <t>Industrial Sector Energy Related Emissions before CCS[hydrogen if,wood products 16,CH4]</t>
  </si>
  <si>
    <t>Industrial Sector Energy Related Emissions before CCS[hydrogen if,wood products 16,N2O]</t>
  </si>
  <si>
    <t>Industrial Sector Energy Related Emissions before CCS[hydrogen if,wood products 16,F gases]</t>
  </si>
  <si>
    <t>Industrial Sector Energy Related Emissions before CCS[hydrogen if,pulp paper and printing 17T18,CO2]</t>
  </si>
  <si>
    <t>Industrial Sector Energy Related Emissions before CCS[hydrogen if,pulp paper and printing 17T18,VOC]</t>
  </si>
  <si>
    <t>Industrial Sector Energy Related Emissions before CCS[hydrogen if,pulp paper and printing 17T18,CO]</t>
  </si>
  <si>
    <t>Industrial Sector Energy Related Emissions before CCS[hydrogen if,pulp paper and printing 17T18,NOx]</t>
  </si>
  <si>
    <t>Industrial Sector Energy Related Emissions before CCS[hydrogen if,pulp paper and printing 17T18,PM10]</t>
  </si>
  <si>
    <t>Industrial Sector Energy Related Emissions before CCS[hydrogen if,pulp paper and printing 17T18,PM25]</t>
  </si>
  <si>
    <t>Industrial Sector Energy Related Emissions before CCS[hydrogen if,pulp paper and printing 17T18,SOx]</t>
  </si>
  <si>
    <t>Industrial Sector Energy Related Emissions before CCS[hydrogen if,pulp paper and printing 17T18,BC]</t>
  </si>
  <si>
    <t>Industrial Sector Energy Related Emissions before CCS[hydrogen if,pulp paper and printing 17T18,OC]</t>
  </si>
  <si>
    <t>Industrial Sector Energy Related Emissions before CCS[hydrogen if,pulp paper and printing 17T18,CH4]</t>
  </si>
  <si>
    <t>Industrial Sector Energy Related Emissions before CCS[hydrogen if,pulp paper and printing 17T18,N2O]</t>
  </si>
  <si>
    <t>Industrial Sector Energy Related Emissions before CCS[hydrogen if,pulp paper and printing 17T18,F gases]</t>
  </si>
  <si>
    <t>Industrial Sector Energy Related Emissions before CCS[hydrogen if,refined petroleum and coke 19,CO2]</t>
  </si>
  <si>
    <t>Industrial Sector Energy Related Emissions before CCS[hydrogen if,refined petroleum and coke 19,VOC]</t>
  </si>
  <si>
    <t>Industrial Sector Energy Related Emissions before CCS[hydrogen if,refined petroleum and coke 19,CO]</t>
  </si>
  <si>
    <t>Industrial Sector Energy Related Emissions before CCS[hydrogen if,refined petroleum and coke 19,NOx]</t>
  </si>
  <si>
    <t>Industrial Sector Energy Related Emissions before CCS[hydrogen if,refined petroleum and coke 19,PM10]</t>
  </si>
  <si>
    <t>Industrial Sector Energy Related Emissions before CCS[hydrogen if,refined petroleum and coke 19,PM25]</t>
  </si>
  <si>
    <t>Industrial Sector Energy Related Emissions before CCS[hydrogen if,refined petroleum and coke 19,SOx]</t>
  </si>
  <si>
    <t>Industrial Sector Energy Related Emissions before CCS[hydrogen if,refined petroleum and coke 19,BC]</t>
  </si>
  <si>
    <t>Industrial Sector Energy Related Emissions before CCS[hydrogen if,refined petroleum and coke 19,OC]</t>
  </si>
  <si>
    <t>Industrial Sector Energy Related Emissions before CCS[hydrogen if,refined petroleum and coke 19,CH4]</t>
  </si>
  <si>
    <t>Industrial Sector Energy Related Emissions before CCS[hydrogen if,refined petroleum and coke 19,N2O]</t>
  </si>
  <si>
    <t>Industrial Sector Energy Related Emissions before CCS[hydrogen if,refined petroleum and coke 19,F gases]</t>
  </si>
  <si>
    <t>Industrial Sector Energy Related Emissions before CCS[hydrogen if,chemicals 20,CO2]</t>
  </si>
  <si>
    <t>Industrial Sector Energy Related Emissions before CCS[hydrogen if,chemicals 20,VOC]</t>
  </si>
  <si>
    <t>Industrial Sector Energy Related Emissions before CCS[hydrogen if,chemicals 20,CO]</t>
  </si>
  <si>
    <t>Industrial Sector Energy Related Emissions before CCS[hydrogen if,chemicals 20,NOx]</t>
  </si>
  <si>
    <t>Industrial Sector Energy Related Emissions before CCS[hydrogen if,chemicals 20,PM10]</t>
  </si>
  <si>
    <t>Industrial Sector Energy Related Emissions before CCS[hydrogen if,chemicals 20,PM25]</t>
  </si>
  <si>
    <t>Industrial Sector Energy Related Emissions before CCS[hydrogen if,chemicals 20,SOx]</t>
  </si>
  <si>
    <t>Industrial Sector Energy Related Emissions before CCS[hydrogen if,chemicals 20,BC]</t>
  </si>
  <si>
    <t>Industrial Sector Energy Related Emissions before CCS[hydrogen if,chemicals 20,OC]</t>
  </si>
  <si>
    <t>Industrial Sector Energy Related Emissions before CCS[hydrogen if,chemicals 20,CH4]</t>
  </si>
  <si>
    <t>Industrial Sector Energy Related Emissions before CCS[hydrogen if,chemicals 20,N2O]</t>
  </si>
  <si>
    <t>Industrial Sector Energy Related Emissions before CCS[hydrogen if,chemicals 20,F gases]</t>
  </si>
  <si>
    <t>Industrial Sector Energy Related Emissions before CCS[hydrogen if,rubber and plastic products 22,CO2]</t>
  </si>
  <si>
    <t>Industrial Sector Energy Related Emissions before CCS[hydrogen if,rubber and plastic products 22,VOC]</t>
  </si>
  <si>
    <t>Industrial Sector Energy Related Emissions before CCS[hydrogen if,rubber and plastic products 22,CO]</t>
  </si>
  <si>
    <t>Industrial Sector Energy Related Emissions before CCS[hydrogen if,rubber and plastic products 22,NOx]</t>
  </si>
  <si>
    <t>Industrial Sector Energy Related Emissions before CCS[hydrogen if,rubber and plastic products 22,PM10]</t>
  </si>
  <si>
    <t>Industrial Sector Energy Related Emissions before CCS[hydrogen if,rubber and plastic products 22,PM25]</t>
  </si>
  <si>
    <t>Industrial Sector Energy Related Emissions before CCS[hydrogen if,rubber and plastic products 22,SOx]</t>
  </si>
  <si>
    <t>Industrial Sector Energy Related Emissions before CCS[hydrogen if,rubber and plastic products 22,BC]</t>
  </si>
  <si>
    <t>Industrial Sector Energy Related Emissions before CCS[hydrogen if,rubber and plastic products 22,OC]</t>
  </si>
  <si>
    <t>Industrial Sector Energy Related Emissions before CCS[hydrogen if,rubber and plastic products 22,CH4]</t>
  </si>
  <si>
    <t>Industrial Sector Energy Related Emissions before CCS[hydrogen if,rubber and plastic products 22,N2O]</t>
  </si>
  <si>
    <t>Industrial Sector Energy Related Emissions before CCS[hydrogen if,rubber and plastic products 22,F gases]</t>
  </si>
  <si>
    <t>Industrial Sector Energy Related Emissions before CCS[hydrogen if,glass and glass products 231,CO2]</t>
  </si>
  <si>
    <t>Industrial Sector Energy Related Emissions before CCS[hydrogen if,glass and glass products 231,VOC]</t>
  </si>
  <si>
    <t>Industrial Sector Energy Related Emissions before CCS[hydrogen if,glass and glass products 231,CO]</t>
  </si>
  <si>
    <t>Industrial Sector Energy Related Emissions before CCS[hydrogen if,glass and glass products 231,NOx]</t>
  </si>
  <si>
    <t>Industrial Sector Energy Related Emissions before CCS[hydrogen if,glass and glass products 231,PM10]</t>
  </si>
  <si>
    <t>Industrial Sector Energy Related Emissions before CCS[hydrogen if,glass and glass products 231,PM25]</t>
  </si>
  <si>
    <t>Industrial Sector Energy Related Emissions before CCS[hydrogen if,glass and glass products 231,SOx]</t>
  </si>
  <si>
    <t>Industrial Sector Energy Related Emissions before CCS[hydrogen if,glass and glass products 231,BC]</t>
  </si>
  <si>
    <t>Industrial Sector Energy Related Emissions before CCS[hydrogen if,glass and glass products 231,OC]</t>
  </si>
  <si>
    <t>Industrial Sector Energy Related Emissions before CCS[hydrogen if,glass and glass products 231,CH4]</t>
  </si>
  <si>
    <t>Industrial Sector Energy Related Emissions before CCS[hydrogen if,glass and glass products 231,N2O]</t>
  </si>
  <si>
    <t>Industrial Sector Energy Related Emissions before CCS[hydrogen if,glass and glass products 231,F gases]</t>
  </si>
  <si>
    <t>Industrial Sector Energy Related Emissions before CCS[hydrogen if,cement and other nonmetallic minerals 239,CO2]</t>
  </si>
  <si>
    <t>Industrial Sector Energy Related Emissions before CCS[hydrogen if,cement and other nonmetallic minerals 239,VOC]</t>
  </si>
  <si>
    <t>Industrial Sector Energy Related Emissions before CCS[hydrogen if,cement and other nonmetallic minerals 239,CO]</t>
  </si>
  <si>
    <t>Industrial Sector Energy Related Emissions before CCS[hydrogen if,cement and other nonmetallic minerals 239,NOx]</t>
  </si>
  <si>
    <t>Industrial Sector Energy Related Emissions before CCS[hydrogen if,cement and other nonmetallic minerals 239,PM10]</t>
  </si>
  <si>
    <t>Industrial Sector Energy Related Emissions before CCS[hydrogen if,cement and other nonmetallic minerals 239,PM25]</t>
  </si>
  <si>
    <t>Industrial Sector Energy Related Emissions before CCS[hydrogen if,cement and other nonmetallic minerals 239,SOx]</t>
  </si>
  <si>
    <t>Industrial Sector Energy Related Emissions before CCS[hydrogen if,cement and other nonmetallic minerals 239,BC]</t>
  </si>
  <si>
    <t>Industrial Sector Energy Related Emissions before CCS[hydrogen if,cement and other nonmetallic minerals 239,OC]</t>
  </si>
  <si>
    <t>Industrial Sector Energy Related Emissions before CCS[hydrogen if,cement and other nonmetallic minerals 239,CH4]</t>
  </si>
  <si>
    <t>Industrial Sector Energy Related Emissions before CCS[hydrogen if,cement and other nonmetallic minerals 239,N2O]</t>
  </si>
  <si>
    <t>Industrial Sector Energy Related Emissions before CCS[hydrogen if,cement and other nonmetallic minerals 239,F gases]</t>
  </si>
  <si>
    <t>Industrial Sector Energy Related Emissions before CCS[hydrogen if,iron and steel 241,CO2]</t>
  </si>
  <si>
    <t>Industrial Sector Energy Related Emissions before CCS[hydrogen if,iron and steel 241,VOC]</t>
  </si>
  <si>
    <t>Industrial Sector Energy Related Emissions before CCS[hydrogen if,iron and steel 241,CO]</t>
  </si>
  <si>
    <t>Industrial Sector Energy Related Emissions before CCS[hydrogen if,iron and steel 241,NOx]</t>
  </si>
  <si>
    <t>Industrial Sector Energy Related Emissions before CCS[hydrogen if,iron and steel 241,PM10]</t>
  </si>
  <si>
    <t>Industrial Sector Energy Related Emissions before CCS[hydrogen if,iron and steel 241,PM25]</t>
  </si>
  <si>
    <t>Industrial Sector Energy Related Emissions before CCS[hydrogen if,iron and steel 241,SOx]</t>
  </si>
  <si>
    <t>Industrial Sector Energy Related Emissions before CCS[hydrogen if,iron and steel 241,BC]</t>
  </si>
  <si>
    <t>Industrial Sector Energy Related Emissions before CCS[hydrogen if,iron and steel 241,OC]</t>
  </si>
  <si>
    <t>Industrial Sector Energy Related Emissions before CCS[hydrogen if,iron and steel 241,CH4]</t>
  </si>
  <si>
    <t>Industrial Sector Energy Related Emissions before CCS[hydrogen if,iron and steel 241,N2O]</t>
  </si>
  <si>
    <t>Industrial Sector Energy Related Emissions before CCS[hydrogen if,iron and steel 241,F gases]</t>
  </si>
  <si>
    <t>Industrial Sector Energy Related Emissions before CCS[hydrogen if,other metals 242,CO2]</t>
  </si>
  <si>
    <t>Industrial Sector Energy Related Emissions before CCS[hydrogen if,other metals 242,VOC]</t>
  </si>
  <si>
    <t>Industrial Sector Energy Related Emissions before CCS[hydrogen if,other metals 242,CO]</t>
  </si>
  <si>
    <t>Industrial Sector Energy Related Emissions before CCS[hydrogen if,other metals 242,NOx]</t>
  </si>
  <si>
    <t>Industrial Sector Energy Related Emissions before CCS[hydrogen if,other metals 242,PM10]</t>
  </si>
  <si>
    <t>Industrial Sector Energy Related Emissions before CCS[hydrogen if,other metals 242,PM25]</t>
  </si>
  <si>
    <t>Industrial Sector Energy Related Emissions before CCS[hydrogen if,other metals 242,SOx]</t>
  </si>
  <si>
    <t>Industrial Sector Energy Related Emissions before CCS[hydrogen if,other metals 242,BC]</t>
  </si>
  <si>
    <t>Industrial Sector Energy Related Emissions before CCS[hydrogen if,other metals 242,OC]</t>
  </si>
  <si>
    <t>Industrial Sector Energy Related Emissions before CCS[hydrogen if,other metals 242,CH4]</t>
  </si>
  <si>
    <t>Industrial Sector Energy Related Emissions before CCS[hydrogen if,other metals 242,N2O]</t>
  </si>
  <si>
    <t>Industrial Sector Energy Related Emissions before CCS[hydrogen if,other metals 242,F gases]</t>
  </si>
  <si>
    <t>Industrial Sector Energy Related Emissions before CCS[hydrogen if,metal products except machinery and vehicles 25,CO2]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</si>
  <si>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</si>
  <si>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</si>
  <si>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</si>
  <si>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</si>
  <si>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</si>
  <si>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</si>
  <si>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</si>
  <si>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</si>
  <si>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</si>
  <si>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</si>
  <si>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25,F gases]</t>
  </si>
  <si>
    <t>Industrial Sector Energy Related Emissions before CCS[hydrogen if,computers and electronics 26,CO2]</t>
  </si>
  <si>
    <t>Industrial Sector Energy Related Emissions before CCS[hydrogen if,computers and electronics 26,VOC]</t>
  </si>
  <si>
    <t>Industrial Sector Energy Related Emissions before CCS[hydrogen if,computers and electronics 26,CO]</t>
  </si>
  <si>
    <t>Industrial Sector Energy Related Emissions before CCS[hydrogen if,computers and electronics 26,NOx]</t>
  </si>
  <si>
    <t>Industrial Sector Energy Related Emissions before CCS[hydrogen if,computers and electronics 26,PM10]</t>
  </si>
  <si>
    <t>Industrial Sector Energy Related Emissions before CCS[hydrogen if,computers and electronics 26,PM25]</t>
  </si>
  <si>
    <t>Industrial Sector Energy Related Emissions before CCS[hydrogen if,computers and electronics 26,SOx]</t>
  </si>
  <si>
    <t>Industrial Sector Energy Related Emissions before CCS[hydrogen if,computers and electronics 26,BC]</t>
  </si>
  <si>
    <t>Industrial Sector Energy Related Emissions before CCS[hydrogen if,computers and electronics 26,OC]</t>
  </si>
  <si>
    <t>Industrial Sector Energy Related Emissions before CCS[hydrogen if,computers and electronics 26,CH4]</t>
  </si>
  <si>
    <t>Industrial Sector Energy Related Emissions before CCS[hydrogen if,computers and electronics 26,N2O]</t>
  </si>
  <si>
    <t>Industrial Sector Energy Related Emissions before CCS[hydrogen if,computers and electronics 26,F gases]</t>
  </si>
  <si>
    <t>Industrial Sector Energy Related Emissions before CCS[hydrogen if,appliances and electrical equipment 27,CO2]</t>
  </si>
  <si>
    <t>Industrial Sector Energy Related Emissions before CCS[hydrogen if,appliances and electrical equipment 27,VOC]</t>
  </si>
  <si>
    <t>Industrial Sector Energy Related Emissions before CCS[hydrogen if,appliances and electrical equipment 27,CO]</t>
  </si>
  <si>
    <t>Industrial Sector Energy Related Emissions before CCS[hydrogen if,appliances and electrical equipment 27,NOx]</t>
  </si>
  <si>
    <t>Industrial Sector Energy Related Emissions before CCS[hydrogen if,appliances and electrical equipment 27,PM10]</t>
  </si>
  <si>
    <t>Industrial Sector Energy Related Emissions before CCS[hydrogen if,appliances and electrical equipment 27,PM25]</t>
  </si>
  <si>
    <t>Industrial Sector Energy Related Emissions before CCS[hydrogen if,appliances and electrical equipment 27,SOx]</t>
  </si>
  <si>
    <t>Industrial Sector Energy Related Emissions before CCS[hydrogen if,appliances and electrical equipment 27,BC]</t>
  </si>
  <si>
    <t>Industrial Sector Energy Related Emissions before CCS[hydrogen if,appliances and electrical equipment 27,OC]</t>
  </si>
  <si>
    <t>Industrial Sector Energy Related Emissions before CCS[hydrogen if,appliances and electrical equipment 27,CH4]</t>
  </si>
  <si>
    <t>Industrial Sector Energy Related Emissions before CCS[hydrogen if,appliances and electrical equipment 27,N2O]</t>
  </si>
  <si>
    <t>Industrial Sector Energy Related Emissions before CCS[hydrogen if,appliances and electrical equipment 27,F gases]</t>
  </si>
  <si>
    <t>Industrial Sector Energy Related Emissions before CCS[hydrogen if,other machinery 28,CO2]</t>
  </si>
  <si>
    <t>Industrial Sector Energy Related Emissions before CCS[hydrogen if,other machinery 28,VOC]</t>
  </si>
  <si>
    <t>Industrial Sector Energy Related Emissions before CCS[hydrogen if,other machinery 28,CO]</t>
  </si>
  <si>
    <t>Industrial Sector Energy Related Emissions before CCS[hydrogen if,other machinery 28,NOx]</t>
  </si>
  <si>
    <t>Industrial Sector Energy Related Emissions before CCS[hydrogen if,other machinery 28,PM10]</t>
  </si>
  <si>
    <t>Industrial Sector Energy Related Emissions before CCS[hydrogen if,other machinery 28,PM25]</t>
  </si>
  <si>
    <t>Industrial Sector Energy Related Emissions before CCS[hydrogen if,other machinery 28,SOx]</t>
  </si>
  <si>
    <t>Industrial Sector Energy Related Emissions before CCS[hydrogen if,other machinery 28,BC]</t>
  </si>
  <si>
    <t>Industrial Sector Energy Related Emissions before CCS[hydrogen if,other machinery 28,OC]</t>
  </si>
  <si>
    <t>Industrial Sector Energy Related Emissions before CCS[hydrogen if,other machinery 28,CH4]</t>
  </si>
  <si>
    <t>Industrial Sector Energy Related Emissions before CCS[hydrogen if,other machinery 28,N2O]</t>
  </si>
  <si>
    <t>Industrial Sector Energy Related Emissions before CCS[hydrogen if,other machinery 28,F gases]</t>
  </si>
  <si>
    <t>Industrial Sector Energy Related Emissions before CCS[hydrogen if,road vehicles 29,CO2]</t>
  </si>
  <si>
    <t>Industrial Sector Energy Related Emissions before CCS[hydrogen if,road vehicles 29,VOC]</t>
  </si>
  <si>
    <t>Industrial Sector Energy Related Emissions before CCS[hydrogen if,road vehicles 29,CO]</t>
  </si>
  <si>
    <t>Industrial Sector Energy Related Emissions before CCS[hydrogen if,road vehicles 29,NOx]</t>
  </si>
  <si>
    <t>Industrial Sector Energy Related Emissions before CCS[hydrogen if,road vehicles 29,PM10]</t>
  </si>
  <si>
    <t>Industrial Sector Energy Related Emissions before CCS[hydrogen if,road vehicles 29,PM25]</t>
  </si>
  <si>
    <t>Industrial Sector Energy Related Emissions before CCS[hydrogen if,road vehicles 29,SOx]</t>
  </si>
  <si>
    <t>Industrial Sector Energy Related Emissions before CCS[hydrogen if,road vehicles 29,BC]</t>
  </si>
  <si>
    <t>Industrial Sector Energy Related Emissions before CCS[hydrogen if,road vehicles 29,OC]</t>
  </si>
  <si>
    <t>Industrial Sector Energy Related Emissions before CCS[hydrogen if,road vehicles 29,CH4]</t>
  </si>
  <si>
    <t>Industrial Sector Energy Related Emissions before CCS[hydrogen if,road vehicles 29,N2O]</t>
  </si>
  <si>
    <t>Industrial Sector Energy Related Emissions before CCS[hydrogen if,road vehicles 29,F gases]</t>
  </si>
  <si>
    <t>Industrial Sector Energy Related Emissions before CCS[hydrogen if,nonroad vehicles 30,CO2]</t>
  </si>
  <si>
    <t>Industrial Sector Energy Related Emissions before CCS[hydrogen if,nonroad vehicles 30,VOC]</t>
  </si>
  <si>
    <t>Industrial Sector Energy Related Emissions before CCS[hydrogen if,nonroad vehicles 30,CO]</t>
  </si>
  <si>
    <t>Industrial Sector Energy Related Emissions before CCS[hydrogen if,nonroad vehicles 30,NOx]</t>
  </si>
  <si>
    <t>Industrial Sector Energy Related Emissions before CCS[hydrogen if,nonroad vehicles 30,PM10]</t>
  </si>
  <si>
    <t>Industrial Sector Energy Related Emissions before CCS[hydrogen if,nonroad vehicles 30,PM25]</t>
  </si>
  <si>
    <t>Industrial Sector Energy Related Emissions before CCS[hydrogen if,nonroad vehicles 30,SOx]</t>
  </si>
  <si>
    <t>Industrial Sector Energy Related Emissions before CCS[hydrogen if,nonroad vehicles 30,BC]</t>
  </si>
  <si>
    <t>Industrial Sector Energy Related Emissions before CCS[hydrogen if,nonroad vehicles 30,OC]</t>
  </si>
  <si>
    <t>Industrial Sector Energy Related Emissions before CCS[hydrogen if,nonroad vehicles 30,CH4]</t>
  </si>
  <si>
    <t>Industrial Sector Energy Related Emissions before CCS[hydrogen if,nonroad vehicles 30,N2O]</t>
  </si>
  <si>
    <t>Industrial Sector Energy Related Emissions before CCS[hydrogen if,nonroad vehicles 30,F gases]</t>
  </si>
  <si>
    <t>Industrial Sector Energy Related Emissions before CCS[hydrogen if,other manufacturing 31T33,CO2]</t>
  </si>
  <si>
    <t>Industrial Sector Energy Related Emissions before CCS[hydrogen if,other manufacturing 31T33,VOC]</t>
  </si>
  <si>
    <t>Industrial Sector Energy Related Emissions before CCS[hydrogen if,other manufacturing 31T33,CO]</t>
  </si>
  <si>
    <t>Industrial Sector Energy Related Emissions before CCS[hydrogen if,other manufacturing 31T33,NOx]</t>
  </si>
  <si>
    <t>Industrial Sector Energy Related Emissions before CCS[hydrogen if,other manufacturing 31T33,PM10]</t>
  </si>
  <si>
    <t>Industrial Sector Energy Related Emissions before CCS[hydrogen if,other manufacturing 31T33,PM25]</t>
  </si>
  <si>
    <t>Industrial Sector Energy Related Emissions before CCS[hydrogen if,other manufacturing 31T33,SOx]</t>
  </si>
  <si>
    <t>Industrial Sector Energy Related Emissions before CCS[hydrogen if,other manufacturing 31T33,BC]</t>
  </si>
  <si>
    <t>Industrial Sector Energy Related Emissions before CCS[hydrogen if,other manufacturing 31T33,OC]</t>
  </si>
  <si>
    <t>Industrial Sector Energy Related Emissions before CCS[hydrogen if,other manufacturing 31T33,CH4]</t>
  </si>
  <si>
    <t>Industrial Sector Energy Related Emissions before CCS[hydrogen if,other manufacturing 31T33,N2O]</t>
  </si>
  <si>
    <t>Industrial Sector Energy Related Emissions before CCS[hydrogen if,other manufacturing 31T33,F gases]</t>
  </si>
  <si>
    <t>Industrial Sector Energy Related Emissions before CCS[hydrogen if,energy pipelines and gas processing 352T353,CO2]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</si>
  <si>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</si>
  <si>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352T353,CO]</t>
  </si>
  <si>
    <t>Industrial Sector Energy Related Emissions before CCS[hydrogen if,energy pipelines and gas processing 352T353,NOx]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</si>
  <si>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</si>
  <si>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</si>
  <si>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352T353,SOx]</t>
  </si>
  <si>
    <t>Industrial Sector Energy Related Emissions before CCS[hydrogen if,energy pipelines and gas processing 352T353,BC]</t>
  </si>
  <si>
    <t>Industrial Sector Energy Related Emissions before CCS[hydrogen if,energy pipelines and gas processing 352T353,OC]</t>
  </si>
  <si>
    <t>Industrial Sector Energy Related Emissions before CCS[hydrogen if,energy pipelines and gas processing 352T353,CH4]</t>
  </si>
  <si>
    <t>Industrial Sector Energy Related Emissions before CCS[hydrogen if,energy pipelines and gas processing 352T353,N2O]</t>
  </si>
  <si>
    <t>Industrial Sector Energy Related Emissions before CCS[hydrogen if,energy pipelines and gas processing 352T353,F gases]</t>
  </si>
  <si>
    <t>Industrial Sector Energy Related Emissions before CCS[hydrogen if,water and waste 36T39,CO2]</t>
  </si>
  <si>
    <t>Industrial Sector Energy Related Emissions before CCS[hydrogen if,water and waste 36T39,VOC]</t>
  </si>
  <si>
    <t>Industrial Sector Energy Related Emissions before CCS[hydrogen if,water and waste 36T39,CO]</t>
  </si>
  <si>
    <t>Industrial Sector Energy Related Emissions before CCS[hydrogen if,water and waste 36T39,NOx]</t>
  </si>
  <si>
    <t>Industrial Sector Energy Related Emissions before CCS[hydrogen if,water and waste 36T39,PM10]</t>
  </si>
  <si>
    <t>Industrial Sector Energy Related Emissions before CCS[hydrogen if,water and waste 36T39,PM25]</t>
  </si>
  <si>
    <t>Industrial Sector Energy Related Emissions before CCS[hydrogen if,water and waste 36T39,SOx]</t>
  </si>
  <si>
    <t>Industrial Sector Energy Related Emissions before CCS[hydrogen if,water and waste 36T39,BC]</t>
  </si>
  <si>
    <t>Industrial Sector Energy Related Emissions before CCS[hydrogen if,water and waste 36T39,OC]</t>
  </si>
  <si>
    <t>Industrial Sector Energy Related Emissions before CCS[hydrogen if,water and waste 36T39,CH4]</t>
  </si>
  <si>
    <t>Industrial Sector Energy Related Emissions before CCS[hydrogen if,water and waste 36T39,N2O]</t>
  </si>
  <si>
    <t>Industrial Sector Energy Related Emissions before CCS[hydrogen if,water and waste 36T39,F gases]</t>
  </si>
  <si>
    <t>Industrial Sector Energy Related Emissions before CCS[hydrogen if,construction 41T43,CO2]</t>
  </si>
  <si>
    <t>Industrial Sector Energy Related Emissions before CCS[hydrogen if,construction 41T43,VOC]</t>
  </si>
  <si>
    <t>Industrial Sector Energy Related Emissions before CCS[hydrogen if,construction 41T43,CO]</t>
  </si>
  <si>
    <t>Industrial Sector Energy Related Emissions before CCS[hydrogen if,construction 41T43,NOx]</t>
  </si>
  <si>
    <t>Industrial Sector Energy Related Emissions before CCS[hydrogen if,construction 41T43,PM10]</t>
  </si>
  <si>
    <t>Industrial Sector Energy Related Emissions before CCS[hydrogen if,construction 41T43,PM25]</t>
  </si>
  <si>
    <t>Industrial Sector Energy Related Emissions before CCS[hydrogen if,construction 41T43,SOx]</t>
  </si>
  <si>
    <t>Industrial Sector Energy Related Emissions before CCS[hydrogen if,construction 41T43,BC]</t>
  </si>
  <si>
    <t>Industrial Sector Energy Related Emissions before CCS[hydrogen if,construction 41T43,OC]</t>
  </si>
  <si>
    <t>Industrial Sector Energy Related Emissions before CCS[hydrogen if,construction 41T43,CH4]</t>
  </si>
  <si>
    <t>Industrial Sector Energy Related Emissions before CCS[hydrogen if,construction 41T43,N2O]</t>
  </si>
  <si>
    <t>Industrial Sector Energy Related Emissions before CCS[hydrogen if,construction 41T43,F gases]</t>
  </si>
  <si>
    <t>Electricity Sector Pollutant Emissions[CO2,hard coal es]</t>
  </si>
  <si>
    <t>Electricity Sector Pollutant Emissions[CO2,natural gas nonpeaker es]</t>
  </si>
  <si>
    <t>Electricity Sector Pollutant Emissions[CO2,nuclear es]</t>
  </si>
  <si>
    <t>Electricity Sector Pollutant Emissions[CO2,hydro es]</t>
  </si>
  <si>
    <t>Electricity Sector Pollutant Emissions[CO2,onshore wind es]</t>
  </si>
  <si>
    <t>Electricity Sector Pollutant Emissions[CO2,solar PV es]</t>
  </si>
  <si>
    <t>Electricity Sector Pollutant Emissions[CO2,solar thermal es]</t>
  </si>
  <si>
    <t>Electricity Sector Pollutant Emissions[CO2,biomass es]</t>
  </si>
  <si>
    <t>Electricity Sector Pollutant Emissions[CO2,geothermal es]</t>
  </si>
  <si>
    <t>Electricity Sector Pollutant Emissions[CO2,petroleum es]</t>
  </si>
  <si>
    <t>Electricity Sector Pollutant Emissions[CO2,natural gas peaker es]</t>
  </si>
  <si>
    <t>Electricity Sector Pollutant Emissions[CO2,lignite es]</t>
  </si>
  <si>
    <t>Electricity Sector Pollutant Emissions[CO2,offshore wind es]</t>
  </si>
  <si>
    <t>Electricity Sector Pollutant Emissions[CO2,crude oil es]</t>
  </si>
  <si>
    <t>Electricity Sector Pollutant Emissions[CO2,heavy or residual fuel oil es]</t>
  </si>
  <si>
    <t>Electricity Sector Pollutant Emissions[CO2,municipal solid waste es]</t>
  </si>
  <si>
    <t>Electricity Sector Pollutant Emissions[VOC,hard coal es]</t>
  </si>
  <si>
    <t>Electricity Sector Pollutant Emissions[VOC,natural gas nonpeaker es]</t>
  </si>
  <si>
    <t>Electricity Sector Pollutant Emissions[VOC,nuclear es]</t>
  </si>
  <si>
    <t>Electricity Sector Pollutant Emissions[VOC,hydro es]</t>
  </si>
  <si>
    <t>Electricity Sector Pollutant Emissions[VOC,onshore wind es]</t>
  </si>
  <si>
    <t>Electricity Sector Pollutant Emissions[VOC,solar PV es]</t>
  </si>
  <si>
    <t>Electricity Sector Pollutant Emissions[VOC,solar thermal es]</t>
  </si>
  <si>
    <t>Electricity Sector Pollutant Emissions[VOC,biomass es]</t>
  </si>
  <si>
    <t>Electricity Sector Pollutant Emissions[VOC,geothermal es]</t>
  </si>
  <si>
    <t>Electricity Sector Pollutant Emissions[VOC,petroleum es]</t>
  </si>
  <si>
    <t>Electricity Sector Pollutant Emissions[VOC,natural gas peaker es]</t>
  </si>
  <si>
    <t>Electricity Sector Pollutant Emissions[VOC,lignite es]</t>
  </si>
  <si>
    <t>Electricity Sector Pollutant Emissions[VOC,offshore wind es]</t>
  </si>
  <si>
    <t>Electricity Sector Pollutant Emissions[VOC,crude oil es]</t>
  </si>
  <si>
    <t>Electricity Sector Pollutant Emissions[VOC,heavy or residual fuel oil es]</t>
  </si>
  <si>
    <t>Electricity Sector Pollutant Emissions[VOC,municipal solid waste es]</t>
  </si>
  <si>
    <t>Electricity Sector Pollutant Emissions[CO,hard coal es]</t>
  </si>
  <si>
    <t>Electricity Sector Pollutant Emissions[CO,natural gas nonpeaker es]</t>
  </si>
  <si>
    <t>Electricity Sector Pollutant Emissions[CO,nuclear es]</t>
  </si>
  <si>
    <t>Electricity Sector Pollutant Emissions[CO,hydro es]</t>
  </si>
  <si>
    <t>Electricity Sector Pollutant Emissions[CO,onshore wind es]</t>
  </si>
  <si>
    <t>Electricity Sector Pollutant Emissions[CO,solar PV es]</t>
  </si>
  <si>
    <t>Electricity Sector Pollutant Emissions[CO,solar thermal es]</t>
  </si>
  <si>
    <t>Electricity Sector Pollutant Emissions[CO,biomass es]</t>
  </si>
  <si>
    <t>Electricity Sector Pollutant Emissions[CO,geothermal es]</t>
  </si>
  <si>
    <t>Electricity Sector Pollutant Emissions[CO,petroleum es]</t>
  </si>
  <si>
    <t>Electricity Sector Pollutant Emissions[CO,natural gas peaker es]</t>
  </si>
  <si>
    <t>Electricity Sector Pollutant Emissions[CO,lignite es]</t>
  </si>
  <si>
    <t>Electricity Sector Pollutant Emissions[CO,offshore wind es]</t>
  </si>
  <si>
    <t>Electricity Sector Pollutant Emissions[CO,crude oil es]</t>
  </si>
  <si>
    <t>Electricity Sector Pollutant Emissions[CO,heavy or residual fuel oil es]</t>
  </si>
  <si>
    <t>Electricity Sector Pollutant Emissions[CO,municipal solid waste es]</t>
  </si>
  <si>
    <t>Electricity Sector Pollutant Emissions[NOx,hard coal es]</t>
  </si>
  <si>
    <t>Electricity Sector Pollutant Emissions[NOx,natural gas nonpeaker es]</t>
  </si>
  <si>
    <t>Electricity Sector Pollutant Emissions[NOx,nuclear es]</t>
  </si>
  <si>
    <t>Electricity Sector Pollutant Emissions[NOx,hydro es]</t>
  </si>
  <si>
    <t>Electricity Sector Pollutant Emissions[NOx,onshore wind es]</t>
  </si>
  <si>
    <t>Electricity Sector Pollutant Emissions[NOx,solar PV es]</t>
  </si>
  <si>
    <t>Electricity Sector Pollutant Emissions[NOx,solar thermal es]</t>
  </si>
  <si>
    <t>Electricity Sector Pollutant Emissions[NOx,biomass es]</t>
  </si>
  <si>
    <t>Electricity Sector Pollutant Emissions[NOx,geothermal es]</t>
  </si>
  <si>
    <t>Electricity Sector Pollutant Emissions[NOx,petroleum es]</t>
  </si>
  <si>
    <t>Electricity Sector Pollutant Emissions[NOx,natural gas peaker es]</t>
  </si>
  <si>
    <t>Electricity Sector Pollutant Emissions[NOx,lignite es]</t>
  </si>
  <si>
    <t>Electricity Sector Pollutant Emissions[NOx,offshore wind es]</t>
  </si>
  <si>
    <t>Electricity Sector Pollutant Emissions[NOx,crude oil es]</t>
  </si>
  <si>
    <t>Electricity Sector Pollutant Emissions[NOx,heavy or residual fuel oil es]</t>
  </si>
  <si>
    <t>Electricity Sector Pollutant Emissions[NOx,municipal solid waste es]</t>
  </si>
  <si>
    <t>Electricity Sector Pollutant Emissions[PM10,hard coal es]</t>
  </si>
  <si>
    <t>Electricity Sector Pollutant Emissions[PM10,natural gas nonpeaker es]</t>
  </si>
  <si>
    <t>Electricity Sector Pollutant Emissions[PM10,nuclear es]</t>
  </si>
  <si>
    <t>Electricity Sector Pollutant Emissions[PM10,hydro es]</t>
  </si>
  <si>
    <t>Electricity Sector Pollutant Emissions[PM10,onshore wind es]</t>
  </si>
  <si>
    <t>Electricity Sector Pollutant Emissions[PM10,solar PV es]</t>
  </si>
  <si>
    <t>Electricity Sector Pollutant Emissions[PM10,solar thermal es]</t>
  </si>
  <si>
    <t>Electricity Sector Pollutant Emissions[PM10,biomass es]</t>
  </si>
  <si>
    <t>Electricity Sector Pollutant Emissions[PM10,geothermal es]</t>
  </si>
  <si>
    <t>Electricity Sector Pollutant Emissions[PM10,petroleum es]</t>
  </si>
  <si>
    <t>Electricity Sector Pollutant Emissions[PM10,natural gas peaker es]</t>
  </si>
  <si>
    <t>Electricity Sector Pollutant Emissions[PM10,lignite es]</t>
  </si>
  <si>
    <t>Electricity Sector Pollutant Emissions[PM10,offshore wind es]</t>
  </si>
  <si>
    <t>Electricity Sector Pollutant Emissions[PM10,crude oil es]</t>
  </si>
  <si>
    <t>Electricity Sector Pollutant Emissions[PM10,heavy or residual fuel oil es]</t>
  </si>
  <si>
    <t>Electricity Sector Pollutant Emissions[PM10,municipal solid waste es]</t>
  </si>
  <si>
    <t>Electricity Sector Pollutant Emissions[PM25,hard coal es]</t>
  </si>
  <si>
    <t>Electricity Sector Pollutant Emissions[PM25,natural gas nonpeaker es]</t>
  </si>
  <si>
    <t>Electricity Sector Pollutant Emissions[PM25,nuclear es]</t>
  </si>
  <si>
    <t>Electricity Sector Pollutant Emissions[PM25,hydro es]</t>
  </si>
  <si>
    <t>Electricity Sector Pollutant Emissions[PM25,onshore wind es]</t>
  </si>
  <si>
    <t>Electricity Sector Pollutant Emissions[PM25,solar PV es]</t>
  </si>
  <si>
    <t>Electricity Sector Pollutant Emissions[PM25,solar thermal es]</t>
  </si>
  <si>
    <t>Electricity Sector Pollutant Emissions[PM25,biomass es]</t>
  </si>
  <si>
    <t>Electricity Sector Pollutant Emissions[PM25,geothermal es]</t>
  </si>
  <si>
    <t>Electricity Sector Pollutant Emissions[PM25,petroleum es]</t>
  </si>
  <si>
    <t>Electricity Sector Pollutant Emissions[PM25,natural gas peaker es]</t>
  </si>
  <si>
    <t>Electricity Sector Pollutant Emissions[PM25,lignite es]</t>
  </si>
  <si>
    <t>Electricity Sector Pollutant Emissions[PM25,offshore wind es]</t>
  </si>
  <si>
    <t>Electricity Sector Pollutant Emissions[PM25,crude oil es]</t>
  </si>
  <si>
    <t>Electricity Sector Pollutant Emissions[PM25,heavy or residual fuel oil es]</t>
  </si>
  <si>
    <t>Electricity Sector Pollutant Emissions[PM25,municipal solid waste es]</t>
  </si>
  <si>
    <t>Electricity Sector Pollutant Emissions[SOx,hard coal es]</t>
  </si>
  <si>
    <t>Electricity Sector Pollutant Emissions[SOx,natural gas nonpeaker es]</t>
  </si>
  <si>
    <t>Electricity Sector Pollutant Emissions[SOx,nuclear es]</t>
  </si>
  <si>
    <t>Electricity Sector Pollutant Emissions[SOx,hydro es]</t>
  </si>
  <si>
    <t>Electricity Sector Pollutant Emissions[SOx,onshore wind es]</t>
  </si>
  <si>
    <t>Electricity Sector Pollutant Emissions[SOx,solar PV es]</t>
  </si>
  <si>
    <t>Electricity Sector Pollutant Emissions[SOx,solar thermal es]</t>
  </si>
  <si>
    <t>Electricity Sector Pollutant Emissions[SOx,biomass es]</t>
  </si>
  <si>
    <t>Electricity Sector Pollutant Emissions[SOx,geothermal es]</t>
  </si>
  <si>
    <t>Electricity Sector Pollutant Emissions[SOx,petroleum es]</t>
  </si>
  <si>
    <t>Electricity Sector Pollutant Emissions[SOx,natural gas peaker es]</t>
  </si>
  <si>
    <t>Electricity Sector Pollutant Emissions[SOx,lignite es]</t>
  </si>
  <si>
    <t>Electricity Sector Pollutant Emissions[SOx,offshore wind es]</t>
  </si>
  <si>
    <t>Electricity Sector Pollutant Emissions[SOx,crude oil es]</t>
  </si>
  <si>
    <t>Electricity Sector Pollutant Emissions[SOx,heavy or residual fuel oil es]</t>
  </si>
  <si>
    <t>Electricity Sector Pollutant Emissions[SOx,municipal solid waste es]</t>
  </si>
  <si>
    <t>Electricity Sector Pollutant Emissions[BC,hard coal es]</t>
  </si>
  <si>
    <t>Electricity Sector Pollutant Emissions[BC,natural gas nonpeaker es]</t>
  </si>
  <si>
    <t>Electricity Sector Pollutant Emissions[BC,nuclear es]</t>
  </si>
  <si>
    <t>Electricity Sector Pollutant Emissions[BC,hydro es]</t>
  </si>
  <si>
    <t>Electricity Sector Pollutant Emissions[BC,onshore wind es]</t>
  </si>
  <si>
    <t>Electricity Sector Pollutant Emissions[BC,solar PV es]</t>
  </si>
  <si>
    <t>Electricity Sector Pollutant Emissions[BC,solar thermal es]</t>
  </si>
  <si>
    <t>Electricity Sector Pollutant Emissions[BC,biomass es]</t>
  </si>
  <si>
    <t>Electricity Sector Pollutant Emissions[BC,geothermal es]</t>
  </si>
  <si>
    <t>Electricity Sector Pollutant Emissions[BC,petroleum es]</t>
  </si>
  <si>
    <t>Electricity Sector Pollutant Emissions[BC,natural gas peaker es]</t>
  </si>
  <si>
    <t>Electricity Sector Pollutant Emissions[BC,lignite es]</t>
  </si>
  <si>
    <t>Electricity Sector Pollutant Emissions[BC,offshore wind es]</t>
  </si>
  <si>
    <t>Electricity Sector Pollutant Emissions[BC,crude oil es]</t>
  </si>
  <si>
    <t>Electricity Sector Pollutant Emissions[BC,heavy or residual fuel oil es]</t>
  </si>
  <si>
    <t>Electricity Sector Pollutant Emissions[BC,municipal solid waste es]</t>
  </si>
  <si>
    <t>Electricity Sector Pollutant Emissions[OC,hard coal es]</t>
  </si>
  <si>
    <t>Electricity Sector Pollutant Emissions[OC,natural gas nonpeaker es]</t>
  </si>
  <si>
    <t>Electricity Sector Pollutant Emissions[OC,nuclear es]</t>
  </si>
  <si>
    <t>Electricity Sector Pollutant Emissions[OC,hydro es]</t>
  </si>
  <si>
    <t>Electricity Sector Pollutant Emissions[OC,onshore wind es]</t>
  </si>
  <si>
    <t>Electricity Sector Pollutant Emissions[OC,solar PV es]</t>
  </si>
  <si>
    <t>Electricity Sector Pollutant Emissions[OC,solar thermal es]</t>
  </si>
  <si>
    <t>Electricity Sector Pollutant Emissions[OC,biomass es]</t>
  </si>
  <si>
    <t>Electricity Sector Pollutant Emissions[OC,geothermal es]</t>
  </si>
  <si>
    <t>Electricity Sector Pollutant Emissions[OC,petroleum es]</t>
  </si>
  <si>
    <t>Electricity Sector Pollutant Emissions[OC,natural gas peaker es]</t>
  </si>
  <si>
    <t>Electricity Sector Pollutant Emissions[OC,lignite es]</t>
  </si>
  <si>
    <t>Electricity Sector Pollutant Emissions[OC,offshore wind es]</t>
  </si>
  <si>
    <t>Electricity Sector Pollutant Emissions[OC,crude oil es]</t>
  </si>
  <si>
    <t>Electricity Sector Pollutant Emissions[OC,heavy or residual fuel oil es]</t>
  </si>
  <si>
    <t>Electricity Sector Pollutant Emissions[OC,municipal solid waste es]</t>
  </si>
  <si>
    <t>Electricity Sector Pollutant Emissions[CH4,hard coal es]</t>
  </si>
  <si>
    <t>Electricity Sector Pollutant Emissions[CH4,natural gas nonpeaker es]</t>
  </si>
  <si>
    <t>Electricity Sector Pollutant Emissions[CH4,nuclear es]</t>
  </si>
  <si>
    <t>Electricity Sector Pollutant Emissions[CH4,hydro es]</t>
  </si>
  <si>
    <t>Electricity Sector Pollutant Emissions[CH4,onshore wind es]</t>
  </si>
  <si>
    <t>Electricity Sector Pollutant Emissions[CH4,solar PV es]</t>
  </si>
  <si>
    <t>Electricity Sector Pollutant Emissions[CH4,solar thermal es]</t>
  </si>
  <si>
    <t>Electricity Sector Pollutant Emissions[CH4,biomass es]</t>
  </si>
  <si>
    <t>Electricity Sector Pollutant Emissions[CH4,geothermal es]</t>
  </si>
  <si>
    <t>Electricity Sector Pollutant Emissions[CH4,petroleum es]</t>
  </si>
  <si>
    <t>Electricity Sector Pollutant Emissions[CH4,natural gas peaker es]</t>
  </si>
  <si>
    <t>Electricity Sector Pollutant Emissions[CH4,lignite es]</t>
  </si>
  <si>
    <t>Electricity Sector Pollutant Emissions[CH4,offshore wind es]</t>
  </si>
  <si>
    <t>Electricity Sector Pollutant Emissions[CH4,crude oil es]</t>
  </si>
  <si>
    <t>Electricity Sector Pollutant Emissions[CH4,heavy or residual fuel oil es]</t>
  </si>
  <si>
    <t>Electricity Sector Pollutant Emissions[CH4,municipal solid waste es]</t>
  </si>
  <si>
    <t>Electricity Sector Pollutant Emissions[N2O,hard coal es]</t>
  </si>
  <si>
    <t>Electricity Sector Pollutant Emissions[N2O,natural gas nonpeaker es]</t>
  </si>
  <si>
    <t>Electricity Sector Pollutant Emissions[N2O,nuclear es]</t>
  </si>
  <si>
    <t>Electricity Sector Pollutant Emissions[N2O,hydro es]</t>
  </si>
  <si>
    <t>Electricity Sector Pollutant Emissions[N2O,onshore wind es]</t>
  </si>
  <si>
    <t>Electricity Sector Pollutant Emissions[N2O,solar PV es]</t>
  </si>
  <si>
    <t>Electricity Sector Pollutant Emissions[N2O,solar thermal es]</t>
  </si>
  <si>
    <t>Electricity Sector Pollutant Emissions[N2O,biomass es]</t>
  </si>
  <si>
    <t>Electricity Sector Pollutant Emissions[N2O,geothermal es]</t>
  </si>
  <si>
    <t>Electricity Sector Pollutant Emissions[N2O,petroleum es]</t>
  </si>
  <si>
    <t>Electricity Sector Pollutant Emissions[N2O,natural gas peaker es]</t>
  </si>
  <si>
    <t>Electricity Sector Pollutant Emissions[N2O,lignite es]</t>
  </si>
  <si>
    <t>Electricity Sector Pollutant Emissions[N2O,offshore wind es]</t>
  </si>
  <si>
    <t>Electricity Sector Pollutant Emissions[N2O,crude oil es]</t>
  </si>
  <si>
    <t>Electricity Sector Pollutant Emissions[N2O,heavy or residual fuel oil es]</t>
  </si>
  <si>
    <t>Electricity Sector Pollutant Emissions[N2O,municipal solid waste es]</t>
  </si>
  <si>
    <t>Electricity Sector Pollutant Emissions[F gases,hard coal es]</t>
  </si>
  <si>
    <t>Electricity Sector Pollutant Emissions[F gases,natural gas nonpeaker es]</t>
  </si>
  <si>
    <t>Electricity Sector Pollutant Emissions[F gases,nuclear es]</t>
  </si>
  <si>
    <t>Electricity Sector Pollutant Emissions[F gases,hydro es]</t>
  </si>
  <si>
    <t>Electricity Sector Pollutant Emissions[F gases,onshore wind es]</t>
  </si>
  <si>
    <t>Electricity Sector Pollutant Emissions[F gases,solar PV es]</t>
  </si>
  <si>
    <t>Electricity Sector Pollutant Emissions[F gases,solar thermal es]</t>
  </si>
  <si>
    <t>Electricity Sector Pollutant Emissions[F gases,biomass es]</t>
  </si>
  <si>
    <t>Electricity Sector Pollutant Emissions[F gases,geothermal es]</t>
  </si>
  <si>
    <t>Electricity Sector Pollutant Emissions[F gases,petroleum es]</t>
  </si>
  <si>
    <t>Electricity Sector Pollutant Emissions[F gases,natural gas peaker es]</t>
  </si>
  <si>
    <t>Electricity Sector Pollutant Emissions[F gases,lignite es]</t>
  </si>
  <si>
    <t>Electricity Sector Pollutant Emissions[F gases,offshore wind es]</t>
  </si>
  <si>
    <t>Electricity Sector Pollutant Emissions[F gases,crude oil es]</t>
  </si>
  <si>
    <t>Electricity Sector Pollutant Emissions[F gases,heavy or residual fuel oil es]</t>
  </si>
  <si>
    <t>Electricity Sector Pollutant Emissions[F gases,municipal solid waste es]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</si>
  <si>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</si>
  <si>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</si>
  <si>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</si>
  <si>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</si>
  <si>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</si>
  <si>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</si>
  <si>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</si>
  <si>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</si>
  <si>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</si>
  <si>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</si>
  <si>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</si>
  <si>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</si>
  <si>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</si>
  <si>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</si>
  <si>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</si>
  <si>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</si>
  <si>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</si>
  <si>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</si>
  <si>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</si>
  <si>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</si>
  <si>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</si>
  <si>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</si>
  <si>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</si>
  <si>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</si>
  <si>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</si>
  <si>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</si>
  <si>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</si>
  <si>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</si>
  <si>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</si>
  <si>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</si>
  <si>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</si>
  <si>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</si>
  <si>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</si>
  <si>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</si>
  <si>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</si>
  <si>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</si>
  <si>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</si>
  <si>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</si>
  <si>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</si>
  <si>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</si>
  <si>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</si>
  <si>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</si>
  <si>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</si>
  <si>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</si>
  <si>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</si>
  <si>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</si>
  <si>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</si>
  <si>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</si>
  <si>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</si>
  <si>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</si>
  <si>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</si>
  <si>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</si>
  <si>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</si>
  <si>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</si>
  <si>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</si>
  <si>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</si>
  <si>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</si>
  <si>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</si>
  <si>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</si>
  <si>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</si>
  <si>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</si>
  <si>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</si>
  <si>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</si>
  <si>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</si>
  <si>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</si>
  <si>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</si>
  <si>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</si>
  <si>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</si>
  <si>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</si>
  <si>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</si>
  <si>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</si>
  <si>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</si>
  <si>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</si>
  <si>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</si>
  <si>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</si>
  <si>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</si>
  <si>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</si>
  <si>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</si>
  <si>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</si>
  <si>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</si>
  <si>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</si>
  <si>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</si>
  <si>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</si>
  <si>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</si>
  <si>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</si>
  <si>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</si>
  <si>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</si>
  <si>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</si>
  <si>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</si>
  <si>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</si>
  <si>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</si>
  <si>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</si>
  <si>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</si>
  <si>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</si>
  <si>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</si>
  <si>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</si>
  <si>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</si>
  <si>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</si>
  <si>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</si>
  <si>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</si>
  <si>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</si>
  <si>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</si>
  <si>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</si>
  <si>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</si>
  <si>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</si>
  <si>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</si>
  <si>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</si>
  <si>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</si>
  <si>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</si>
  <si>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</si>
  <si>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</si>
  <si>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</si>
  <si>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</si>
  <si>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</si>
  <si>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</si>
  <si>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</si>
  <si>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</si>
  <si>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</si>
  <si>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</si>
  <si>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</si>
  <si>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</si>
  <si>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</si>
  <si>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</si>
  <si>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</si>
  <si>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</si>
  <si>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</si>
  <si>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</si>
  <si>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</si>
  <si>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</si>
  <si>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</si>
  <si>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</si>
  <si>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</si>
  <si>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</si>
  <si>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</si>
  <si>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</si>
  <si>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</si>
  <si>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</si>
  <si>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</si>
  <si>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</si>
  <si>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</si>
  <si>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</si>
  <si>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</si>
  <si>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</si>
  <si>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</si>
  <si>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</si>
  <si>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</si>
  <si>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</si>
  <si>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</si>
  <si>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</si>
  <si>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</si>
  <si>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</si>
  <si>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</si>
  <si>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</si>
  <si>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</si>
  <si>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</si>
  <si>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</si>
  <si>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</si>
  <si>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</si>
  <si>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</si>
  <si>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</si>
  <si>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</si>
  <si>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</si>
  <si>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</si>
  <si>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</si>
  <si>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</si>
  <si>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</si>
  <si>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</si>
  <si>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</si>
  <si>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</si>
  <si>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</si>
  <si>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</si>
  <si>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</si>
  <si>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</si>
  <si>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</si>
  <si>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</si>
  <si>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</si>
  <si>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</si>
  <si>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</si>
  <si>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</si>
  <si>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</si>
  <si>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Output Process Emissions in CO2e by Industry[agriculture and forestry 01T03]</t>
  </si>
  <si>
    <t>Output Process Emissions in CO2e by Industry[coal mining 05]</t>
  </si>
  <si>
    <t>Output Process Emissions in CO2e by Industry[oil and gas extraction 06]</t>
  </si>
  <si>
    <t>Output Process Emissions in CO2e by Industry[other mining and quarrying 07T08]</t>
  </si>
  <si>
    <t>Output Process Emissions in CO2e by Industry[food beverage and tobacco 10T12]</t>
  </si>
  <si>
    <t>Output Process Emissions in CO2e by Industry[textiles apparel and leather 13T15]</t>
  </si>
  <si>
    <t>Output Process Emissions in CO2e by Industry[wood products 16]</t>
  </si>
  <si>
    <t>Output Process Emissions in CO2e by Industry[pulp paper and printing 17T18]</t>
  </si>
  <si>
    <t>Output Process Emissions in CO2e by Industry[refined petroleum and coke 19]</t>
  </si>
  <si>
    <t>Output Process Emissions in CO2e by Industry[chemicals 20]</t>
  </si>
  <si>
    <t>Output Process Emissions in CO2e by Industry[rubber and plastic products 22]</t>
  </si>
  <si>
    <t>Output Process Emissions in CO2e by Industry[glass and glass products 231]</t>
  </si>
  <si>
    <t>Output Process Emissions in CO2e by Industry[cement and other nonmetallic minerals 239]</t>
  </si>
  <si>
    <t>Output Process Emissions in CO2e by Industry[iron and steel 241]</t>
  </si>
  <si>
    <t>Output Process Emissions in CO2e by Industry[other metals 242]</t>
  </si>
  <si>
    <t>Output Process Emissions in CO2e by Industry[metal products except machinery and vehicles 25]</t>
  </si>
  <si>
    <t>Output Process Emissions in CO2e by Industry[computers and electronics 26]</t>
  </si>
  <si>
    <t>Output Process Emissions in CO2e by Industry[appliances and electrical equipment 27]</t>
  </si>
  <si>
    <t>Output Process Emissions in CO2e by Industry[other machinery 28]</t>
  </si>
  <si>
    <t>Output Process Emissions in CO2e by Industry[road vehicles 29]</t>
  </si>
  <si>
    <t>Output Process Emissions in CO2e by Industry[nonroad vehicles 30]</t>
  </si>
  <si>
    <t>Output Process Emissions in CO2e by Industry[other manufacturing 31T33]</t>
  </si>
  <si>
    <t>Output Process Emissions in CO2e by Industry[energy pipelines and gas processing 352T353]</t>
  </si>
  <si>
    <t>Output Process Emissions in CO2e by Industry[water and waste 36T39]</t>
  </si>
  <si>
    <t>Output Process Emissions in CO2e by Industry[construction 41T43]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</si>
  <si>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</si>
  <si>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</si>
  <si>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</si>
  <si>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</si>
  <si>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</si>
  <si>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</si>
  <si>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</si>
  <si>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</si>
  <si>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Achieved Capacity Factors[hard coal es,preexisting retiring]</t>
  </si>
  <si>
    <t>Achieved Capacity Factors[hard coal es,preexisting nonretiring]</t>
  </si>
  <si>
    <t>Achieved Capacity Factors[hard coal es,newly built]</t>
  </si>
  <si>
    <t>Achieved Capacity Factors[natural gas nonpeaker es,preexisting retiring]</t>
  </si>
  <si>
    <t>Achieved Capacity Factors[natural gas nonpeaker es,preexisting nonretiring]</t>
  </si>
  <si>
    <t>Achieved Capacity Factors[natural gas nonpeaker es,newly built]</t>
  </si>
  <si>
    <t>Achieved Capacity Factors[nuclear es,preexisting retiring]</t>
  </si>
  <si>
    <t>Achieved Capacity Factors[nuclear es,preexisting nonretiring]</t>
  </si>
  <si>
    <t>Achieved Capacity Factors[nuclear es,newly built]</t>
  </si>
  <si>
    <t>Achieved Capacity Factors[hydro es,preexisting retiring]</t>
  </si>
  <si>
    <t>Achieved Capacity Factors[hydro es,preexisting nonretiring]</t>
  </si>
  <si>
    <t>Achieved Capacity Factors[hydro es,newly built]</t>
  </si>
  <si>
    <t>Achieved Capacity Factors[onshore wind es,preexisting retiring]</t>
  </si>
  <si>
    <t>Achieved Capacity Factors[onshore wind es,preexisting nonretiring]</t>
  </si>
  <si>
    <t>Achieved Capacity Factors[onshore wind es,newly built]</t>
  </si>
  <si>
    <t>Achieved Capacity Factors[solar PV es,preexisting retiring]</t>
  </si>
  <si>
    <t>Achieved Capacity Factors[solar PV es,preexisting nonretiring]</t>
  </si>
  <si>
    <t>Achieved Capacity Factors[solar PV es,newly built]</t>
  </si>
  <si>
    <t>Achieved Capacity Factors[solar thermal es,preexisting retiring]</t>
  </si>
  <si>
    <t>Achieved Capacity Factors[solar thermal es,preexisting nonretiring]</t>
  </si>
  <si>
    <t>Achieved Capacity Factors[solar thermal es,newly built]</t>
  </si>
  <si>
    <t>Achieved Capacity Factors[biomass es,preexisting retiring]</t>
  </si>
  <si>
    <t>Achieved Capacity Factors[biomass es,preexisting nonretiring]</t>
  </si>
  <si>
    <t>Achieved Capacity Factors[biomass es,newly built]</t>
  </si>
  <si>
    <t>Achieved Capacity Factors[geothermal es,preexisting retiring]</t>
  </si>
  <si>
    <t>Achieved Capacity Factors[geothermal es,preexisting nonretiring]</t>
  </si>
  <si>
    <t>Achieved Capacity Factors[geothermal es,newly built]</t>
  </si>
  <si>
    <t>Achieved Capacity Factors[petroleum es,preexisting retiring]</t>
  </si>
  <si>
    <t>Achieved Capacity Factors[petroleum es,preexisting nonretiring]</t>
  </si>
  <si>
    <t>Achieved Capacity Factors[petroleum es,newly built]</t>
  </si>
  <si>
    <t>Achieved Capacity Factors[natural gas peaker es,preexisting retiring]</t>
  </si>
  <si>
    <t>Achieved Capacity Factors[natural gas peaker es,preexisting nonretiring]</t>
  </si>
  <si>
    <t>Achieved Capacity Factors[natural gas peaker es,newly built]</t>
  </si>
  <si>
    <t>Achieved Capacity Factors[lignite es,preexisting retiring]</t>
  </si>
  <si>
    <t>Achieved Capacity Factors[lignite es,preexisting nonretiring]</t>
  </si>
  <si>
    <t>Achieved Capacity Factors[lignite es,newly built]</t>
  </si>
  <si>
    <t>Achieved Capacity Factors[offshore wind es,preexisting retiring]</t>
  </si>
  <si>
    <t>Achieved Capacity Factors[offshore wind es,preexisting nonretiring]</t>
  </si>
  <si>
    <t>Achieved Capacity Factors[offshore wind es,newly built]</t>
  </si>
  <si>
    <t>Achieved Capacity Factors[crude oil es,preexisting retiring]</t>
  </si>
  <si>
    <t>Achieved Capacity Factors[crude oil es,preexisting nonretiring]</t>
  </si>
  <si>
    <t>Achieved Capacity Factors[crude oil es,newly built]</t>
  </si>
  <si>
    <t>Achieved Capacity Factors[heavy or residual fuel oil es,preexisting retiring]</t>
  </si>
  <si>
    <t>Achieved Capacity Factors[heavy or residual fuel oil es,preexisting nonretiring]</t>
  </si>
  <si>
    <t>Achieved Capacity Factors[heavy or residual fuel oil es,newly built]</t>
  </si>
  <si>
    <t>Achieved Capacity Factors[municipal solid waste es,preexisting retiring]</t>
  </si>
  <si>
    <t>Achieved Capacity Factors[municipal solid waste es,preexisting nonretiring]</t>
  </si>
  <si>
    <t>Achieved Capacity Factors[municipal solid waste es,newly built]</t>
  </si>
  <si>
    <t>Expected</t>
  </si>
  <si>
    <t>Mexico-eps</t>
  </si>
  <si>
    <t>Vehicles[LDVs,passenger,battery electric vehicle]</t>
  </si>
  <si>
    <t>Vehicles[LDVs,passenger,natural gas vehicle]</t>
  </si>
  <si>
    <t>Vehicles[LDVs,passenger,gasoline vehicle]</t>
  </si>
  <si>
    <t>Vehicles[LDVs,passenger,diesel vehicle]</t>
  </si>
  <si>
    <t>Vehicles[LDVs,passenger,plugin hybrid vehicle]</t>
  </si>
  <si>
    <t>Vehicles[LDVs,passenger,LPG vehicle]</t>
  </si>
  <si>
    <t>Vehicles[LDVs,passenger,hydrogen vehicle]</t>
  </si>
  <si>
    <t>Vehicles[LDVs,freight,battery electric vehicle]</t>
  </si>
  <si>
    <t>Vehicles[LDVs,freight,natural gas vehicle]</t>
  </si>
  <si>
    <t>Vehicles[LDVs,freight,gasoline vehicle]</t>
  </si>
  <si>
    <t>Vehicles[LDVs,freight,diesel vehicle]</t>
  </si>
  <si>
    <t>Vehicles[LDVs,freight,plugin hybrid vehicle]</t>
  </si>
  <si>
    <t>Vehicles[LDVs,freight,LPG vehicle]</t>
  </si>
  <si>
    <t>Vehicles[LDVs,freight,hydrogen vehicle]</t>
  </si>
  <si>
    <t>Vehicles[HDVs,passenger,battery electric vehicle]</t>
  </si>
  <si>
    <t>Vehicles[HDVs,passenger,natural gas vehicle]</t>
  </si>
  <si>
    <t>Vehicles[HDVs,passenger,gasoline vehicle]</t>
  </si>
  <si>
    <t>Vehicles[HDVs,passenger,diesel vehicle]</t>
  </si>
  <si>
    <t>Vehicles[HDVs,passenger,plugin hybrid vehicle]</t>
  </si>
  <si>
    <t>Vehicles[HDVs,passenger,LPG vehicle]</t>
  </si>
  <si>
    <t>Vehicles[HDVs,passenger,hydrogen vehicle]</t>
  </si>
  <si>
    <t>Vehicles[HDVs,freight,battery electric vehicle]</t>
  </si>
  <si>
    <t>Vehicles[HDVs,freight,natural gas vehicle]</t>
  </si>
  <si>
    <t>Vehicles[HDVs,freight,gasoline vehicle]</t>
  </si>
  <si>
    <t>Vehicles[HDVs,freight,diesel vehicle]</t>
  </si>
  <si>
    <t>Vehicles[HDVs,freight,plugin hybrid vehicle]</t>
  </si>
  <si>
    <t>Vehicles[HDVs,freight,LPG vehicle]</t>
  </si>
  <si>
    <t>Vehicles[HDVs,freight,hydrogen vehicle]</t>
  </si>
  <si>
    <t>Vehicles[aircraft,passenger,battery electric vehicle]</t>
  </si>
  <si>
    <t>Vehicles[aircraft,passenger,natural gas vehicle]</t>
  </si>
  <si>
    <t>Vehicles[aircraft,passenger,gasoline vehicle]</t>
  </si>
  <si>
    <t>Vehicles[aircraft,passenger,diesel vehicle]</t>
  </si>
  <si>
    <t>Vehicles[aircraft,passenger,plugin hybrid vehicle]</t>
  </si>
  <si>
    <t>Vehicles[aircraft,passenger,LPG vehicle]</t>
  </si>
  <si>
    <t>Vehicles[aircraft,passenger,hydrogen vehicle]</t>
  </si>
  <si>
    <t>Vehicles[aircraft,freight,battery electric vehicle]</t>
  </si>
  <si>
    <t>Vehicles[aircraft,freight,natural gas vehicle]</t>
  </si>
  <si>
    <t>Vehicles[aircraft,freight,gasoline vehicle]</t>
  </si>
  <si>
    <t>Vehicles[aircraft,freight,diesel vehicle]</t>
  </si>
  <si>
    <t>Vehicles[aircraft,freight,plugin hybrid vehicle]</t>
  </si>
  <si>
    <t>Vehicles[aircraft,freight,LPG vehicle]</t>
  </si>
  <si>
    <t>Vehicles[aircraft,freight,hydrogen vehicle]</t>
  </si>
  <si>
    <t>Vehicles[rail,passenger,battery electric vehicle]</t>
  </si>
  <si>
    <t>Vehicles[rail,passenger,natural gas vehicle]</t>
  </si>
  <si>
    <t>Vehicles[rail,passenger,gasoline vehicle]</t>
  </si>
  <si>
    <t>Vehicles[rail,passenger,diesel vehicle]</t>
  </si>
  <si>
    <t>Vehicles[rail,passenger,plugin hybrid vehicle]</t>
  </si>
  <si>
    <t>Vehicles[rail,passenger,LPG vehicle]</t>
  </si>
  <si>
    <t>Vehicles[rail,passenger,hydrogen vehicle]</t>
  </si>
  <si>
    <t>Vehicles[rail,freight,battery electric vehicle]</t>
  </si>
  <si>
    <t>Vehicles[rail,freight,natural gas vehicle]</t>
  </si>
  <si>
    <t>Vehicles[rail,freight,gasoline vehicle]</t>
  </si>
  <si>
    <t>Vehicles[rail,freight,diesel vehicle]</t>
  </si>
  <si>
    <t>Vehicles[rail,freight,plugin hybrid vehicle]</t>
  </si>
  <si>
    <t>Vehicles[rail,freight,LPG vehicle]</t>
  </si>
  <si>
    <t>Vehicles[rail,freight,hydrogen vehicle]</t>
  </si>
  <si>
    <t>Vehicles[ships,passenger,battery electric vehicle]</t>
  </si>
  <si>
    <t>Vehicles[ships,passenger,natural gas vehicle]</t>
  </si>
  <si>
    <t>Vehicles[ships,passenger,gasoline vehicle]</t>
  </si>
  <si>
    <t>Vehicles[ships,passenger,diesel vehicle]</t>
  </si>
  <si>
    <t>Vehicles[ships,passenger,plugin hybrid vehicle]</t>
  </si>
  <si>
    <t>Vehicles[ships,passenger,LPG vehicle]</t>
  </si>
  <si>
    <t>Vehicles[ships,passenger,hydrogen vehicle]</t>
  </si>
  <si>
    <t>Vehicles[ships,freight,battery electric vehicle]</t>
  </si>
  <si>
    <t>Vehicles[ships,freight,natural gas vehicle]</t>
  </si>
  <si>
    <t>Vehicles[ships,freight,gasoline vehicle]</t>
  </si>
  <si>
    <t>Vehicles[ships,freight,diesel vehicle]</t>
  </si>
  <si>
    <t>Vehicles[ships,freight,plugin hybrid vehicle]</t>
  </si>
  <si>
    <t>Vehicles[ships,freight,LPG vehicle]</t>
  </si>
  <si>
    <t>Vehicles[ships,freight,hydrogen vehicle]</t>
  </si>
  <si>
    <t>Vehicles[motorbikes,passenger,battery electric vehicle]</t>
  </si>
  <si>
    <t>Vehicles[motorbikes,passenger,natural gas vehicle]</t>
  </si>
  <si>
    <t>Vehicles[motorbikes,passenger,gasoline vehicle]</t>
  </si>
  <si>
    <t>Vehicles[motorbikes,passenger,diesel vehicle]</t>
  </si>
  <si>
    <t>Vehicles[motorbikes,passenger,plugin hybrid vehicle]</t>
  </si>
  <si>
    <t>Vehicles[motorbikes,passenger,LPG vehicle]</t>
  </si>
  <si>
    <t>Vehicles[motorbikes,passenger,hydrogen vehicle]</t>
  </si>
  <si>
    <t>Vehicles[motorbikes,freight,battery electric vehicle]</t>
  </si>
  <si>
    <t>Vehicles[motorbikes,freight,natural gas vehicle]</t>
  </si>
  <si>
    <t>Vehicles[motorbikes,freight,gasoline vehicle]</t>
  </si>
  <si>
    <t>Vehicles[motorbikes,freight,diesel vehicle]</t>
  </si>
  <si>
    <t>Vehicles[motorbikes,freight,plugin hybrid vehicle]</t>
  </si>
  <si>
    <t>Vehicles[motorbikes,freight,LPG vehicle]</t>
  </si>
  <si>
    <t>Vehicles[motorbikes,freight,hydrogen vehicle]</t>
  </si>
  <si>
    <t>Cargo Dist Transported Allocated by Last Year Vehicle Technologies[LDVs,passenger,battery electric vehicle]</t>
  </si>
  <si>
    <t>Cargo Dist Transported Allocated by Last Year Vehicle Technologies[LDVs,passenger,natural gas vehicle]</t>
  </si>
  <si>
    <t>Cargo Dist Transported Allocated by Last Year Vehicle Technologies[LDVs,passenger,gasoline vehicle]</t>
  </si>
  <si>
    <t>Cargo Dist Transported Allocated by Last Year Vehicle Technologies[LDVs,passenger,diesel vehicle]</t>
  </si>
  <si>
    <t>Cargo Dist Transported Allocated by Last Year Vehicle Technologies[LDVs,passenger,plugin hybrid vehicle]</t>
  </si>
  <si>
    <t>Cargo Dist Transported Allocated by Last Year Vehicle Technologies[LDVs,passenger,LPG vehicle]</t>
  </si>
  <si>
    <t>Cargo Dist Transported Allocated by Last Year Vehicle Technologies[LDVs,passenger,hydrogen vehicle]</t>
  </si>
  <si>
    <t>Cargo Dist Transported Allocated by Last Year Vehicle Technologies[LDVs,freight,battery electric vehicle]</t>
  </si>
  <si>
    <t>Cargo Dist Transported Allocated by Last Year Vehicle Technologies[LDVs,freight,natural gas vehicle]</t>
  </si>
  <si>
    <t>Cargo Dist Transported Allocated by Last Year Vehicle Technologies[LDVs,freight,gasoline vehicle]</t>
  </si>
  <si>
    <t>Cargo Dist Transported Allocated by Last Year Vehicle Technologies[LDVs,freight,diesel vehicle]</t>
  </si>
  <si>
    <t>Cargo Dist Transported Allocated by Last Year Vehicle Technologies[LDVs,freight,plugin hybrid vehicle]</t>
  </si>
  <si>
    <t>Cargo Dist Transported Allocated by Last Year Vehicle Technologies[LDVs,freight,LPG vehicle]</t>
  </si>
  <si>
    <t>Cargo Dist Transported Allocated by Last Year Vehicle Technologies[LDVs,freight,hydrogen vehicle]</t>
  </si>
  <si>
    <t>Cargo Dist Transported Allocated by Last Year Vehicle Technologies[HDVs,passenger,battery electric vehicle]</t>
  </si>
  <si>
    <t>Cargo Dist Transported Allocated by Last Year Vehicle Technologies[HDVs,passenger,natural gas vehicle]</t>
  </si>
  <si>
    <t>Cargo Dist Transported Allocated by Last Year Vehicle Technologies[HDVs,passenger,gasoline vehicle]</t>
  </si>
  <si>
    <t>Cargo Dist Transported Allocated by Last Year Vehicle Technologies[HDVs,passenger,diesel vehicle]</t>
  </si>
  <si>
    <t>Cargo Dist Transported Allocated by Last Year Vehicle Technologies[HDVs,passenger,plugin hybrid vehicle]</t>
  </si>
  <si>
    <t>Cargo Dist Transported Allocated by Last Year Vehicle Technologies[HDVs,passenger,LPG vehicle]</t>
  </si>
  <si>
    <t>Cargo Dist Transported Allocated by Last Year Vehicle Technologies[HDVs,passenger,hydrogen vehicle]</t>
  </si>
  <si>
    <t>Cargo Dist Transported Allocated by Last Year Vehicle Technologies[HDVs,freight,battery electric vehicle]</t>
  </si>
  <si>
    <t>Cargo Dist Transported Allocated by Last Year Vehicle Technologies[HDVs,freight,natural gas vehicle]</t>
  </si>
  <si>
    <t>Cargo Dist Transported Allocated by Last Year Vehicle Technologies[HDVs,freight,gasoline vehicle]</t>
  </si>
  <si>
    <t>Cargo Dist Transported Allocated by Last Year Vehicle Technologies[HDVs,freight,diesel vehicle]</t>
  </si>
  <si>
    <t>Cargo Dist Transported Allocated by Last Year Vehicle Technologies[HDVs,freight,plugin hybrid vehicle]</t>
  </si>
  <si>
    <t>Cargo Dist Transported Allocated by Last Year Vehicle Technologies[HDVs,freight,LPG vehicle]</t>
  </si>
  <si>
    <t>Cargo Dist Transported Allocated by Last Year Vehicle Technologies[HDVs,freight,hydrogen vehicle]</t>
  </si>
  <si>
    <t>Cargo Dist Transported Allocated by Last Year Vehicle Technologies[aircraft,passenger,battery electric vehicle]</t>
  </si>
  <si>
    <t>Cargo Dist Transported Allocated by Last Year Vehicle Technologies[aircraft,passenger,natural gas vehicle]</t>
  </si>
  <si>
    <t>Cargo Dist Transported Allocated by Last Year Vehicle Technologies[aircraft,passenger,gasoline vehicle]</t>
  </si>
  <si>
    <t>Cargo Dist Transported Allocated by Last Year Vehicle Technologies[aircraft,passenger,diesel vehicle]</t>
  </si>
  <si>
    <t>Cargo Dist Transported Allocated by Last Year Vehicle Technologies[aircraft,passenger,plugin hybrid vehicle]</t>
  </si>
  <si>
    <t>Cargo Dist Transported Allocated by Last Year Vehicle Technologies[aircraft,passenger,LPG vehicle]</t>
  </si>
  <si>
    <t>Cargo Dist Transported Allocated by Last Year Vehicle Technologies[aircraft,passenger,hydrogen vehicle]</t>
  </si>
  <si>
    <t>Cargo Dist Transported Allocated by Last Year Vehicle Technologies[aircraft,freight,battery electric vehicle]</t>
  </si>
  <si>
    <t>Cargo Dist Transported Allocated by Last Year Vehicle Technologies[aircraft,freight,natural gas vehicle]</t>
  </si>
  <si>
    <t>Cargo Dist Transported Allocated by Last Year Vehicle Technologies[aircraft,freight,gasoline vehicle]</t>
  </si>
  <si>
    <t>Cargo Dist Transported Allocated by Last Year Vehicle Technologies[aircraft,freight,diesel vehicle]</t>
  </si>
  <si>
    <t>Cargo Dist Transported Allocated by Last Year Vehicle Technologies[aircraft,freight,plugin hybrid vehicle]</t>
  </si>
  <si>
    <t>Cargo Dist Transported Allocated by Last Year Vehicle Technologies[aircraft,freight,LPG vehicle]</t>
  </si>
  <si>
    <t>Cargo Dist Transported Allocated by Last Year Vehicle Technologies[aircraft,freight,hydrogen vehicle]</t>
  </si>
  <si>
    <t>Cargo Dist Transported Allocated by Last Year Vehicle Technologies[rail,passenger,battery electric vehicle]</t>
  </si>
  <si>
    <t>Cargo Dist Transported Allocated by Last Year Vehicle Technologies[rail,passenger,natural gas vehicle]</t>
  </si>
  <si>
    <t>Cargo Dist Transported Allocated by Last Year Vehicle Technologies[rail,passenger,gasoline vehicle]</t>
  </si>
  <si>
    <t>Cargo Dist Transported Allocated by Last Year Vehicle Technologies[rail,passenger,diesel vehicle]</t>
  </si>
  <si>
    <t>Cargo Dist Transported Allocated by Last Year Vehicle Technologies[rail,passenger,plugin hybrid vehicle]</t>
  </si>
  <si>
    <t>Cargo Dist Transported Allocated by Last Year Vehicle Technologies[rail,passenger,LPG vehicle]</t>
  </si>
  <si>
    <t>Cargo Dist Transported Allocated by Last Year Vehicle Technologies[rail,passenger,hydrogen vehicle]</t>
  </si>
  <si>
    <t>Cargo Dist Transported Allocated by Last Year Vehicle Technologies[rail,freight,battery electric vehicle]</t>
  </si>
  <si>
    <t>Cargo Dist Transported Allocated by Last Year Vehicle Technologies[rail,freight,natural gas vehicle]</t>
  </si>
  <si>
    <t>Cargo Dist Transported Allocated by Last Year Vehicle Technologies[rail,freight,gasoline vehicle]</t>
  </si>
  <si>
    <t>Cargo Dist Transported Allocated by Last Year Vehicle Technologies[rail,freight,diesel vehicle]</t>
  </si>
  <si>
    <t>Cargo Dist Transported Allocated by Last Year Vehicle Technologies[rail,freight,plugin hybrid vehicle]</t>
  </si>
  <si>
    <t>Cargo Dist Transported Allocated by Last Year Vehicle Technologies[rail,freight,LPG vehicle]</t>
  </si>
  <si>
    <t>Cargo Dist Transported Allocated by Last Year Vehicle Technologies[rail,freight,hydrogen vehicle]</t>
  </si>
  <si>
    <t>Cargo Dist Transported Allocated by Last Year Vehicle Technologies[ships,passenger,battery electric vehicle]</t>
  </si>
  <si>
    <t>Cargo Dist Transported Allocated by Last Year Vehicle Technologies[ships,passenger,natural gas vehicle]</t>
  </si>
  <si>
    <t>Cargo Dist Transported Allocated by Last Year Vehicle Technologies[ships,passenger,gasoline vehicle]</t>
  </si>
  <si>
    <t>Cargo Dist Transported Allocated by Last Year Vehicle Technologies[ships,passenger,diesel vehicle]</t>
  </si>
  <si>
    <t>Cargo Dist Transported Allocated by Last Year Vehicle Technologies[ships,passenger,plugin hybrid vehicle]</t>
  </si>
  <si>
    <t>Cargo Dist Transported Allocated by Last Year Vehicle Technologies[ships,passenger,LPG vehicle]</t>
  </si>
  <si>
    <t>Cargo Dist Transported Allocated by Last Year Vehicle Technologies[ships,passenger,hydrogen vehicle]</t>
  </si>
  <si>
    <t>Cargo Dist Transported Allocated by Last Year Vehicle Technologies[ships,freight,battery electric vehicle]</t>
  </si>
  <si>
    <t>Cargo Dist Transported Allocated by Last Year Vehicle Technologies[ships,freight,natural gas vehicle]</t>
  </si>
  <si>
    <t>Cargo Dist Transported Allocated by Last Year Vehicle Technologies[ships,freight,gasoline vehicle]</t>
  </si>
  <si>
    <t>Cargo Dist Transported Allocated by Last Year Vehicle Technologies[ships,freight,diesel vehicle]</t>
  </si>
  <si>
    <t>Cargo Dist Transported Allocated by Last Year Vehicle Technologies[ships,freight,plugin hybrid vehicle]</t>
  </si>
  <si>
    <t>Cargo Dist Transported Allocated by Last Year Vehicle Technologies[ships,freight,LPG vehicle]</t>
  </si>
  <si>
    <t>Cargo Dist Transported Allocated by Last Year Vehicle Technologies[ships,freight,hydrogen vehicle]</t>
  </si>
  <si>
    <t>Cargo Dist Transported Allocated by Last Year Vehicle Technologies[motorbikes,passenger,battery electric vehicle]</t>
  </si>
  <si>
    <t>Cargo Dist Transported Allocated by Last Year Vehicle Technologies[motorbikes,passenger,natural gas vehicle]</t>
  </si>
  <si>
    <t>Cargo Dist Transported Allocated by Last Year Vehicle Technologies[motorbikes,passenger,gasoline vehicle]</t>
  </si>
  <si>
    <t>Cargo Dist Transported Allocated by Last Year Vehicle Technologies[motorbikes,passenger,diesel vehicle]</t>
  </si>
  <si>
    <t>Cargo Dist Transported Allocated by Last Year Vehicle Technologies[motorbikes,passenger,plugin hybrid vehicle]</t>
  </si>
  <si>
    <t>Cargo Dist Transported Allocated by Last Year Vehicle Technologies[motorbikes,passenger,LPG vehicle]</t>
  </si>
  <si>
    <t>Cargo Dist Transported Allocated by Last Year Vehicle Technologies[motorbikes,passenger,hydrogen vehicle]</t>
  </si>
  <si>
    <t>Cargo Dist Transported Allocated by Last Year Vehicle Technologies[motorbikes,freight,battery electric vehicle]</t>
  </si>
  <si>
    <t>Cargo Dist Transported Allocated by Last Year Vehicle Technologies[motorbikes,freight,natural gas vehicle]</t>
  </si>
  <si>
    <t>Cargo Dist Transported Allocated by Last Year Vehicle Technologies[motorbikes,freight,gasoline vehicle]</t>
  </si>
  <si>
    <t>Cargo Dist Transported Allocated by Last Year Vehicle Technologies[motorbikes,freight,diesel vehicle]</t>
  </si>
  <si>
    <t>Cargo Dist Transported Allocated by Last Year Vehicle Technologies[motorbikes,freight,plugin hybrid vehicle]</t>
  </si>
  <si>
    <t>Cargo Dist Transported Allocated by Last Year Vehicle Technologies[motorbikes,freight,LPG vehicle]</t>
  </si>
  <si>
    <t>Cargo Dist Transported Allocated by Last Year Vehicle Technologies[motorbikes,freight,hydrogen vehicle]</t>
  </si>
  <si>
    <t>Transportation</t>
  </si>
  <si>
    <t>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</si>
  <si>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</si>
  <si>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</si>
  <si>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</si>
  <si>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</si>
  <si>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</si>
  <si>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</si>
  <si>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</si>
  <si>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Start year capacity</t>
  </si>
  <si>
    <t>generation</t>
  </si>
  <si>
    <t>capacity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</si>
  <si>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</si>
  <si>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</si>
  <si>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</si>
  <si>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</si>
  <si>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</si>
  <si>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</si>
  <si>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</si>
  <si>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</si>
  <si>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</si>
  <si>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</si>
  <si>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Industrial Fuel Use for Energy Purposes before CCS and Methane Capture</t>
  </si>
  <si>
    <t>Model outputs</t>
  </si>
  <si>
    <t>Industry fuel use</t>
  </si>
  <si>
    <t>New Vehicles</t>
  </si>
  <si>
    <t>percent by type</t>
  </si>
  <si>
    <t>new vehicles as percent of total fleet</t>
  </si>
  <si>
    <t>Building Energy Use</t>
  </si>
  <si>
    <t>BCEU BAU Components Energy Use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</si>
  <si>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</si>
  <si>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</si>
  <si>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</si>
  <si>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</si>
  <si>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</si>
  <si>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</si>
  <si>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</si>
  <si>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</si>
  <si>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</si>
  <si>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hydrogen bf</t>
  </si>
  <si>
    <t>Buildings Total</t>
  </si>
  <si>
    <t>Percent difference</t>
  </si>
  <si>
    <t>TOTAL GROWTH</t>
  </si>
  <si>
    <t>Unit: people</t>
  </si>
  <si>
    <t>Population</t>
  </si>
  <si>
    <t>Total population growth</t>
  </si>
  <si>
    <t>TOTAL LDVS</t>
  </si>
  <si>
    <t>CARGO-DISTANCE (Km)</t>
  </si>
  <si>
    <t>bcdtrsty</t>
  </si>
  <si>
    <t>Ligeros</t>
  </si>
  <si>
    <t>Compactos</t>
  </si>
  <si>
    <t>Sumcompactos</t>
  </si>
  <si>
    <t>Lujo y deportivos</t>
  </si>
  <si>
    <t>Camionetas</t>
  </si>
  <si>
    <t>Uso Múltiple</t>
  </si>
  <si>
    <t>C1</t>
  </si>
  <si>
    <t>C2</t>
  </si>
  <si>
    <t>C3</t>
  </si>
  <si>
    <t>Carga Ligeros</t>
  </si>
  <si>
    <t>C4</t>
  </si>
  <si>
    <t>C5</t>
  </si>
  <si>
    <t>C6</t>
  </si>
  <si>
    <t>Carga extrapesados</t>
  </si>
  <si>
    <t>C7</t>
  </si>
  <si>
    <t>Tractocamiones</t>
  </si>
  <si>
    <t>C8</t>
  </si>
  <si>
    <t>Motocicletas</t>
  </si>
  <si>
    <t>No privado</t>
  </si>
  <si>
    <t>Autobuses</t>
  </si>
  <si>
    <t>Urbano y Suburbano</t>
  </si>
  <si>
    <t>Taxis</t>
  </si>
  <si>
    <t>Importados</t>
  </si>
  <si>
    <t>Ligeros importados</t>
  </si>
  <si>
    <t>Camionetas importadas</t>
  </si>
  <si>
    <t>Pesados importados</t>
  </si>
  <si>
    <t>Nuevas tecnologías</t>
  </si>
  <si>
    <t>Híbridos</t>
  </si>
  <si>
    <t>Eléctricos</t>
  </si>
  <si>
    <t>Celdas Hidrógeno</t>
  </si>
  <si>
    <t>forecasted cargo distance</t>
  </si>
  <si>
    <t>Domestic Shipping Emissions (MMT CO2e)</t>
  </si>
  <si>
    <t>Row Labels</t>
  </si>
  <si>
    <t>Sum of 1990</t>
  </si>
  <si>
    <t>Sum of 2005</t>
  </si>
  <si>
    <t>Sum of 2010</t>
  </si>
  <si>
    <t>Sum of 2015</t>
  </si>
  <si>
    <t>Sum of 2020</t>
  </si>
  <si>
    <t>Sum of 2025</t>
  </si>
  <si>
    <t>Sum of 2030</t>
  </si>
  <si>
    <t>Sum of 2035</t>
  </si>
  <si>
    <t>Sum of 2040</t>
  </si>
  <si>
    <t>Sum of 2045</t>
  </si>
  <si>
    <t>Sum of 2050</t>
  </si>
  <si>
    <t>Africa_Eastern</t>
  </si>
  <si>
    <t>Africa_Northern</t>
  </si>
  <si>
    <t>Africa_Southern</t>
  </si>
  <si>
    <t>Africa_Western</t>
  </si>
  <si>
    <t>Argentina</t>
  </si>
  <si>
    <t>Australia_NZ</t>
  </si>
  <si>
    <t>Brazil</t>
  </si>
  <si>
    <t>Canada</t>
  </si>
  <si>
    <t>Central America and Caribbean</t>
  </si>
  <si>
    <t>Central Asia</t>
  </si>
  <si>
    <t>China</t>
  </si>
  <si>
    <t>Colombia</t>
  </si>
  <si>
    <t>EU-12</t>
  </si>
  <si>
    <t>EU-15</t>
  </si>
  <si>
    <t>Europe_Eastern</t>
  </si>
  <si>
    <t>Europe_Non_EU</t>
  </si>
  <si>
    <t>European Free Trade Association</t>
  </si>
  <si>
    <t>India</t>
  </si>
  <si>
    <t>Indonesia</t>
  </si>
  <si>
    <t>Japan</t>
  </si>
  <si>
    <t>Mexico</t>
  </si>
  <si>
    <t>Pakistan</t>
  </si>
  <si>
    <t>Russia</t>
  </si>
  <si>
    <t>South Africa</t>
  </si>
  <si>
    <t>South America_Northern</t>
  </si>
  <si>
    <t>South America_Southern</t>
  </si>
  <si>
    <t>South Asia</t>
  </si>
  <si>
    <t>South Korea</t>
  </si>
  <si>
    <t>Southeast Asia</t>
  </si>
  <si>
    <t>Taiwan</t>
  </si>
  <si>
    <t>USA</t>
  </si>
  <si>
    <t>Grand Total</t>
  </si>
  <si>
    <t>EU Total</t>
  </si>
  <si>
    <t>International Shipping Emissions (MMT CO2e)</t>
  </si>
  <si>
    <t>Middle East</t>
  </si>
  <si>
    <t>EU + USA Shipping Emissions (MMT CO2e)</t>
  </si>
  <si>
    <t>EU Domestic</t>
  </si>
  <si>
    <t>USA Domestic</t>
  </si>
  <si>
    <t>EU+US Domestic Total</t>
  </si>
  <si>
    <t>Global Total</t>
  </si>
  <si>
    <t>EU+US Domestic  Share of Global</t>
  </si>
  <si>
    <t>Sector/ categoría / subcategoría/ fuente</t>
  </si>
  <si>
    <t>Gg de CO2e</t>
  </si>
  <si>
    <t>ENGLISH</t>
  </si>
  <si>
    <t>SPANISH</t>
  </si>
  <si>
    <t>de emisión (IPCC 2006)</t>
  </si>
  <si>
    <t>CO2</t>
  </si>
  <si>
    <t>CH4</t>
  </si>
  <si>
    <t>N2O</t>
  </si>
  <si>
    <t>HFC</t>
  </si>
  <si>
    <t>PFC</t>
  </si>
  <si>
    <t>SF6</t>
  </si>
  <si>
    <t>Emisiones</t>
  </si>
  <si>
    <t>Energy</t>
  </si>
  <si>
    <t>Energía</t>
  </si>
  <si>
    <t>[1] Energía</t>
  </si>
  <si>
    <t>NA</t>
  </si>
  <si>
    <t>Fuel burning activities</t>
  </si>
  <si>
    <t>Actividades de quema de combustible</t>
  </si>
  <si>
    <t>[1A] Actividades de quema de combustible</t>
  </si>
  <si>
    <t>Energy industries</t>
  </si>
  <si>
    <t>Industrias de la energía</t>
  </si>
  <si>
    <t>[1A1] Industrias de la energía</t>
  </si>
  <si>
    <t>Main activity Electricity and heat production</t>
  </si>
  <si>
    <t>Actividad principal producción de electricidad y calor</t>
  </si>
  <si>
    <t>[1A1a] Actividad principal producción de electricidad y calor</t>
  </si>
  <si>
    <t>Petroleum refining</t>
  </si>
  <si>
    <t>Refinación de petróleo</t>
  </si>
  <si>
    <t>[1A1b] Refinación de petróleo</t>
  </si>
  <si>
    <t>Manufacture of solid fuels and other energy industries</t>
  </si>
  <si>
    <t>Manufactura de combustibles sólidos y otras industrias de la energía</t>
  </si>
  <si>
    <t>[1A1c] Manufactura de combustibles sólidos y otras industrias de la energía</t>
  </si>
  <si>
    <t>Manufacturing and construction industry</t>
  </si>
  <si>
    <t>Industria de la manufactura y de la construcción</t>
  </si>
  <si>
    <t>[1A2] Industria de la manufactura y de la construcción</t>
  </si>
  <si>
    <t>Iron and Steel</t>
  </si>
  <si>
    <t>Hierro y acero</t>
  </si>
  <si>
    <t>[1A2a] Hierro y acero</t>
  </si>
  <si>
    <t>Nonferrous metals</t>
  </si>
  <si>
    <t>Metales no ferrosos</t>
  </si>
  <si>
    <t>[1A2b] Metales no ferrosos</t>
  </si>
  <si>
    <t>Chemical substances</t>
  </si>
  <si>
    <t>Sustancias químicas</t>
  </si>
  <si>
    <t>[1A2c] Sustancias químicas</t>
  </si>
  <si>
    <t>Pulp, paper and printing</t>
  </si>
  <si>
    <t>Pulpa, papel e imprenta</t>
  </si>
  <si>
    <t>[1A2d] Pulpa, papel e imprenta</t>
  </si>
  <si>
    <t>Processing of food, beverages and tobacco</t>
  </si>
  <si>
    <t>Procesamiento de alimentos, bebidas y tabaco</t>
  </si>
  <si>
    <t>[1A2e] Procesamiento de alimentos, bebidas y tabaco</t>
  </si>
  <si>
    <t>Non-metallic minerals</t>
  </si>
  <si>
    <t>Minerales no metálicos</t>
  </si>
  <si>
    <t>[1A2f] Minerales no metálicos</t>
  </si>
  <si>
    <t>IE1</t>
  </si>
  <si>
    <t>Transportation equipment</t>
  </si>
  <si>
    <t>Equipo de transporte</t>
  </si>
  <si>
    <t>[1A2g] Equipo de transporte</t>
  </si>
  <si>
    <t>Machinery</t>
  </si>
  <si>
    <t>Maquinaria</t>
  </si>
  <si>
    <t>[1A2h] Maquinaria</t>
  </si>
  <si>
    <t>IE2</t>
  </si>
  <si>
    <t>Mining (with the exception of fuels) and stonework</t>
  </si>
  <si>
    <t>Minería (con excepción de combustibles) y cantería</t>
  </si>
  <si>
    <t>[1A2i] Minería (con excepción de combustibles) y cantería</t>
  </si>
  <si>
    <t>Wood and wood products</t>
  </si>
  <si>
    <t>Madera y productos de la madera</t>
  </si>
  <si>
    <t>[1A2j] Madera y productos de la madera</t>
  </si>
  <si>
    <t>Building</t>
  </si>
  <si>
    <t>Construcción</t>
  </si>
  <si>
    <t>[1A2k] Construcción</t>
  </si>
  <si>
    <t>Textiles and leathers</t>
  </si>
  <si>
    <t>Textiles y cueros</t>
  </si>
  <si>
    <t>[1A2l] Textiles y cueros</t>
  </si>
  <si>
    <t>Unseen industry</t>
  </si>
  <si>
    <t>Industria no especificada</t>
  </si>
  <si>
    <t>[1A2m] Industria no especificada</t>
  </si>
  <si>
    <t>Transport</t>
  </si>
  <si>
    <t>Transporte</t>
  </si>
  <si>
    <t>[1A3] Transporte</t>
  </si>
  <si>
    <t>Civil Aviation</t>
  </si>
  <si>
    <t>Aviación civil</t>
  </si>
  <si>
    <t>[1A3a] Aviación civil</t>
  </si>
  <si>
    <t>Autotransport</t>
  </si>
  <si>
    <t>Autotransporte</t>
  </si>
  <si>
    <t>[1A3b] Autotransporte</t>
  </si>
  <si>
    <t>Railroads</t>
  </si>
  <si>
    <t>Ferrocarriles</t>
  </si>
  <si>
    <t>[1A3c] Ferrocarriles</t>
  </si>
  <si>
    <t>Maritime and Fluvial Navigation</t>
  </si>
  <si>
    <t>Navegación marítima y fluvial</t>
  </si>
  <si>
    <t>[1A3d] Navegación marítima y fluvial</t>
  </si>
  <si>
    <t>Other transport</t>
  </si>
  <si>
    <t>Otro transporte</t>
  </si>
  <si>
    <t>[1A3e] Otro transporte</t>
  </si>
  <si>
    <t>Other sectors</t>
  </si>
  <si>
    <t>Otros sectores</t>
  </si>
  <si>
    <t>[1A4] Otros sectores</t>
  </si>
  <si>
    <t>Commercial / institutional</t>
  </si>
  <si>
    <t>Comercial/ institucional</t>
  </si>
  <si>
    <t>[1A4a] Comercial/ institucional</t>
  </si>
  <si>
    <t>Residencial</t>
  </si>
  <si>
    <t>[1A4b] Residencial</t>
  </si>
  <si>
    <t>Agriculture / Forestry / Fishing / Fiscacterías</t>
  </si>
  <si>
    <t>Agropecuario/ silvicultura/ pesca/ piscifactorías</t>
  </si>
  <si>
    <t>[1A4c] Agropecuario/ silvicultura/ pesca/ piscifactorías</t>
  </si>
  <si>
    <t>Fugitive emissions from the manufacture of fuels</t>
  </si>
  <si>
    <t>Emisiones fugitivas provenientes de la fabricación de combustibles</t>
  </si>
  <si>
    <t>[1B] Emisiones fugitivas provenientes de la fabricación de combustibles</t>
  </si>
  <si>
    <t>NE</t>
  </si>
  <si>
    <t>Solid fuels</t>
  </si>
  <si>
    <t>Combustibles sólidos</t>
  </si>
  <si>
    <t>[1B1] Combustibles sólidos</t>
  </si>
  <si>
    <t>Carboniferous mining and coal management</t>
  </si>
  <si>
    <t>Minería carbonífera y manejo de carbón</t>
  </si>
  <si>
    <t>[1B1a] Minería carbonífera y manejo de carbón</t>
  </si>
  <si>
    <t>Underground mines</t>
  </si>
  <si>
    <t>Minas subterráneas</t>
  </si>
  <si>
    <t>[1B1ai] Minas subterráneas</t>
  </si>
  <si>
    <t>Surface mines</t>
  </si>
  <si>
    <t>Minas superficie</t>
  </si>
  <si>
    <t>[1B1aii] Minas superficie</t>
  </si>
  <si>
    <t>Spontaneous combustion and landfills for coal burning</t>
  </si>
  <si>
    <t>Combustión espontánea y vertederos para quema de carbón</t>
  </si>
  <si>
    <t>[1B1b] Combustión espontánea y vertederos para quema de carbón</t>
  </si>
  <si>
    <t>Oil and natural gas</t>
  </si>
  <si>
    <t>Petróleo y gas natural</t>
  </si>
  <si>
    <t>[1B2] Petróleo y gas natural</t>
  </si>
  <si>
    <t>Petroleum</t>
  </si>
  <si>
    <t>Petróleo</t>
  </si>
  <si>
    <t>[1B2a] Petróleo</t>
  </si>
  <si>
    <t>Natural gas</t>
  </si>
  <si>
    <t>Gas natural</t>
  </si>
  <si>
    <t>[1B2b] Gas natural</t>
  </si>
  <si>
    <t>Burned in oil and gas</t>
  </si>
  <si>
    <t>Quemado en petróleo y gas</t>
  </si>
  <si>
    <t>[1B2c] Quemado en petróleo y gas</t>
  </si>
  <si>
    <t>Industrial processes and use of products</t>
  </si>
  <si>
    <t>Procesos industriales y uso de productos</t>
  </si>
  <si>
    <t>[2] Procesos industriales y uso de productos</t>
  </si>
  <si>
    <t>Minerals industry</t>
  </si>
  <si>
    <t>Industria de los minerales</t>
  </si>
  <si>
    <t>[2A] Industria de los minerales</t>
  </si>
  <si>
    <t>Cement production</t>
  </si>
  <si>
    <t>Producción de cemento</t>
  </si>
  <si>
    <t>[2A1] Producción de cemento</t>
  </si>
  <si>
    <t>Cal.</t>
  </si>
  <si>
    <t>Producción de cal</t>
  </si>
  <si>
    <t>[2A2] Producción de cal</t>
  </si>
  <si>
    <t>Glass production</t>
  </si>
  <si>
    <t>Producción de vidrio</t>
  </si>
  <si>
    <t>[2A3] Producción de vidrio</t>
  </si>
  <si>
    <t>Other carbonate uses</t>
  </si>
  <si>
    <t>Otros usos de carbonatos</t>
  </si>
  <si>
    <t>[2A4] Otros usos de carbonatos</t>
  </si>
  <si>
    <t>Others</t>
  </si>
  <si>
    <t>Otros</t>
  </si>
  <si>
    <t>[2A5] Otros</t>
  </si>
  <si>
    <t>Chemical industry</t>
  </si>
  <si>
    <t>Industria química</t>
  </si>
  <si>
    <t>[2B] Industria química</t>
  </si>
  <si>
    <t>Ammonia production</t>
  </si>
  <si>
    <t>Producción de amoniaco</t>
  </si>
  <si>
    <t>[2B1] Producción de amoniaco</t>
  </si>
  <si>
    <t>Nitric acid production</t>
  </si>
  <si>
    <t>Producción de ácido nítrico</t>
  </si>
  <si>
    <t>[2B2] Producción de ácido nítrico</t>
  </si>
  <si>
    <t>Adipic acid production</t>
  </si>
  <si>
    <t>Producción de ácido adípico</t>
  </si>
  <si>
    <t>[2B3] Producción de ácido adípico</t>
  </si>
  <si>
    <t>NO</t>
  </si>
  <si>
    <t>Production of Caprolactam, Glyoxyl and Glyoxylic Acid</t>
  </si>
  <si>
    <t>Producción de caprolactama, glioxil y ácido glioxílico</t>
  </si>
  <si>
    <t>[2B4] Producción de caprolactama, glioxil y ácido glioxílico</t>
  </si>
  <si>
    <t>Carbide production</t>
  </si>
  <si>
    <t>Producción de carburo</t>
  </si>
  <si>
    <t>[2B5] Producción de carburo</t>
  </si>
  <si>
    <t>Production of titanium dioxide</t>
  </si>
  <si>
    <t>Producción de dióxido de titanio</t>
  </si>
  <si>
    <t>[2B6] Producción de dióxido de titanio</t>
  </si>
  <si>
    <t>Sosa ash production</t>
  </si>
  <si>
    <t>Producción de ceniza de sosa</t>
  </si>
  <si>
    <t>[2B7] Producción de ceniza de sosa</t>
  </si>
  <si>
    <t>Petrochemical and black smoke production</t>
  </si>
  <si>
    <t>Producción petroquímica y negro de humo</t>
  </si>
  <si>
    <t>[2B8] Producción petroquímica y negro de humo</t>
  </si>
  <si>
    <t>Fluorochemical production</t>
  </si>
  <si>
    <t>Producción fluoroquímica</t>
  </si>
  <si>
    <t>[2B9] Producción fluoroquímica</t>
  </si>
  <si>
    <t>[2B10] Otros</t>
  </si>
  <si>
    <t>Metal industry</t>
  </si>
  <si>
    <t>Industria de los metales</t>
  </si>
  <si>
    <t>[2C] Industria de los metales</t>
  </si>
  <si>
    <t>Production of iron and steel</t>
  </si>
  <si>
    <t>Producción de hierro y acero</t>
  </si>
  <si>
    <t>[2C1] Producción de hierro y acero</t>
  </si>
  <si>
    <t>Ferroleate production</t>
  </si>
  <si>
    <t>Producción de ferroaleaciones</t>
  </si>
  <si>
    <t>[2C2] Producción de ferroaleaciones</t>
  </si>
  <si>
    <t>Aluminum production</t>
  </si>
  <si>
    <t>Producción de aluminio</t>
  </si>
  <si>
    <t>[2C3] Producción de aluminio</t>
  </si>
  <si>
    <t>Magnesium production</t>
  </si>
  <si>
    <t>Producción de magnesio</t>
  </si>
  <si>
    <t>[2C4] Producción de magnesio</t>
  </si>
  <si>
    <t>Lead production</t>
  </si>
  <si>
    <t>Producción de plomo</t>
  </si>
  <si>
    <t>[2C5] Producción de plomo</t>
  </si>
  <si>
    <t>Zinc production</t>
  </si>
  <si>
    <t>Producción de zinc</t>
  </si>
  <si>
    <t>[2C6] Producción de zinc</t>
  </si>
  <si>
    <t>[2C7] Otros</t>
  </si>
  <si>
    <t>Use of non-energy products of fuels and solvent</t>
  </si>
  <si>
    <t>Uso de productos no energéticos de combustibles y de solvente</t>
  </si>
  <si>
    <t>[2D] Uso de productos no energéticos de combustibles y de solvente</t>
  </si>
  <si>
    <t>Use of lubricants</t>
  </si>
  <si>
    <t>Uso de lubricantes</t>
  </si>
  <si>
    <t>[2D1] Uso de lubricantes</t>
  </si>
  <si>
    <t>Use of paraffin wax</t>
  </si>
  <si>
    <t>Uso de cera de parafina</t>
  </si>
  <si>
    <t>[2D2] Uso de cera de parafina</t>
  </si>
  <si>
    <t>Use of solvents</t>
  </si>
  <si>
    <t>Uso de solventes</t>
  </si>
  <si>
    <t>[2D3] Uso de solventes</t>
  </si>
  <si>
    <t>[2D4] Otros</t>
  </si>
  <si>
    <t>Electronic industry</t>
  </si>
  <si>
    <t>Industria electrónica</t>
  </si>
  <si>
    <t>[2E] Industria electrónica</t>
  </si>
  <si>
    <t>Integrated circuits or semiconductors</t>
  </si>
  <si>
    <t>Circuitos integrados o semiconductores</t>
  </si>
  <si>
    <t>[2E1] Circuitos integrados o semiconductores</t>
  </si>
  <si>
    <t>Flat screen type TFT</t>
  </si>
  <si>
    <t>Pantalla plana tipo TFT</t>
  </si>
  <si>
    <t>[2E2] Pantalla plana tipo TFT</t>
  </si>
  <si>
    <t>Photovoltaic cells</t>
  </si>
  <si>
    <t>Células fotovoltaicas</t>
  </si>
  <si>
    <t>[2E3] Células fotovoltaicas</t>
  </si>
  <si>
    <t>Thermal transfer fluid</t>
  </si>
  <si>
    <t>Fluido de transferencia térmica</t>
  </si>
  <si>
    <t>[2E4] Fluido de transferencia térmica</t>
  </si>
  <si>
    <t>[2E5] Otros</t>
  </si>
  <si>
    <t>Use of substitute products of substances that deplete the ozone layer</t>
  </si>
  <si>
    <t>Uso de productos sustitutos de las sustancias que agotan la capa de ozono</t>
  </si>
  <si>
    <t>[2F] Uso de productos sustitutos de las sustancias que agotan la capa de ozono</t>
  </si>
  <si>
    <t>Refrigeration and air conditioning</t>
  </si>
  <si>
    <t>Refrigeración y aire acondicionado</t>
  </si>
  <si>
    <t>[2F1] Refrigeración y aire acondicionado</t>
  </si>
  <si>
    <t>Foaming agents</t>
  </si>
  <si>
    <t>Agentes espumantes</t>
  </si>
  <si>
    <t>[2F2] Agentes espumantes</t>
  </si>
  <si>
    <t>Fire protection</t>
  </si>
  <si>
    <t>Protección contra incendios</t>
  </si>
  <si>
    <t>[2F3] Protección contra incendios</t>
  </si>
  <si>
    <t>Aerosol sprays</t>
  </si>
  <si>
    <t>Aerosoles</t>
  </si>
  <si>
    <t>[2F4] Aerosoles</t>
  </si>
  <si>
    <t>Solvents</t>
  </si>
  <si>
    <t>Solventes</t>
  </si>
  <si>
    <t>[2F5] Solventes</t>
  </si>
  <si>
    <t>Other apps</t>
  </si>
  <si>
    <t>Otras aplicaciones</t>
  </si>
  <si>
    <t>[2F6] Otras aplicaciones</t>
  </si>
  <si>
    <t>Manufacturing and use of other products</t>
  </si>
  <si>
    <t>Manufactura y utilización de otros productos</t>
  </si>
  <si>
    <t>[2G] Manufactura y utilización de otros productos</t>
  </si>
  <si>
    <t>Electric equipment</t>
  </si>
  <si>
    <t>Equipos eléctricos</t>
  </si>
  <si>
    <t>[2G1] Equipos eléctricos</t>
  </si>
  <si>
    <t>SF6 and PFC of other product use</t>
  </si>
  <si>
    <t>SF6 y PFC de otros usos de productos</t>
  </si>
  <si>
    <t>[2G2] SF6 y PFC de otros usos de productos</t>
  </si>
  <si>
    <t>N2O of Product Uses</t>
  </si>
  <si>
    <t>N2O de usos de productos</t>
  </si>
  <si>
    <t>[2G3] N2O de usos de productos</t>
  </si>
  <si>
    <t>[2G4] Otros</t>
  </si>
  <si>
    <t>[2H] Otros</t>
  </si>
  <si>
    <t>Pulp and paper industry</t>
  </si>
  <si>
    <t>Industria de la pulpa y el papel</t>
  </si>
  <si>
    <t>[2H1] Industria de la pulpa y el papel</t>
  </si>
  <si>
    <t>Food and beverages industry</t>
  </si>
  <si>
    <t>Industria de la alimentación y las bebidas</t>
  </si>
  <si>
    <t>[2H2] Industria de la alimentación y las bebidas</t>
  </si>
  <si>
    <t>[2H3] Otros</t>
  </si>
  <si>
    <t>Agriculture, forestry and other land uses</t>
  </si>
  <si>
    <t>Agricultura, silvicultura y otros usos de la tierra</t>
  </si>
  <si>
    <t>[3] Agricultura, silvicultura y otros usos de la tierra</t>
  </si>
  <si>
    <t>Livestock</t>
  </si>
  <si>
    <t>Ganado</t>
  </si>
  <si>
    <t>[3A] Ganado</t>
  </si>
  <si>
    <t>Enteric fermentation</t>
  </si>
  <si>
    <t>Fermentación entérica</t>
  </si>
  <si>
    <t>[3A1] Fermentación entérica</t>
  </si>
  <si>
    <t>Bovineos.</t>
  </si>
  <si>
    <t>Bovinos</t>
  </si>
  <si>
    <t>[3A1a] Bovinos</t>
  </si>
  <si>
    <t>Buffalos</t>
  </si>
  <si>
    <t>Búfalos</t>
  </si>
  <si>
    <t>[3A1b] Búfalos</t>
  </si>
  <si>
    <t>Sheep.</t>
  </si>
  <si>
    <t>Ovinos</t>
  </si>
  <si>
    <t>[3A1c] Ovinos</t>
  </si>
  <si>
    <t>Goats</t>
  </si>
  <si>
    <t>Caprinos</t>
  </si>
  <si>
    <t>[3A1d] Caprinos</t>
  </si>
  <si>
    <t>Camels</t>
  </si>
  <si>
    <t>Camellos</t>
  </si>
  <si>
    <t>[3A1e] Camellos</t>
  </si>
  <si>
    <t>Horses</t>
  </si>
  <si>
    <t>Caballos</t>
  </si>
  <si>
    <t>[3A1f] Caballos</t>
  </si>
  <si>
    <t>Mules and asses</t>
  </si>
  <si>
    <t>Mulas y asnos</t>
  </si>
  <si>
    <t>[3A1g] Mulas y asnos</t>
  </si>
  <si>
    <t>Pigs</t>
  </si>
  <si>
    <t>Porcinos</t>
  </si>
  <si>
    <t>[3A1h] Porcinos</t>
  </si>
  <si>
    <t>Others (specify)</t>
  </si>
  <si>
    <t>Otros (especificar)</t>
  </si>
  <si>
    <t>[3A1i] Otros (especificar)</t>
  </si>
  <si>
    <t>Manure management</t>
  </si>
  <si>
    <t>Gestión de estiércol</t>
  </si>
  <si>
    <t>[3A2] Gestión de estiércol</t>
  </si>
  <si>
    <t>[3A2a] Bovinos</t>
  </si>
  <si>
    <t>[3A2b] Búfalos</t>
  </si>
  <si>
    <t>[3A2c] Ovinos</t>
  </si>
  <si>
    <t>IE3</t>
  </si>
  <si>
    <t>[3A2d] Caprinos</t>
  </si>
  <si>
    <t>[3A2e] Camellos</t>
  </si>
  <si>
    <t>[3A2f] Caballos</t>
  </si>
  <si>
    <t>[3A2g] Mulas y asnos</t>
  </si>
  <si>
    <t>[3A2h] Porcinos</t>
  </si>
  <si>
    <t>Poultry</t>
  </si>
  <si>
    <t>Aves de corral</t>
  </si>
  <si>
    <t>[3A2i] Aves de corral</t>
  </si>
  <si>
    <t>[3A2g] Otros (especificar)</t>
  </si>
  <si>
    <t>Land</t>
  </si>
  <si>
    <t>Tierra</t>
  </si>
  <si>
    <t>[3B] Tierra</t>
  </si>
  <si>
    <t>Forest lands</t>
  </si>
  <si>
    <t>Tierras forestales</t>
  </si>
  <si>
    <t>[3B1] Tierras forestales</t>
  </si>
  <si>
    <t>Forest lands that remain as such</t>
  </si>
  <si>
    <t>Tierras forestales que permanecen como tal</t>
  </si>
  <si>
    <t>[3B1a] Tierras forestales que permanecen como tal</t>
  </si>
  <si>
    <t>Land converted to forest lands</t>
  </si>
  <si>
    <t>Tierras convertidas a tierras forestales</t>
  </si>
  <si>
    <t>[3B1b] Tierras convertidas a tierras forestales</t>
  </si>
  <si>
    <t>Farmland</t>
  </si>
  <si>
    <t>Tierras de cultivo</t>
  </si>
  <si>
    <t>[3B2] Tierras de cultivo</t>
  </si>
  <si>
    <t>Farmland that remain as such</t>
  </si>
  <si>
    <t>Tierras de cultivo que permanecen como tal</t>
  </si>
  <si>
    <t>[3B2a] Tierras de cultivo que permanecen como tal</t>
  </si>
  <si>
    <t>Land converted to farmland</t>
  </si>
  <si>
    <t>Tierras convertidas a tierras de cultivo</t>
  </si>
  <si>
    <t>[3B2b] Tierras convertidas a tierras de cultivo</t>
  </si>
  <si>
    <t>Meadows.</t>
  </si>
  <si>
    <t>Praderas</t>
  </si>
  <si>
    <t>[3B3] Praderas</t>
  </si>
  <si>
    <t>Meadows that remain as such</t>
  </si>
  <si>
    <t>Praderas que permanecen como tal</t>
  </si>
  <si>
    <t>[3B3a] Praderas que permanecen como tal</t>
  </si>
  <si>
    <t>Land converted in meadows</t>
  </si>
  <si>
    <t>Tierras convertidas en praderas</t>
  </si>
  <si>
    <t>[3B3b] Tierras convertidas en praderas</t>
  </si>
  <si>
    <t>Wetlands</t>
  </si>
  <si>
    <t>Humedales</t>
  </si>
  <si>
    <t>[3B4] Humedales</t>
  </si>
  <si>
    <t>Wetlands that remain as such</t>
  </si>
  <si>
    <t>Humedales que permanecen como tal</t>
  </si>
  <si>
    <t>[3B4a] Humedales que permanecen como tal</t>
  </si>
  <si>
    <t>Land converted into wetlands</t>
  </si>
  <si>
    <t>Tierras convertidas en humedales</t>
  </si>
  <si>
    <t>[3B4b] Tierras convertidas en humedales</t>
  </si>
  <si>
    <t>Settlements</t>
  </si>
  <si>
    <t>Asentamientos</t>
  </si>
  <si>
    <t>[3B5] Asentamientos</t>
  </si>
  <si>
    <t>Settlements that remain as such</t>
  </si>
  <si>
    <t>Asentamientos que permanecen como tal</t>
  </si>
  <si>
    <t>[3B5a] Asentamientos que permanecen como tal</t>
  </si>
  <si>
    <t>Land converted into settlements</t>
  </si>
  <si>
    <t>Tierras convertidas en asentamientos</t>
  </si>
  <si>
    <t>[3B5b] Tierras convertidas en asentamientos</t>
  </si>
  <si>
    <t>Other lands</t>
  </si>
  <si>
    <t>Otras tierras</t>
  </si>
  <si>
    <t>[3B6] Otras tierras</t>
  </si>
  <si>
    <t>Other lands that remain as such</t>
  </si>
  <si>
    <t>Otras tierras que permanecen como tal</t>
  </si>
  <si>
    <t>[3B6a] Otras tierras que permanecen como tal</t>
  </si>
  <si>
    <t>Land converted into other lands</t>
  </si>
  <si>
    <t>Tierras convertidas en otras tierras</t>
  </si>
  <si>
    <t>[3B6b] Tierras convertidas en otras tierras</t>
  </si>
  <si>
    <t>Added sources and sources of emission other than Earth CO2</t>
  </si>
  <si>
    <t>Fuentes agregadas y fuentes de emisión distintas al CO2 de la tierra</t>
  </si>
  <si>
    <t>[3C] Fuentes agregadas y fuentes de emisión distintas al CO2 de la tierra</t>
  </si>
  <si>
    <t>Gei emissions by Biomass Burning</t>
  </si>
  <si>
    <t>Emisiones de GEI por quemado de biomasa</t>
  </si>
  <si>
    <t>[3C1] Emisiones de GEI por quemado de biomasa</t>
  </si>
  <si>
    <t>Biomass burn emissions in forest lands</t>
  </si>
  <si>
    <t>Emisiones de quemado de biomasa en tierras forestales</t>
  </si>
  <si>
    <t>[3C1a] Emisiones de quemado de biomasa en tierras forestales</t>
  </si>
  <si>
    <t>Biomass burn emissions on farmland</t>
  </si>
  <si>
    <t>Emisiones de quemado de biomasa en tierras de cultivo</t>
  </si>
  <si>
    <t>[3C1b] Emisiones de quemado de biomasa en tierras de cultivo</t>
  </si>
  <si>
    <t>Biomass burning emissions on lands prairies</t>
  </si>
  <si>
    <t>Emisiones de quemado de biomasa en tierras praderas</t>
  </si>
  <si>
    <t>[3C1c] Emisiones de quemado de biomasa en tierras praderas</t>
  </si>
  <si>
    <t>Biomass burn emissions in other lands</t>
  </si>
  <si>
    <t>Emisiones de quemado de biomasa en otras tierras</t>
  </si>
  <si>
    <t>[3C1d] Emisiones de quemado de biomasa en otras tierras</t>
  </si>
  <si>
    <t>White</t>
  </si>
  <si>
    <t>Encalado</t>
  </si>
  <si>
    <t>[3C2] Encalado</t>
  </si>
  <si>
    <t>Application of urea.</t>
  </si>
  <si>
    <t>Aplicación de urea</t>
  </si>
  <si>
    <t>[3C3] Aplicación de urea</t>
  </si>
  <si>
    <t>Direct emissions of the N2O of the managed soils</t>
  </si>
  <si>
    <t>Emisiones directas de los N2O de los suelos gestionados</t>
  </si>
  <si>
    <t>[3C4] Emisiones directas de los N2O de los suelos gestionados</t>
  </si>
  <si>
    <t>Indirect emissions of the N2O of managed soils</t>
  </si>
  <si>
    <t>Emisiones indirectas de los N2O de los suelos gestionados</t>
  </si>
  <si>
    <t>[3C5] Emisiones indirectas de los N2O de los suelos gestionados</t>
  </si>
  <si>
    <t>Indirect emissions of the N2O of manure management</t>
  </si>
  <si>
    <t>Emisiones indirectas de los N2O de la gestión de estiércol</t>
  </si>
  <si>
    <t>[3C6] Emisiones indirectas de los N2O de la gestión de estiércol</t>
  </si>
  <si>
    <t>Rice cultivation</t>
  </si>
  <si>
    <t>Cultivo de arroz</t>
  </si>
  <si>
    <t>[3C7] Cultivo de arroz</t>
  </si>
  <si>
    <t>Collected wood products</t>
  </si>
  <si>
    <t>Productos de madera recolectada</t>
  </si>
  <si>
    <t>[3D1] Productos de madera recolectada</t>
  </si>
  <si>
    <t>[3D2] Otros (especificar)</t>
  </si>
  <si>
    <t>Waste</t>
  </si>
  <si>
    <t>Residuos</t>
  </si>
  <si>
    <t>[4] Residuos</t>
  </si>
  <si>
    <t>Final disposition of solid waste</t>
  </si>
  <si>
    <t>Disposición final de residuos sólidos</t>
  </si>
  <si>
    <t>[4A] Disposición final de residuos sólidos</t>
  </si>
  <si>
    <t>Managed waste disposal sites (sanitary landfills)</t>
  </si>
  <si>
    <t>Sitios gestionados de disposición de residuos (rellenos sanitarios)</t>
  </si>
  <si>
    <t>[4A1] Sitios gestionados de disposición de residuos (rellenos sanitarios)</t>
  </si>
  <si>
    <t>Non-controlled waste disposal sites</t>
  </si>
  <si>
    <t>Sitios no controlados de disposición de residuos</t>
  </si>
  <si>
    <t>[4A2] Sitios no controlados de disposición de residuos</t>
  </si>
  <si>
    <t>Open-pit strips for waste disposal</t>
  </si>
  <si>
    <t>Tiraderos a cielo abierto para disposición de residuos</t>
  </si>
  <si>
    <t>[4A3] Tiraderos a cielo abierto para disposición de residuos</t>
  </si>
  <si>
    <t>Biological treatment of solid waste</t>
  </si>
  <si>
    <t>Tratamiento biológico de los residuos sólidos</t>
  </si>
  <si>
    <t>[4B] Tratamiento biológico de los residuos sólidos</t>
  </si>
  <si>
    <t>Incineration and burning open-pit of waste</t>
  </si>
  <si>
    <t>Incineración y quema a cielo abierto de residuos</t>
  </si>
  <si>
    <t>[4C] Incineración y quema a cielo abierto de residuos</t>
  </si>
  <si>
    <t>Infectious industrial and biological hazardous waste incineration</t>
  </si>
  <si>
    <t>Incineración de residuos peligrosos industriales y biológico infecciosos</t>
  </si>
  <si>
    <t>[4C1] Incineración de residuos peligrosos industriales y biológico infecciosos</t>
  </si>
  <si>
    <t>Burning open sky of solid waste</t>
  </si>
  <si>
    <t>Quema a cielo abierto de residuos sólidos</t>
  </si>
  <si>
    <t>[4C2] Quema a cielo abierto de residuos sólidos</t>
  </si>
  <si>
    <t>Treatment and wastewater discharges</t>
  </si>
  <si>
    <t>Tratamiento y descargas de aguas residuales</t>
  </si>
  <si>
    <t>[4D] Tratamiento y descargas de aguas residuales</t>
  </si>
  <si>
    <t>Treatment and municipal wastewater discharges</t>
  </si>
  <si>
    <t>Tratamiento y descargas de aguas residuales municipales</t>
  </si>
  <si>
    <t>[4D1] Tratamiento y descargas de aguas residuales municipales</t>
  </si>
  <si>
    <t>Treatment and discharges of industrial wastewater</t>
  </si>
  <si>
    <t>Tratamiento y descargas de aguas residuales industriales</t>
  </si>
  <si>
    <t>[4D2] Tratamiento y descargas de aguas residuales industriales</t>
  </si>
  <si>
    <t>[4E] Otros</t>
  </si>
  <si>
    <t>Net emissions (including the absorptions of [3B] land)</t>
  </si>
  <si>
    <t>Emisiones netas (incluyendo las absorciones de [3B] Tierra)</t>
  </si>
  <si>
    <t>Emissions (without net absorptions of [3B] land)</t>
  </si>
  <si>
    <t>Emisiones (sin absorciones netas de [3B] Tierra)</t>
  </si>
  <si>
    <t>Bunkers</t>
  </si>
  <si>
    <t>International aviation</t>
  </si>
  <si>
    <t>Aviación internacional</t>
  </si>
  <si>
    <t>International maritime</t>
  </si>
  <si>
    <t>Marítimo internacional</t>
  </si>
  <si>
    <t>CO2 emissions by burning biomass</t>
  </si>
  <si>
    <t>Emisiones de CO2 por quema de biomasa</t>
  </si>
  <si>
    <t>UNFCC data</t>
  </si>
  <si>
    <t>https://unfccc.int/documents/199233</t>
  </si>
  <si>
    <t>1 gigagram = 1000 metric tons</t>
  </si>
  <si>
    <t>1000 metric ton to million metric ton</t>
  </si>
  <si>
    <t>MMTCO2e</t>
  </si>
  <si>
    <t>Transportation Pollutant Emissions Disaggregated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</si>
  <si>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</si>
  <si>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</si>
  <si>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</si>
  <si>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</si>
  <si>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</si>
  <si>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</si>
  <si>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</si>
  <si>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</si>
  <si>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UNFCC</t>
  </si>
  <si>
    <t>EPS_LDV_psgr</t>
  </si>
  <si>
    <t>EPS_LDV_frgt</t>
  </si>
  <si>
    <t>UNFCC_maritime</t>
  </si>
  <si>
    <t>UNFCC_rail</t>
  </si>
  <si>
    <t>EPS_rail_psgr</t>
  </si>
  <si>
    <t>EPS_rail_frgt</t>
  </si>
  <si>
    <t>EPS_HDV_psgr</t>
  </si>
  <si>
    <t>EPS_HDV_frgt</t>
  </si>
  <si>
    <t>UNFCC_air</t>
  </si>
  <si>
    <t>EPS_air_psgr</t>
  </si>
  <si>
    <t>EPS_air_frgt</t>
  </si>
  <si>
    <t>EPS_ships_psgr</t>
  </si>
  <si>
    <t>EPS_ships_frgt</t>
  </si>
  <si>
    <t>EPS_motorbikes_psgr</t>
  </si>
  <si>
    <t>EPS_motorbikes_frgt</t>
  </si>
  <si>
    <t>EPS total auto transport</t>
  </si>
  <si>
    <t>UNFCCC total auto transport</t>
  </si>
  <si>
    <t>EPS_air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</si>
</sst>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4"/>
      <color theme="1"/>
      <name val="Century Gothic"/>
      <family val="2"/>
    </font>
    <font>
      <b/>
      <i/>
      <sz val="11"/>
      <color theme="1"/>
      <name val="Century Gothic"/>
      <family val="2"/>
    </font>
    <font>
      <b/>
      <sz val="11"/>
      <name val="Century Gothic"/>
      <family val="2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5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164" fontId="0" fillId="3" borderId="0" xfId="1" applyNumberFormat="1" applyFont="1" applyFill="1"/>
    <xf numFmtId="0" fontId="3" fillId="0" borderId="0" xfId="0" applyFont="1"/>
    <xf numFmtId="0" fontId="4" fillId="0" borderId="0" xfId="0" applyFont="1"/>
    <xf numFmtId="0" fontId="5" fillId="4" borderId="0" xfId="0" applyFont="1" applyFill="1"/>
    <xf numFmtId="11" fontId="0" fillId="0" borderId="0" xfId="0" applyNumberFormat="1"/>
    <xf numFmtId="9" fontId="3" fillId="0" borderId="0" xfId="2" applyFont="1"/>
    <xf numFmtId="164" fontId="3" fillId="0" borderId="0" xfId="1" applyNumberFormat="1" applyFont="1"/>
    <xf numFmtId="11" fontId="3" fillId="0" borderId="0" xfId="1" applyNumberFormat="1" applyFont="1"/>
    <xf numFmtId="0" fontId="3" fillId="3" borderId="0" xfId="0" applyFont="1" applyFill="1"/>
    <xf numFmtId="0" fontId="6" fillId="0" borderId="0" xfId="0" applyFont="1"/>
    <xf numFmtId="0" fontId="6" fillId="5" borderId="0" xfId="0" applyFont="1" applyFill="1"/>
    <xf numFmtId="0" fontId="6" fillId="3" borderId="0" xfId="0" applyFont="1" applyFill="1"/>
    <xf numFmtId="0" fontId="5" fillId="2" borderId="0" xfId="0" applyFont="1" applyFill="1"/>
    <xf numFmtId="0" fontId="5" fillId="6" borderId="0" xfId="0" applyFont="1" applyFill="1"/>
    <xf numFmtId="0" fontId="3" fillId="7" borderId="0" xfId="0" applyFont="1" applyFill="1"/>
    <xf numFmtId="0" fontId="3" fillId="0" borderId="0" xfId="0" applyFont="1" applyFill="1"/>
    <xf numFmtId="0" fontId="4" fillId="0" borderId="0" xfId="0" applyFont="1" applyFill="1"/>
    <xf numFmtId="0" fontId="0" fillId="8" borderId="0" xfId="0" applyFill="1"/>
    <xf numFmtId="9" fontId="3" fillId="9" borderId="0" xfId="2" applyFont="1" applyFill="1"/>
    <xf numFmtId="0" fontId="5" fillId="0" borderId="0" xfId="0" applyFont="1" applyFill="1"/>
    <xf numFmtId="0" fontId="7" fillId="0" borderId="0" xfId="0" applyFont="1" applyFill="1"/>
    <xf numFmtId="9" fontId="3" fillId="0" borderId="0" xfId="2" applyFont="1" applyFill="1"/>
    <xf numFmtId="0" fontId="8" fillId="0" borderId="0" xfId="0" applyFont="1"/>
    <xf numFmtId="9" fontId="0" fillId="0" borderId="0" xfId="2" applyFont="1"/>
    <xf numFmtId="0" fontId="4" fillId="3" borderId="0" xfId="0" applyFont="1" applyFill="1"/>
    <xf numFmtId="0" fontId="9" fillId="0" borderId="0" xfId="0" applyFont="1"/>
    <xf numFmtId="164" fontId="0" fillId="0" borderId="0" xfId="1" applyNumberFormat="1" applyFont="1"/>
    <xf numFmtId="9" fontId="4" fillId="0" borderId="0" xfId="2" applyFont="1"/>
    <xf numFmtId="0" fontId="1" fillId="10" borderId="0" xfId="0" applyFont="1" applyFill="1" applyAlignment="1">
      <alignment vertical="center"/>
    </xf>
    <xf numFmtId="0" fontId="1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11" borderId="0" xfId="0" applyFill="1"/>
    <xf numFmtId="165" fontId="0" fillId="11" borderId="0" xfId="0" applyNumberFormat="1" applyFill="1" applyAlignment="1">
      <alignment horizontal="center"/>
    </xf>
    <xf numFmtId="0" fontId="1" fillId="0" borderId="1" xfId="0" applyFont="1" applyBorder="1"/>
    <xf numFmtId="165" fontId="1" fillId="0" borderId="1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10" borderId="0" xfId="0" applyFont="1" applyFill="1" applyAlignment="1">
      <alignment horizontal="center" vertical="center"/>
    </xf>
    <xf numFmtId="0" fontId="0" fillId="12" borderId="0" xfId="0" applyFill="1"/>
    <xf numFmtId="9" fontId="0" fillId="12" borderId="0" xfId="2" applyFont="1" applyFill="1" applyAlignment="1">
      <alignment horizontal="center"/>
    </xf>
    <xf numFmtId="4" fontId="0" fillId="0" borderId="0" xfId="0" applyNumberFormat="1"/>
    <xf numFmtId="4" fontId="0" fillId="11" borderId="0" xfId="0" applyNumberFormat="1" applyFill="1"/>
    <xf numFmtId="0" fontId="1" fillId="4" borderId="0" xfId="0" applyFont="1" applyFill="1"/>
    <xf numFmtId="43" fontId="0" fillId="4" borderId="0" xfId="1" applyFont="1" applyFill="1"/>
    <xf numFmtId="43" fontId="0" fillId="0" borderId="0" xfId="0" applyNumberFormat="1"/>
    <xf numFmtId="0" fontId="1" fillId="0" borderId="2" xfId="0" applyFont="1" applyBorder="1"/>
    <xf numFmtId="0" fontId="1" fillId="0" borderId="3" xfId="0" applyFont="1" applyBorder="1"/>
    <xf numFmtId="4" fontId="1" fillId="0" borderId="3" xfId="0" applyNumberFormat="1" applyFont="1" applyBorder="1"/>
    <xf numFmtId="43" fontId="1" fillId="4" borderId="4" xfId="1" applyFont="1" applyFill="1" applyBorder="1"/>
    <xf numFmtId="0" fontId="1" fillId="0" borderId="5" xfId="0" applyFont="1" applyBorder="1"/>
    <xf numFmtId="0" fontId="1" fillId="0" borderId="6" xfId="0" applyFont="1" applyBorder="1"/>
    <xf numFmtId="4" fontId="1" fillId="0" borderId="6" xfId="0" applyNumberFormat="1" applyFont="1" applyBorder="1"/>
    <xf numFmtId="43" fontId="1" fillId="4" borderId="7" xfId="1" applyFont="1" applyFill="1" applyBorder="1"/>
    <xf numFmtId="0" fontId="0" fillId="14" borderId="0" xfId="0" applyFill="1"/>
    <xf numFmtId="165" fontId="0" fillId="14" borderId="0" xfId="0" applyNumberFormat="1" applyFill="1" applyAlignment="1">
      <alignment horizontal="center"/>
    </xf>
    <xf numFmtId="4" fontId="0" fillId="14" borderId="0" xfId="0" applyNumberFormat="1" applyFill="1"/>
    <xf numFmtId="4" fontId="1" fillId="0" borderId="0" xfId="0" applyNumberFormat="1" applyFont="1"/>
    <xf numFmtId="43" fontId="1" fillId="4" borderId="0" xfId="1" applyFont="1" applyFill="1"/>
    <xf numFmtId="0" fontId="3" fillId="13" borderId="0" xfId="0" applyFont="1" applyFill="1"/>
    <xf numFmtId="43" fontId="3" fillId="0" borderId="0" xfId="1" applyFont="1"/>
    <xf numFmtId="0" fontId="3" fillId="14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elec!$B$46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elec!$C$46:$AG$46</c:f>
              <c:numCache>
                <c:formatCode>_(* #,##0_);_(* \(#,##0\);_(* "-"??_);_(@_)</c:formatCode>
                <c:ptCount val="31"/>
                <c:pt idx="0">
                  <c:v>6216</c:v>
                </c:pt>
                <c:pt idx="1">
                  <c:v>6216</c:v>
                </c:pt>
                <c:pt idx="2">
                  <c:v>6216</c:v>
                </c:pt>
                <c:pt idx="3">
                  <c:v>6216</c:v>
                </c:pt>
                <c:pt idx="4">
                  <c:v>6216</c:v>
                </c:pt>
                <c:pt idx="5">
                  <c:v>6216</c:v>
                </c:pt>
                <c:pt idx="6">
                  <c:v>6216</c:v>
                </c:pt>
                <c:pt idx="7">
                  <c:v>6216</c:v>
                </c:pt>
                <c:pt idx="8">
                  <c:v>5700</c:v>
                </c:pt>
                <c:pt idx="9">
                  <c:v>4926</c:v>
                </c:pt>
                <c:pt idx="10">
                  <c:v>4926</c:v>
                </c:pt>
                <c:pt idx="11">
                  <c:v>4926</c:v>
                </c:pt>
                <c:pt idx="12">
                  <c:v>4668</c:v>
                </c:pt>
                <c:pt idx="13">
                  <c:v>4668</c:v>
                </c:pt>
                <c:pt idx="14">
                  <c:v>4668</c:v>
                </c:pt>
                <c:pt idx="15">
                  <c:v>4668</c:v>
                </c:pt>
                <c:pt idx="16">
                  <c:v>4410</c:v>
                </c:pt>
                <c:pt idx="17">
                  <c:v>4410</c:v>
                </c:pt>
                <c:pt idx="18">
                  <c:v>4410</c:v>
                </c:pt>
                <c:pt idx="19">
                  <c:v>4152</c:v>
                </c:pt>
                <c:pt idx="20">
                  <c:v>4152</c:v>
                </c:pt>
                <c:pt idx="21">
                  <c:v>4152</c:v>
                </c:pt>
                <c:pt idx="22">
                  <c:v>4152</c:v>
                </c:pt>
                <c:pt idx="23">
                  <c:v>3894</c:v>
                </c:pt>
                <c:pt idx="24">
                  <c:v>3894</c:v>
                </c:pt>
                <c:pt idx="25">
                  <c:v>3894</c:v>
                </c:pt>
                <c:pt idx="26">
                  <c:v>3894</c:v>
                </c:pt>
                <c:pt idx="27">
                  <c:v>3636</c:v>
                </c:pt>
                <c:pt idx="28">
                  <c:v>3636</c:v>
                </c:pt>
                <c:pt idx="29">
                  <c:v>3636</c:v>
                </c:pt>
                <c:pt idx="30">
                  <c:v>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4-401A-86E7-CD2B98AD1E98}"/>
            </c:ext>
          </c:extLst>
        </c:ser>
        <c:ser>
          <c:idx val="1"/>
          <c:order val="1"/>
          <c:tx>
            <c:strRef>
              <c:f>elec!$B$47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elec!$C$47:$AG$47</c:f>
              <c:numCache>
                <c:formatCode>_(* #,##0_);_(* \(#,##0\);_(* "-"??_);_(@_)</c:formatCode>
                <c:ptCount val="31"/>
                <c:pt idx="0">
                  <c:v>28870</c:v>
                </c:pt>
                <c:pt idx="1">
                  <c:v>28562</c:v>
                </c:pt>
                <c:pt idx="2">
                  <c:v>28562</c:v>
                </c:pt>
                <c:pt idx="3">
                  <c:v>28870</c:v>
                </c:pt>
                <c:pt idx="4">
                  <c:v>29024</c:v>
                </c:pt>
                <c:pt idx="5">
                  <c:v>29178</c:v>
                </c:pt>
                <c:pt idx="6">
                  <c:v>29332</c:v>
                </c:pt>
                <c:pt idx="7">
                  <c:v>29486</c:v>
                </c:pt>
                <c:pt idx="8">
                  <c:v>29178</c:v>
                </c:pt>
                <c:pt idx="9">
                  <c:v>29332</c:v>
                </c:pt>
                <c:pt idx="10">
                  <c:v>29486</c:v>
                </c:pt>
                <c:pt idx="11">
                  <c:v>29486</c:v>
                </c:pt>
                <c:pt idx="12">
                  <c:v>29486</c:v>
                </c:pt>
                <c:pt idx="13">
                  <c:v>29486</c:v>
                </c:pt>
                <c:pt idx="14">
                  <c:v>29332</c:v>
                </c:pt>
                <c:pt idx="15">
                  <c:v>29178</c:v>
                </c:pt>
                <c:pt idx="16">
                  <c:v>29178</c:v>
                </c:pt>
                <c:pt idx="17">
                  <c:v>29024</c:v>
                </c:pt>
                <c:pt idx="18">
                  <c:v>28870</c:v>
                </c:pt>
                <c:pt idx="19">
                  <c:v>28870</c:v>
                </c:pt>
                <c:pt idx="20">
                  <c:v>28716</c:v>
                </c:pt>
                <c:pt idx="21">
                  <c:v>28716</c:v>
                </c:pt>
                <c:pt idx="22">
                  <c:v>28562</c:v>
                </c:pt>
                <c:pt idx="23">
                  <c:v>28408</c:v>
                </c:pt>
                <c:pt idx="24">
                  <c:v>28408</c:v>
                </c:pt>
                <c:pt idx="25">
                  <c:v>28254</c:v>
                </c:pt>
                <c:pt idx="26">
                  <c:v>28100</c:v>
                </c:pt>
                <c:pt idx="27">
                  <c:v>28100</c:v>
                </c:pt>
                <c:pt idx="28">
                  <c:v>27946</c:v>
                </c:pt>
                <c:pt idx="29">
                  <c:v>27946</c:v>
                </c:pt>
                <c:pt idx="30">
                  <c:v>27792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4-401A-86E7-CD2B98AD1E98}"/>
            </c:ext>
          </c:extLst>
        </c:ser>
        <c:ser>
          <c:idx val="2"/>
          <c:order val="2"/>
          <c:tx>
            <c:strRef>
              <c:f>elec!$B$48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elec!$C$48:$AG$48</c:f>
              <c:numCache>
                <c:formatCode>_(* #,##0_);_(* \(#,##0\);_(* "-"??_);_(@_)</c:formatCode>
                <c:ptCount val="31"/>
                <c:pt idx="0">
                  <c:v>1608</c:v>
                </c:pt>
                <c:pt idx="1">
                  <c:v>1608</c:v>
                </c:pt>
                <c:pt idx="2">
                  <c:v>1608</c:v>
                </c:pt>
                <c:pt idx="3">
                  <c:v>1608</c:v>
                </c:pt>
                <c:pt idx="4">
                  <c:v>1608</c:v>
                </c:pt>
                <c:pt idx="5">
                  <c:v>1608</c:v>
                </c:pt>
                <c:pt idx="6">
                  <c:v>1608</c:v>
                </c:pt>
                <c:pt idx="7">
                  <c:v>1608</c:v>
                </c:pt>
                <c:pt idx="8">
                  <c:v>1608</c:v>
                </c:pt>
                <c:pt idx="9">
                  <c:v>1608</c:v>
                </c:pt>
                <c:pt idx="10">
                  <c:v>1608</c:v>
                </c:pt>
                <c:pt idx="11">
                  <c:v>1608</c:v>
                </c:pt>
                <c:pt idx="12">
                  <c:v>1608</c:v>
                </c:pt>
                <c:pt idx="13">
                  <c:v>1608</c:v>
                </c:pt>
                <c:pt idx="14">
                  <c:v>1608</c:v>
                </c:pt>
                <c:pt idx="15">
                  <c:v>1608</c:v>
                </c:pt>
                <c:pt idx="16">
                  <c:v>1608</c:v>
                </c:pt>
                <c:pt idx="17">
                  <c:v>1608</c:v>
                </c:pt>
                <c:pt idx="18">
                  <c:v>1608</c:v>
                </c:pt>
                <c:pt idx="19">
                  <c:v>1608</c:v>
                </c:pt>
                <c:pt idx="20">
                  <c:v>1608</c:v>
                </c:pt>
                <c:pt idx="21">
                  <c:v>1608</c:v>
                </c:pt>
                <c:pt idx="22">
                  <c:v>1608</c:v>
                </c:pt>
                <c:pt idx="23">
                  <c:v>1608</c:v>
                </c:pt>
                <c:pt idx="24">
                  <c:v>1608</c:v>
                </c:pt>
                <c:pt idx="25">
                  <c:v>1608</c:v>
                </c:pt>
                <c:pt idx="26">
                  <c:v>1608</c:v>
                </c:pt>
                <c:pt idx="27">
                  <c:v>1608</c:v>
                </c:pt>
                <c:pt idx="28">
                  <c:v>1608</c:v>
                </c:pt>
                <c:pt idx="29">
                  <c:v>1608</c:v>
                </c:pt>
                <c:pt idx="30">
                  <c:v>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4-401A-86E7-CD2B98AD1E98}"/>
            </c:ext>
          </c:extLst>
        </c:ser>
        <c:ser>
          <c:idx val="3"/>
          <c:order val="3"/>
          <c:tx>
            <c:strRef>
              <c:f>elec!$B$49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elec!$C$49:$AG$49</c:f>
              <c:numCache>
                <c:formatCode>_(* #,##0_);_(* \(#,##0\);_(* "-"??_);_(@_)</c:formatCode>
                <c:ptCount val="31"/>
                <c:pt idx="0">
                  <c:v>12589</c:v>
                </c:pt>
                <c:pt idx="1">
                  <c:v>12589</c:v>
                </c:pt>
                <c:pt idx="2">
                  <c:v>12589</c:v>
                </c:pt>
                <c:pt idx="3">
                  <c:v>12589</c:v>
                </c:pt>
                <c:pt idx="4">
                  <c:v>12589</c:v>
                </c:pt>
                <c:pt idx="5">
                  <c:v>12589</c:v>
                </c:pt>
                <c:pt idx="6">
                  <c:v>12589</c:v>
                </c:pt>
                <c:pt idx="7">
                  <c:v>12589</c:v>
                </c:pt>
                <c:pt idx="8">
                  <c:v>12589</c:v>
                </c:pt>
                <c:pt idx="9">
                  <c:v>12589</c:v>
                </c:pt>
                <c:pt idx="10">
                  <c:v>12589</c:v>
                </c:pt>
                <c:pt idx="11">
                  <c:v>12589</c:v>
                </c:pt>
                <c:pt idx="12">
                  <c:v>12589</c:v>
                </c:pt>
                <c:pt idx="13">
                  <c:v>12589</c:v>
                </c:pt>
                <c:pt idx="14">
                  <c:v>12589</c:v>
                </c:pt>
                <c:pt idx="15">
                  <c:v>12589</c:v>
                </c:pt>
                <c:pt idx="16">
                  <c:v>12589</c:v>
                </c:pt>
                <c:pt idx="17">
                  <c:v>12589</c:v>
                </c:pt>
                <c:pt idx="18">
                  <c:v>12589</c:v>
                </c:pt>
                <c:pt idx="19">
                  <c:v>12589</c:v>
                </c:pt>
                <c:pt idx="20">
                  <c:v>12589</c:v>
                </c:pt>
                <c:pt idx="21">
                  <c:v>12589</c:v>
                </c:pt>
                <c:pt idx="22">
                  <c:v>12589</c:v>
                </c:pt>
                <c:pt idx="23">
                  <c:v>12589</c:v>
                </c:pt>
                <c:pt idx="24">
                  <c:v>12589</c:v>
                </c:pt>
                <c:pt idx="25">
                  <c:v>12589</c:v>
                </c:pt>
                <c:pt idx="26">
                  <c:v>12589</c:v>
                </c:pt>
                <c:pt idx="27">
                  <c:v>12589</c:v>
                </c:pt>
                <c:pt idx="28">
                  <c:v>12589</c:v>
                </c:pt>
                <c:pt idx="29">
                  <c:v>12589</c:v>
                </c:pt>
                <c:pt idx="30">
                  <c:v>12589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54-401A-86E7-CD2B98AD1E98}"/>
            </c:ext>
          </c:extLst>
        </c:ser>
        <c:ser>
          <c:idx val="4"/>
          <c:order val="4"/>
          <c:tx>
            <c:strRef>
              <c:f>elec!$B$50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elec!$C$50:$AG$50</c:f>
              <c:numCache>
                <c:formatCode>_(* #,##0_);_(* \(#,##0\);_(* "-"??_);_(@_)</c:formatCode>
                <c:ptCount val="31"/>
                <c:pt idx="0">
                  <c:v>5525</c:v>
                </c:pt>
                <c:pt idx="1">
                  <c:v>6455</c:v>
                </c:pt>
                <c:pt idx="2">
                  <c:v>7385</c:v>
                </c:pt>
                <c:pt idx="3">
                  <c:v>8350</c:v>
                </c:pt>
                <c:pt idx="4">
                  <c:v>9225</c:v>
                </c:pt>
                <c:pt idx="5">
                  <c:v>9840</c:v>
                </c:pt>
                <c:pt idx="6">
                  <c:v>10425</c:v>
                </c:pt>
                <c:pt idx="7">
                  <c:v>11115</c:v>
                </c:pt>
                <c:pt idx="8">
                  <c:v>12175</c:v>
                </c:pt>
                <c:pt idx="9">
                  <c:v>13305</c:v>
                </c:pt>
                <c:pt idx="10">
                  <c:v>14345</c:v>
                </c:pt>
                <c:pt idx="11">
                  <c:v>15420</c:v>
                </c:pt>
                <c:pt idx="12">
                  <c:v>16270</c:v>
                </c:pt>
                <c:pt idx="13">
                  <c:v>16930</c:v>
                </c:pt>
                <c:pt idx="14">
                  <c:v>17705</c:v>
                </c:pt>
                <c:pt idx="15">
                  <c:v>18495</c:v>
                </c:pt>
                <c:pt idx="16">
                  <c:v>19400</c:v>
                </c:pt>
                <c:pt idx="17">
                  <c:v>20330</c:v>
                </c:pt>
                <c:pt idx="18">
                  <c:v>21275</c:v>
                </c:pt>
                <c:pt idx="19">
                  <c:v>22130</c:v>
                </c:pt>
                <c:pt idx="20">
                  <c:v>22775</c:v>
                </c:pt>
                <c:pt idx="21">
                  <c:v>23270</c:v>
                </c:pt>
                <c:pt idx="22">
                  <c:v>23815</c:v>
                </c:pt>
                <c:pt idx="23">
                  <c:v>24505</c:v>
                </c:pt>
                <c:pt idx="24">
                  <c:v>24825</c:v>
                </c:pt>
                <c:pt idx="25">
                  <c:v>25225</c:v>
                </c:pt>
                <c:pt idx="26">
                  <c:v>25610</c:v>
                </c:pt>
                <c:pt idx="27">
                  <c:v>26065</c:v>
                </c:pt>
                <c:pt idx="28">
                  <c:v>26470</c:v>
                </c:pt>
                <c:pt idx="29">
                  <c:v>26790</c:v>
                </c:pt>
                <c:pt idx="30">
                  <c:v>27215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54-401A-86E7-CD2B98AD1E98}"/>
            </c:ext>
          </c:extLst>
        </c:ser>
        <c:ser>
          <c:idx val="5"/>
          <c:order val="5"/>
          <c:tx>
            <c:strRef>
              <c:f>elec!$B$51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elec!$C$51:$AG$51</c:f>
              <c:numCache>
                <c:formatCode>_(* #,##0_);_(* \(#,##0\);_(* "-"??_);_(@_)</c:formatCode>
                <c:ptCount val="31"/>
                <c:pt idx="0">
                  <c:v>3846.1</c:v>
                </c:pt>
                <c:pt idx="1">
                  <c:v>5683.8</c:v>
                </c:pt>
                <c:pt idx="2">
                  <c:v>7703.4</c:v>
                </c:pt>
                <c:pt idx="3">
                  <c:v>10057.1</c:v>
                </c:pt>
                <c:pt idx="4">
                  <c:v>12451.1</c:v>
                </c:pt>
                <c:pt idx="5">
                  <c:v>14342.5</c:v>
                </c:pt>
                <c:pt idx="6">
                  <c:v>16277.9</c:v>
                </c:pt>
                <c:pt idx="7">
                  <c:v>18667.3</c:v>
                </c:pt>
                <c:pt idx="8">
                  <c:v>22177.7</c:v>
                </c:pt>
                <c:pt idx="9">
                  <c:v>25545.1</c:v>
                </c:pt>
                <c:pt idx="10">
                  <c:v>28436.5</c:v>
                </c:pt>
                <c:pt idx="11">
                  <c:v>31412.3</c:v>
                </c:pt>
                <c:pt idx="12">
                  <c:v>33774.5</c:v>
                </c:pt>
                <c:pt idx="13">
                  <c:v>35651.699999999997</c:v>
                </c:pt>
                <c:pt idx="14">
                  <c:v>37816.9</c:v>
                </c:pt>
                <c:pt idx="15">
                  <c:v>40018.1</c:v>
                </c:pt>
                <c:pt idx="16">
                  <c:v>42453.3</c:v>
                </c:pt>
                <c:pt idx="17">
                  <c:v>44912.5</c:v>
                </c:pt>
                <c:pt idx="18">
                  <c:v>47385.7</c:v>
                </c:pt>
                <c:pt idx="19">
                  <c:v>49656.9</c:v>
                </c:pt>
                <c:pt idx="20">
                  <c:v>51467.1</c:v>
                </c:pt>
                <c:pt idx="21">
                  <c:v>52949.3</c:v>
                </c:pt>
                <c:pt idx="22">
                  <c:v>54558.5</c:v>
                </c:pt>
                <c:pt idx="23">
                  <c:v>56574.7</c:v>
                </c:pt>
                <c:pt idx="24">
                  <c:v>57645.9</c:v>
                </c:pt>
                <c:pt idx="25">
                  <c:v>58937.1</c:v>
                </c:pt>
                <c:pt idx="26">
                  <c:v>60191.3</c:v>
                </c:pt>
                <c:pt idx="27">
                  <c:v>61643.5</c:v>
                </c:pt>
                <c:pt idx="28">
                  <c:v>62962.7</c:v>
                </c:pt>
                <c:pt idx="29">
                  <c:v>64051.9</c:v>
                </c:pt>
                <c:pt idx="30">
                  <c:v>65427.1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54-401A-86E7-CD2B98AD1E98}"/>
            </c:ext>
          </c:extLst>
        </c:ser>
        <c:ser>
          <c:idx val="6"/>
          <c:order val="6"/>
          <c:tx>
            <c:strRef>
              <c:f>elec!$B$52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elec!$C$52:$AG$52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54-401A-86E7-CD2B98AD1E98}"/>
            </c:ext>
          </c:extLst>
        </c:ser>
        <c:ser>
          <c:idx val="7"/>
          <c:order val="7"/>
          <c:tx>
            <c:strRef>
              <c:f>elec!$B$53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elec!$C$53:$AG$53</c:f>
              <c:numCache>
                <c:formatCode>_(* #,##0_);_(* \(#,##0\);_(* "-"??_);_(@_)</c:formatCode>
                <c:ptCount val="31"/>
                <c:pt idx="0">
                  <c:v>979</c:v>
                </c:pt>
                <c:pt idx="1">
                  <c:v>1015</c:v>
                </c:pt>
                <c:pt idx="2">
                  <c:v>1051</c:v>
                </c:pt>
                <c:pt idx="3">
                  <c:v>1087</c:v>
                </c:pt>
                <c:pt idx="4">
                  <c:v>1123</c:v>
                </c:pt>
                <c:pt idx="5">
                  <c:v>1141</c:v>
                </c:pt>
                <c:pt idx="6">
                  <c:v>1159</c:v>
                </c:pt>
                <c:pt idx="7">
                  <c:v>1177</c:v>
                </c:pt>
                <c:pt idx="8">
                  <c:v>1213</c:v>
                </c:pt>
                <c:pt idx="9">
                  <c:v>1249</c:v>
                </c:pt>
                <c:pt idx="10">
                  <c:v>1285</c:v>
                </c:pt>
                <c:pt idx="11">
                  <c:v>1321</c:v>
                </c:pt>
                <c:pt idx="12">
                  <c:v>1339</c:v>
                </c:pt>
                <c:pt idx="13">
                  <c:v>1357</c:v>
                </c:pt>
                <c:pt idx="14">
                  <c:v>1375</c:v>
                </c:pt>
                <c:pt idx="15">
                  <c:v>1393</c:v>
                </c:pt>
                <c:pt idx="16">
                  <c:v>1411</c:v>
                </c:pt>
                <c:pt idx="17">
                  <c:v>1429</c:v>
                </c:pt>
                <c:pt idx="18">
                  <c:v>1447</c:v>
                </c:pt>
                <c:pt idx="19">
                  <c:v>1465</c:v>
                </c:pt>
                <c:pt idx="20">
                  <c:v>1465</c:v>
                </c:pt>
                <c:pt idx="21">
                  <c:v>1465</c:v>
                </c:pt>
                <c:pt idx="22">
                  <c:v>1465</c:v>
                </c:pt>
                <c:pt idx="23">
                  <c:v>1465</c:v>
                </c:pt>
                <c:pt idx="24">
                  <c:v>1465</c:v>
                </c:pt>
                <c:pt idx="25">
                  <c:v>1465</c:v>
                </c:pt>
                <c:pt idx="26">
                  <c:v>1465</c:v>
                </c:pt>
                <c:pt idx="27">
                  <c:v>1465</c:v>
                </c:pt>
                <c:pt idx="28">
                  <c:v>1465</c:v>
                </c:pt>
                <c:pt idx="29">
                  <c:v>1465</c:v>
                </c:pt>
                <c:pt idx="30">
                  <c:v>1465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54-401A-86E7-CD2B98AD1E98}"/>
            </c:ext>
          </c:extLst>
        </c:ser>
        <c:ser>
          <c:idx val="8"/>
          <c:order val="8"/>
          <c:tx>
            <c:strRef>
              <c:f>elec!$B$54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elec!$C$54:$AG$54</c:f>
              <c:numCache>
                <c:formatCode>_(* #,##0_);_(* \(#,##0\);_(* "-"??_);_(@_)</c:formatCode>
                <c:ptCount val="31"/>
                <c:pt idx="0">
                  <c:v>1049</c:v>
                </c:pt>
                <c:pt idx="1">
                  <c:v>1049</c:v>
                </c:pt>
                <c:pt idx="2">
                  <c:v>1049</c:v>
                </c:pt>
                <c:pt idx="3">
                  <c:v>1049</c:v>
                </c:pt>
                <c:pt idx="4">
                  <c:v>1049</c:v>
                </c:pt>
                <c:pt idx="5">
                  <c:v>1049</c:v>
                </c:pt>
                <c:pt idx="6">
                  <c:v>1049</c:v>
                </c:pt>
                <c:pt idx="7">
                  <c:v>1049</c:v>
                </c:pt>
                <c:pt idx="8">
                  <c:v>1049</c:v>
                </c:pt>
                <c:pt idx="9">
                  <c:v>1049</c:v>
                </c:pt>
                <c:pt idx="10">
                  <c:v>1049</c:v>
                </c:pt>
                <c:pt idx="11">
                  <c:v>1049</c:v>
                </c:pt>
                <c:pt idx="12">
                  <c:v>1049</c:v>
                </c:pt>
                <c:pt idx="13">
                  <c:v>1049</c:v>
                </c:pt>
                <c:pt idx="14">
                  <c:v>1049</c:v>
                </c:pt>
                <c:pt idx="15">
                  <c:v>1049</c:v>
                </c:pt>
                <c:pt idx="16">
                  <c:v>1049</c:v>
                </c:pt>
                <c:pt idx="17">
                  <c:v>1049</c:v>
                </c:pt>
                <c:pt idx="18">
                  <c:v>1049</c:v>
                </c:pt>
                <c:pt idx="19">
                  <c:v>1049</c:v>
                </c:pt>
                <c:pt idx="20">
                  <c:v>1049</c:v>
                </c:pt>
                <c:pt idx="21">
                  <c:v>1049</c:v>
                </c:pt>
                <c:pt idx="22">
                  <c:v>1049</c:v>
                </c:pt>
                <c:pt idx="23">
                  <c:v>1049</c:v>
                </c:pt>
                <c:pt idx="24">
                  <c:v>1049</c:v>
                </c:pt>
                <c:pt idx="25">
                  <c:v>1049</c:v>
                </c:pt>
                <c:pt idx="26">
                  <c:v>1049</c:v>
                </c:pt>
                <c:pt idx="27">
                  <c:v>1049</c:v>
                </c:pt>
                <c:pt idx="28">
                  <c:v>1049</c:v>
                </c:pt>
                <c:pt idx="29">
                  <c:v>1049</c:v>
                </c:pt>
                <c:pt idx="30">
                  <c:v>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54-401A-86E7-CD2B98AD1E98}"/>
            </c:ext>
          </c:extLst>
        </c:ser>
        <c:ser>
          <c:idx val="9"/>
          <c:order val="9"/>
          <c:tx>
            <c:strRef>
              <c:f>elec!$B$55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elec!$C$55:$AG$55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18</c:v>
                </c:pt>
                <c:pt idx="19">
                  <c:v>36</c:v>
                </c:pt>
                <c:pt idx="20">
                  <c:v>55</c:v>
                </c:pt>
                <c:pt idx="21">
                  <c:v>74</c:v>
                </c:pt>
                <c:pt idx="22">
                  <c:v>94</c:v>
                </c:pt>
                <c:pt idx="23">
                  <c:v>115</c:v>
                </c:pt>
                <c:pt idx="24">
                  <c:v>133</c:v>
                </c:pt>
                <c:pt idx="25">
                  <c:v>150</c:v>
                </c:pt>
                <c:pt idx="26">
                  <c:v>167</c:v>
                </c:pt>
                <c:pt idx="27">
                  <c:v>184</c:v>
                </c:pt>
                <c:pt idx="28">
                  <c:v>200</c:v>
                </c:pt>
                <c:pt idx="29">
                  <c:v>214</c:v>
                </c:pt>
                <c:pt idx="30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254-401A-86E7-CD2B98AD1E98}"/>
            </c:ext>
          </c:extLst>
        </c:ser>
        <c:ser>
          <c:idx val="10"/>
          <c:order val="10"/>
          <c:tx>
            <c:strRef>
              <c:f>elec!$B$56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elec!$C$56:$AG$56</c:f>
              <c:numCache>
                <c:formatCode>_(* #,##0_);_(* \(#,##0\);_(* "-"??_);_(@_)</c:formatCode>
                <c:ptCount val="31"/>
                <c:pt idx="0">
                  <c:v>5402</c:v>
                </c:pt>
                <c:pt idx="1">
                  <c:v>5152</c:v>
                </c:pt>
                <c:pt idx="2">
                  <c:v>5102</c:v>
                </c:pt>
                <c:pt idx="3">
                  <c:v>4952</c:v>
                </c:pt>
                <c:pt idx="4">
                  <c:v>5002</c:v>
                </c:pt>
                <c:pt idx="5">
                  <c:v>5052</c:v>
                </c:pt>
                <c:pt idx="6">
                  <c:v>5102</c:v>
                </c:pt>
                <c:pt idx="7">
                  <c:v>5152</c:v>
                </c:pt>
                <c:pt idx="8">
                  <c:v>5252</c:v>
                </c:pt>
                <c:pt idx="9">
                  <c:v>5302</c:v>
                </c:pt>
                <c:pt idx="10">
                  <c:v>5352</c:v>
                </c:pt>
                <c:pt idx="11">
                  <c:v>5402</c:v>
                </c:pt>
                <c:pt idx="12">
                  <c:v>5452</c:v>
                </c:pt>
                <c:pt idx="13">
                  <c:v>5452</c:v>
                </c:pt>
                <c:pt idx="14">
                  <c:v>5452</c:v>
                </c:pt>
                <c:pt idx="15">
                  <c:v>5452</c:v>
                </c:pt>
                <c:pt idx="16">
                  <c:v>5452</c:v>
                </c:pt>
                <c:pt idx="17">
                  <c:v>5702</c:v>
                </c:pt>
                <c:pt idx="18">
                  <c:v>6552</c:v>
                </c:pt>
                <c:pt idx="19">
                  <c:v>7652</c:v>
                </c:pt>
                <c:pt idx="20">
                  <c:v>8852</c:v>
                </c:pt>
                <c:pt idx="21">
                  <c:v>10052</c:v>
                </c:pt>
                <c:pt idx="22">
                  <c:v>11352</c:v>
                </c:pt>
                <c:pt idx="23">
                  <c:v>12752</c:v>
                </c:pt>
                <c:pt idx="24">
                  <c:v>13952</c:v>
                </c:pt>
                <c:pt idx="25">
                  <c:v>15152</c:v>
                </c:pt>
                <c:pt idx="26">
                  <c:v>16402</c:v>
                </c:pt>
                <c:pt idx="27">
                  <c:v>17652</c:v>
                </c:pt>
                <c:pt idx="28">
                  <c:v>18852</c:v>
                </c:pt>
                <c:pt idx="29">
                  <c:v>19952</c:v>
                </c:pt>
                <c:pt idx="30">
                  <c:v>21102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54-401A-86E7-CD2B98AD1E98}"/>
            </c:ext>
          </c:extLst>
        </c:ser>
        <c:ser>
          <c:idx val="11"/>
          <c:order val="11"/>
          <c:tx>
            <c:strRef>
              <c:f>elec!$B$57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elec!$C$57:$AG$57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254-401A-86E7-CD2B98AD1E98}"/>
            </c:ext>
          </c:extLst>
        </c:ser>
        <c:ser>
          <c:idx val="12"/>
          <c:order val="12"/>
          <c:tx>
            <c:strRef>
              <c:f>elec!$B$58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elec!$C$58:$AG$58</c:f>
              <c:numCache>
                <c:formatCode>_(* #,##0_);_(* \(#,##0\);_(* "-"??_);_(@_)</c:formatCode>
                <c:ptCount val="31"/>
                <c:pt idx="0">
                  <c:v>40</c:v>
                </c:pt>
                <c:pt idx="1">
                  <c:v>65</c:v>
                </c:pt>
                <c:pt idx="2">
                  <c:v>100</c:v>
                </c:pt>
                <c:pt idx="3">
                  <c:v>145</c:v>
                </c:pt>
                <c:pt idx="4">
                  <c:v>195</c:v>
                </c:pt>
                <c:pt idx="5">
                  <c:v>240</c:v>
                </c:pt>
                <c:pt idx="6">
                  <c:v>295</c:v>
                </c:pt>
                <c:pt idx="7">
                  <c:v>370</c:v>
                </c:pt>
                <c:pt idx="8">
                  <c:v>505</c:v>
                </c:pt>
                <c:pt idx="9">
                  <c:v>655</c:v>
                </c:pt>
                <c:pt idx="10">
                  <c:v>805</c:v>
                </c:pt>
                <c:pt idx="11">
                  <c:v>975</c:v>
                </c:pt>
                <c:pt idx="12">
                  <c:v>1125</c:v>
                </c:pt>
                <c:pt idx="13">
                  <c:v>1250</c:v>
                </c:pt>
                <c:pt idx="14">
                  <c:v>1410</c:v>
                </c:pt>
                <c:pt idx="15">
                  <c:v>1585</c:v>
                </c:pt>
                <c:pt idx="16">
                  <c:v>1795</c:v>
                </c:pt>
                <c:pt idx="17">
                  <c:v>2015</c:v>
                </c:pt>
                <c:pt idx="18">
                  <c:v>2245</c:v>
                </c:pt>
                <c:pt idx="19">
                  <c:v>2450</c:v>
                </c:pt>
                <c:pt idx="20">
                  <c:v>2605</c:v>
                </c:pt>
                <c:pt idx="21">
                  <c:v>2725</c:v>
                </c:pt>
                <c:pt idx="22">
                  <c:v>2860</c:v>
                </c:pt>
                <c:pt idx="23">
                  <c:v>3030</c:v>
                </c:pt>
                <c:pt idx="24">
                  <c:v>3110</c:v>
                </c:pt>
                <c:pt idx="25">
                  <c:v>3210</c:v>
                </c:pt>
                <c:pt idx="26">
                  <c:v>3305</c:v>
                </c:pt>
                <c:pt idx="27">
                  <c:v>3420</c:v>
                </c:pt>
                <c:pt idx="28">
                  <c:v>3520</c:v>
                </c:pt>
                <c:pt idx="29">
                  <c:v>3600</c:v>
                </c:pt>
                <c:pt idx="30">
                  <c:v>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254-401A-86E7-CD2B98AD1E98}"/>
            </c:ext>
          </c:extLst>
        </c:ser>
        <c:ser>
          <c:idx val="13"/>
          <c:order val="13"/>
          <c:tx>
            <c:strRef>
              <c:f>elec!$B$59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elec!$C$59:$AG$59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254-401A-86E7-CD2B98AD1E98}"/>
            </c:ext>
          </c:extLst>
        </c:ser>
        <c:ser>
          <c:idx val="14"/>
          <c:order val="14"/>
          <c:tx>
            <c:strRef>
              <c:f>elec!$B$60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elec!$C$60:$AG$60</c:f>
              <c:numCache>
                <c:formatCode>_(* #,##0_);_(* \(#,##0\);_(* "-"??_);_(@_)</c:formatCode>
                <c:ptCount val="31"/>
                <c:pt idx="0">
                  <c:v>11516</c:v>
                </c:pt>
                <c:pt idx="1">
                  <c:v>11196</c:v>
                </c:pt>
                <c:pt idx="2">
                  <c:v>10306</c:v>
                </c:pt>
                <c:pt idx="3">
                  <c:v>9246</c:v>
                </c:pt>
                <c:pt idx="4">
                  <c:v>8256</c:v>
                </c:pt>
                <c:pt idx="5">
                  <c:v>8256</c:v>
                </c:pt>
                <c:pt idx="6">
                  <c:v>8256</c:v>
                </c:pt>
                <c:pt idx="7">
                  <c:v>7916</c:v>
                </c:pt>
                <c:pt idx="8">
                  <c:v>7916</c:v>
                </c:pt>
                <c:pt idx="9">
                  <c:v>7916</c:v>
                </c:pt>
                <c:pt idx="10">
                  <c:v>7916</c:v>
                </c:pt>
                <c:pt idx="11">
                  <c:v>7916</c:v>
                </c:pt>
                <c:pt idx="12">
                  <c:v>7916</c:v>
                </c:pt>
                <c:pt idx="13">
                  <c:v>7916</c:v>
                </c:pt>
                <c:pt idx="14">
                  <c:v>7916</c:v>
                </c:pt>
                <c:pt idx="15">
                  <c:v>7916</c:v>
                </c:pt>
                <c:pt idx="16">
                  <c:v>7916</c:v>
                </c:pt>
                <c:pt idx="17">
                  <c:v>7916</c:v>
                </c:pt>
                <c:pt idx="18">
                  <c:v>7916</c:v>
                </c:pt>
                <c:pt idx="19">
                  <c:v>7916</c:v>
                </c:pt>
                <c:pt idx="20">
                  <c:v>7916</c:v>
                </c:pt>
                <c:pt idx="21">
                  <c:v>7916</c:v>
                </c:pt>
                <c:pt idx="22">
                  <c:v>7916</c:v>
                </c:pt>
                <c:pt idx="23">
                  <c:v>7916</c:v>
                </c:pt>
                <c:pt idx="24">
                  <c:v>7916</c:v>
                </c:pt>
                <c:pt idx="25">
                  <c:v>7916</c:v>
                </c:pt>
                <c:pt idx="26">
                  <c:v>7916</c:v>
                </c:pt>
                <c:pt idx="27">
                  <c:v>7916</c:v>
                </c:pt>
                <c:pt idx="28">
                  <c:v>7916</c:v>
                </c:pt>
                <c:pt idx="29">
                  <c:v>7916</c:v>
                </c:pt>
                <c:pt idx="30">
                  <c:v>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254-401A-86E7-CD2B98AD1E98}"/>
            </c:ext>
          </c:extLst>
        </c:ser>
        <c:ser>
          <c:idx val="15"/>
          <c:order val="15"/>
          <c:tx>
            <c:strRef>
              <c:f>elec!$B$61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elec!$C$61:$AG$61</c:f>
              <c:numCache>
                <c:formatCode>_(* #,##0_);_(* \(#,##0\);_(* "-"??_);_(@_)</c:formatCode>
                <c:ptCount val="31"/>
                <c:pt idx="0">
                  <c:v>1190</c:v>
                </c:pt>
                <c:pt idx="1">
                  <c:v>1750</c:v>
                </c:pt>
                <c:pt idx="2">
                  <c:v>2268</c:v>
                </c:pt>
                <c:pt idx="3">
                  <c:v>2786</c:v>
                </c:pt>
                <c:pt idx="4">
                  <c:v>3234</c:v>
                </c:pt>
                <c:pt idx="5">
                  <c:v>3542</c:v>
                </c:pt>
                <c:pt idx="6">
                  <c:v>3836</c:v>
                </c:pt>
                <c:pt idx="7">
                  <c:v>4172</c:v>
                </c:pt>
                <c:pt idx="8">
                  <c:v>4662</c:v>
                </c:pt>
                <c:pt idx="9">
                  <c:v>5124</c:v>
                </c:pt>
                <c:pt idx="10">
                  <c:v>5516</c:v>
                </c:pt>
                <c:pt idx="11">
                  <c:v>5894</c:v>
                </c:pt>
                <c:pt idx="12">
                  <c:v>6174</c:v>
                </c:pt>
                <c:pt idx="13">
                  <c:v>6384</c:v>
                </c:pt>
                <c:pt idx="14">
                  <c:v>6622</c:v>
                </c:pt>
                <c:pt idx="15">
                  <c:v>6860</c:v>
                </c:pt>
                <c:pt idx="16">
                  <c:v>7070</c:v>
                </c:pt>
                <c:pt idx="17">
                  <c:v>7238</c:v>
                </c:pt>
                <c:pt idx="18">
                  <c:v>7378</c:v>
                </c:pt>
                <c:pt idx="19">
                  <c:v>7490</c:v>
                </c:pt>
                <c:pt idx="20">
                  <c:v>7574</c:v>
                </c:pt>
                <c:pt idx="21">
                  <c:v>7630</c:v>
                </c:pt>
                <c:pt idx="22">
                  <c:v>7686</c:v>
                </c:pt>
                <c:pt idx="23">
                  <c:v>7728</c:v>
                </c:pt>
                <c:pt idx="24">
                  <c:v>7756</c:v>
                </c:pt>
                <c:pt idx="25">
                  <c:v>7784</c:v>
                </c:pt>
                <c:pt idx="26">
                  <c:v>7812</c:v>
                </c:pt>
                <c:pt idx="27">
                  <c:v>7826</c:v>
                </c:pt>
                <c:pt idx="28">
                  <c:v>7840</c:v>
                </c:pt>
                <c:pt idx="29">
                  <c:v>7854</c:v>
                </c:pt>
                <c:pt idx="30">
                  <c:v>7868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254-401A-86E7-CD2B98AD1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36640"/>
        <c:axId val="549146208"/>
      </c:areaChart>
      <c:catAx>
        <c:axId val="54913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46208"/>
        <c:crosses val="autoZero"/>
        <c:auto val="1"/>
        <c:lblAlgn val="ctr"/>
        <c:lblOffset val="100"/>
        <c:noMultiLvlLbl val="0"/>
      </c:catAx>
      <c:valAx>
        <c:axId val="5491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36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elec!$B$92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elec!$C$92:$AG$92</c:f>
              <c:numCache>
                <c:formatCode>0.00E+00</c:formatCode>
                <c:ptCount val="31"/>
                <c:pt idx="0">
                  <c:v>59944600</c:v>
                </c:pt>
                <c:pt idx="1">
                  <c:v>96424300</c:v>
                </c:pt>
                <c:pt idx="2">
                  <c:v>78887300</c:v>
                </c:pt>
                <c:pt idx="3">
                  <c:v>79813900</c:v>
                </c:pt>
                <c:pt idx="4">
                  <c:v>83584500</c:v>
                </c:pt>
                <c:pt idx="5">
                  <c:v>90687600</c:v>
                </c:pt>
                <c:pt idx="6">
                  <c:v>86636300</c:v>
                </c:pt>
                <c:pt idx="7">
                  <c:v>82420100</c:v>
                </c:pt>
                <c:pt idx="8">
                  <c:v>82483800</c:v>
                </c:pt>
                <c:pt idx="9">
                  <c:v>79687500</c:v>
                </c:pt>
                <c:pt idx="10">
                  <c:v>82373400</c:v>
                </c:pt>
                <c:pt idx="11">
                  <c:v>82823300</c:v>
                </c:pt>
                <c:pt idx="12">
                  <c:v>82132500</c:v>
                </c:pt>
                <c:pt idx="13">
                  <c:v>84784900</c:v>
                </c:pt>
                <c:pt idx="14">
                  <c:v>84712400</c:v>
                </c:pt>
                <c:pt idx="15">
                  <c:v>84767400</c:v>
                </c:pt>
                <c:pt idx="16">
                  <c:v>82387400</c:v>
                </c:pt>
                <c:pt idx="17">
                  <c:v>81149900</c:v>
                </c:pt>
                <c:pt idx="18">
                  <c:v>78432600</c:v>
                </c:pt>
                <c:pt idx="19">
                  <c:v>74039100</c:v>
                </c:pt>
                <c:pt idx="20">
                  <c:v>73085700</c:v>
                </c:pt>
                <c:pt idx="21">
                  <c:v>73081200</c:v>
                </c:pt>
                <c:pt idx="22">
                  <c:v>73266400</c:v>
                </c:pt>
                <c:pt idx="23">
                  <c:v>69494800</c:v>
                </c:pt>
                <c:pt idx="24">
                  <c:v>70371300</c:v>
                </c:pt>
                <c:pt idx="25">
                  <c:v>69540000</c:v>
                </c:pt>
                <c:pt idx="26">
                  <c:v>68876900</c:v>
                </c:pt>
                <c:pt idx="27">
                  <c:v>66069300</c:v>
                </c:pt>
                <c:pt idx="28">
                  <c:v>65017300</c:v>
                </c:pt>
                <c:pt idx="29">
                  <c:v>63663800</c:v>
                </c:pt>
                <c:pt idx="30">
                  <c:v>64191500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6EB-8279-5B29D5655E12}"/>
            </c:ext>
          </c:extLst>
        </c:ser>
        <c:ser>
          <c:idx val="1"/>
          <c:order val="1"/>
          <c:tx>
            <c:strRef>
              <c:f>elec!$B$93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elec!$C$93:$AG$93</c:f>
              <c:numCache>
                <c:formatCode>0.00E+00</c:formatCode>
                <c:ptCount val="31"/>
                <c:pt idx="0">
                  <c:v>135031000</c:v>
                </c:pt>
                <c:pt idx="1">
                  <c:v>96553300</c:v>
                </c:pt>
                <c:pt idx="2">
                  <c:v>114768000</c:v>
                </c:pt>
                <c:pt idx="3">
                  <c:v>115075000</c:v>
                </c:pt>
                <c:pt idx="4">
                  <c:v>112990000</c:v>
                </c:pt>
                <c:pt idx="5">
                  <c:v>106281000</c:v>
                </c:pt>
                <c:pt idx="6">
                  <c:v>111373000</c:v>
                </c:pt>
                <c:pt idx="7">
                  <c:v>117561000</c:v>
                </c:pt>
                <c:pt idx="8">
                  <c:v>113538000</c:v>
                </c:pt>
                <c:pt idx="9">
                  <c:v>113976000</c:v>
                </c:pt>
                <c:pt idx="10">
                  <c:v>111243000</c:v>
                </c:pt>
                <c:pt idx="11">
                  <c:v>109171000</c:v>
                </c:pt>
                <c:pt idx="12">
                  <c:v>107740000</c:v>
                </c:pt>
                <c:pt idx="13">
                  <c:v>105339000</c:v>
                </c:pt>
                <c:pt idx="14">
                  <c:v>104659000</c:v>
                </c:pt>
                <c:pt idx="15">
                  <c:v>103830000</c:v>
                </c:pt>
                <c:pt idx="16">
                  <c:v>104951000</c:v>
                </c:pt>
                <c:pt idx="17">
                  <c:v>104975000</c:v>
                </c:pt>
                <c:pt idx="18">
                  <c:v>104963000</c:v>
                </c:pt>
                <c:pt idx="19">
                  <c:v>105976000</c:v>
                </c:pt>
                <c:pt idx="20">
                  <c:v>105237000</c:v>
                </c:pt>
                <c:pt idx="21">
                  <c:v>104675000</c:v>
                </c:pt>
                <c:pt idx="22">
                  <c:v>103579000</c:v>
                </c:pt>
                <c:pt idx="23">
                  <c:v>104878000</c:v>
                </c:pt>
                <c:pt idx="24">
                  <c:v>103957000</c:v>
                </c:pt>
                <c:pt idx="25">
                  <c:v>103800000</c:v>
                </c:pt>
                <c:pt idx="26">
                  <c:v>103674000</c:v>
                </c:pt>
                <c:pt idx="27">
                  <c:v>105209000</c:v>
                </c:pt>
                <c:pt idx="28">
                  <c:v>105370000</c:v>
                </c:pt>
                <c:pt idx="29">
                  <c:v>107016000</c:v>
                </c:pt>
                <c:pt idx="30">
                  <c:v>105692000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6EB-8279-5B29D5655E12}"/>
            </c:ext>
          </c:extLst>
        </c:ser>
        <c:ser>
          <c:idx val="2"/>
          <c:order val="2"/>
          <c:tx>
            <c:strRef>
              <c:f>elec!$B$94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elec!$C$94:$AG$94</c:f>
              <c:numCache>
                <c:formatCode>0.00E+00</c:formatCode>
                <c:ptCount val="31"/>
                <c:pt idx="0">
                  <c:v>10888500</c:v>
                </c:pt>
                <c:pt idx="1">
                  <c:v>10888500</c:v>
                </c:pt>
                <c:pt idx="2">
                  <c:v>10888500</c:v>
                </c:pt>
                <c:pt idx="3">
                  <c:v>10888500</c:v>
                </c:pt>
                <c:pt idx="4">
                  <c:v>10888500</c:v>
                </c:pt>
                <c:pt idx="5">
                  <c:v>10888500</c:v>
                </c:pt>
                <c:pt idx="6">
                  <c:v>10888500</c:v>
                </c:pt>
                <c:pt idx="7">
                  <c:v>10888500</c:v>
                </c:pt>
                <c:pt idx="8">
                  <c:v>10888500</c:v>
                </c:pt>
                <c:pt idx="9">
                  <c:v>10888500</c:v>
                </c:pt>
                <c:pt idx="10">
                  <c:v>10888500</c:v>
                </c:pt>
                <c:pt idx="11">
                  <c:v>10888500</c:v>
                </c:pt>
                <c:pt idx="12">
                  <c:v>10888500</c:v>
                </c:pt>
                <c:pt idx="13">
                  <c:v>10888500</c:v>
                </c:pt>
                <c:pt idx="14">
                  <c:v>10888500</c:v>
                </c:pt>
                <c:pt idx="15">
                  <c:v>10888500</c:v>
                </c:pt>
                <c:pt idx="16">
                  <c:v>10888500</c:v>
                </c:pt>
                <c:pt idx="17">
                  <c:v>10888500</c:v>
                </c:pt>
                <c:pt idx="18">
                  <c:v>10888500</c:v>
                </c:pt>
                <c:pt idx="19">
                  <c:v>10888500</c:v>
                </c:pt>
                <c:pt idx="20">
                  <c:v>10888500</c:v>
                </c:pt>
                <c:pt idx="21">
                  <c:v>10888500</c:v>
                </c:pt>
                <c:pt idx="22">
                  <c:v>10888500</c:v>
                </c:pt>
                <c:pt idx="23">
                  <c:v>10888500</c:v>
                </c:pt>
                <c:pt idx="24">
                  <c:v>10888500</c:v>
                </c:pt>
                <c:pt idx="25">
                  <c:v>10888500</c:v>
                </c:pt>
                <c:pt idx="26">
                  <c:v>10888500</c:v>
                </c:pt>
                <c:pt idx="27">
                  <c:v>10888500</c:v>
                </c:pt>
                <c:pt idx="28">
                  <c:v>10888500</c:v>
                </c:pt>
                <c:pt idx="29">
                  <c:v>10888500</c:v>
                </c:pt>
                <c:pt idx="30">
                  <c:v>10888500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6EB-8279-5B29D5655E12}"/>
            </c:ext>
          </c:extLst>
        </c:ser>
        <c:ser>
          <c:idx val="3"/>
          <c:order val="3"/>
          <c:tx>
            <c:strRef>
              <c:f>elec!$B$95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elec!$C$95:$AG$95</c:f>
              <c:numCache>
                <c:formatCode>0.00E+00</c:formatCode>
                <c:ptCount val="31"/>
                <c:pt idx="0">
                  <c:v>31209100</c:v>
                </c:pt>
                <c:pt idx="1">
                  <c:v>31209100</c:v>
                </c:pt>
                <c:pt idx="2">
                  <c:v>31209100</c:v>
                </c:pt>
                <c:pt idx="3">
                  <c:v>31209100</c:v>
                </c:pt>
                <c:pt idx="4">
                  <c:v>31209100</c:v>
                </c:pt>
                <c:pt idx="5">
                  <c:v>31209100</c:v>
                </c:pt>
                <c:pt idx="6">
                  <c:v>31209100</c:v>
                </c:pt>
                <c:pt idx="7">
                  <c:v>31209100</c:v>
                </c:pt>
                <c:pt idx="8">
                  <c:v>31209100</c:v>
                </c:pt>
                <c:pt idx="9">
                  <c:v>31209100</c:v>
                </c:pt>
                <c:pt idx="10">
                  <c:v>31209100</c:v>
                </c:pt>
                <c:pt idx="11">
                  <c:v>31209100</c:v>
                </c:pt>
                <c:pt idx="12">
                  <c:v>31209100</c:v>
                </c:pt>
                <c:pt idx="13">
                  <c:v>31209100</c:v>
                </c:pt>
                <c:pt idx="14">
                  <c:v>31209100</c:v>
                </c:pt>
                <c:pt idx="15">
                  <c:v>31209100</c:v>
                </c:pt>
                <c:pt idx="16">
                  <c:v>31209100</c:v>
                </c:pt>
                <c:pt idx="17">
                  <c:v>31209100</c:v>
                </c:pt>
                <c:pt idx="18">
                  <c:v>31209100</c:v>
                </c:pt>
                <c:pt idx="19">
                  <c:v>31209100</c:v>
                </c:pt>
                <c:pt idx="20">
                  <c:v>31209100</c:v>
                </c:pt>
                <c:pt idx="21">
                  <c:v>31209100</c:v>
                </c:pt>
                <c:pt idx="22">
                  <c:v>31209100</c:v>
                </c:pt>
                <c:pt idx="23">
                  <c:v>31209100</c:v>
                </c:pt>
                <c:pt idx="24">
                  <c:v>31209100</c:v>
                </c:pt>
                <c:pt idx="25">
                  <c:v>31209100</c:v>
                </c:pt>
                <c:pt idx="26">
                  <c:v>31209100</c:v>
                </c:pt>
                <c:pt idx="27">
                  <c:v>31209100</c:v>
                </c:pt>
                <c:pt idx="28">
                  <c:v>31209100</c:v>
                </c:pt>
                <c:pt idx="29">
                  <c:v>31209100</c:v>
                </c:pt>
                <c:pt idx="30">
                  <c:v>31209100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6EB-8279-5B29D5655E12}"/>
            </c:ext>
          </c:extLst>
        </c:ser>
        <c:ser>
          <c:idx val="4"/>
          <c:order val="4"/>
          <c:tx>
            <c:strRef>
              <c:f>elec!$B$96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elec!$C$96:$AG$96</c:f>
              <c:numCache>
                <c:formatCode>0.00E+00</c:formatCode>
                <c:ptCount val="31"/>
                <c:pt idx="0">
                  <c:v>15755800</c:v>
                </c:pt>
                <c:pt idx="1">
                  <c:v>18356000</c:v>
                </c:pt>
                <c:pt idx="2">
                  <c:v>20928000</c:v>
                </c:pt>
                <c:pt idx="3">
                  <c:v>23528100</c:v>
                </c:pt>
                <c:pt idx="4">
                  <c:v>25768400</c:v>
                </c:pt>
                <c:pt idx="5">
                  <c:v>27180700</c:v>
                </c:pt>
                <c:pt idx="6">
                  <c:v>28464100</c:v>
                </c:pt>
                <c:pt idx="7">
                  <c:v>29956900</c:v>
                </c:pt>
                <c:pt idx="8">
                  <c:v>32524600</c:v>
                </c:pt>
                <c:pt idx="9">
                  <c:v>35567200</c:v>
                </c:pt>
                <c:pt idx="10">
                  <c:v>38387300</c:v>
                </c:pt>
                <c:pt idx="11">
                  <c:v>41135600</c:v>
                </c:pt>
                <c:pt idx="12">
                  <c:v>43390200</c:v>
                </c:pt>
                <c:pt idx="13">
                  <c:v>45073400</c:v>
                </c:pt>
                <c:pt idx="14">
                  <c:v>47081500</c:v>
                </c:pt>
                <c:pt idx="15">
                  <c:v>49113300</c:v>
                </c:pt>
                <c:pt idx="16">
                  <c:v>51559200</c:v>
                </c:pt>
                <c:pt idx="17">
                  <c:v>53926600</c:v>
                </c:pt>
                <c:pt idx="18">
                  <c:v>56370400</c:v>
                </c:pt>
                <c:pt idx="19">
                  <c:v>58845800</c:v>
                </c:pt>
                <c:pt idx="20">
                  <c:v>60669300</c:v>
                </c:pt>
                <c:pt idx="21">
                  <c:v>62126500</c:v>
                </c:pt>
                <c:pt idx="22">
                  <c:v>63886200</c:v>
                </c:pt>
                <c:pt idx="23">
                  <c:v>65859800</c:v>
                </c:pt>
                <c:pt idx="24">
                  <c:v>66824300</c:v>
                </c:pt>
                <c:pt idx="25">
                  <c:v>68190100</c:v>
                </c:pt>
                <c:pt idx="26">
                  <c:v>69318400</c:v>
                </c:pt>
                <c:pt idx="27">
                  <c:v>70630500</c:v>
                </c:pt>
                <c:pt idx="28">
                  <c:v>71989000</c:v>
                </c:pt>
                <c:pt idx="29">
                  <c:v>72917600</c:v>
                </c:pt>
                <c:pt idx="30">
                  <c:v>74127900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6EB-8279-5B29D5655E12}"/>
            </c:ext>
          </c:extLst>
        </c:ser>
        <c:ser>
          <c:idx val="5"/>
          <c:order val="5"/>
          <c:tx>
            <c:strRef>
              <c:f>elec!$B$97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elec!$C$97:$AG$97</c:f>
              <c:numCache>
                <c:formatCode>0.00E+00</c:formatCode>
                <c:ptCount val="31"/>
                <c:pt idx="0">
                  <c:v>8264410</c:v>
                </c:pt>
                <c:pt idx="1">
                  <c:v>12416600</c:v>
                </c:pt>
                <c:pt idx="2">
                  <c:v>16938200</c:v>
                </c:pt>
                <c:pt idx="3">
                  <c:v>22114100</c:v>
                </c:pt>
                <c:pt idx="4">
                  <c:v>27114800</c:v>
                </c:pt>
                <c:pt idx="5">
                  <c:v>30576400</c:v>
                </c:pt>
                <c:pt idx="6">
                  <c:v>33790400</c:v>
                </c:pt>
                <c:pt idx="7">
                  <c:v>37556300</c:v>
                </c:pt>
                <c:pt idx="8">
                  <c:v>42909500</c:v>
                </c:pt>
                <c:pt idx="9">
                  <c:v>46903400</c:v>
                </c:pt>
                <c:pt idx="10">
                  <c:v>49768700</c:v>
                </c:pt>
                <c:pt idx="11">
                  <c:v>54660000</c:v>
                </c:pt>
                <c:pt idx="12">
                  <c:v>58396000</c:v>
                </c:pt>
                <c:pt idx="13">
                  <c:v>61438500</c:v>
                </c:pt>
                <c:pt idx="14">
                  <c:v>65116800</c:v>
                </c:pt>
                <c:pt idx="15">
                  <c:v>68769900</c:v>
                </c:pt>
                <c:pt idx="16">
                  <c:v>72716900</c:v>
                </c:pt>
                <c:pt idx="17">
                  <c:v>76609700</c:v>
                </c:pt>
                <c:pt idx="18">
                  <c:v>80749500</c:v>
                </c:pt>
                <c:pt idx="19">
                  <c:v>85228700</c:v>
                </c:pt>
                <c:pt idx="20">
                  <c:v>89252300</c:v>
                </c:pt>
                <c:pt idx="21">
                  <c:v>92928400</c:v>
                </c:pt>
                <c:pt idx="22">
                  <c:v>96491700</c:v>
                </c:pt>
                <c:pt idx="23">
                  <c:v>101161000</c:v>
                </c:pt>
                <c:pt idx="24">
                  <c:v>104006000</c:v>
                </c:pt>
                <c:pt idx="25">
                  <c:v>107338000</c:v>
                </c:pt>
                <c:pt idx="26">
                  <c:v>110517000</c:v>
                </c:pt>
                <c:pt idx="27">
                  <c:v>114073000</c:v>
                </c:pt>
                <c:pt idx="28">
                  <c:v>117313000</c:v>
                </c:pt>
                <c:pt idx="29">
                  <c:v>120090000</c:v>
                </c:pt>
                <c:pt idx="30">
                  <c:v>123432000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6EB-8279-5B29D5655E12}"/>
            </c:ext>
          </c:extLst>
        </c:ser>
        <c:ser>
          <c:idx val="6"/>
          <c:order val="6"/>
          <c:tx>
            <c:strRef>
              <c:f>elec!$B$98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elec!$C$98:$AG$98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6EB-8279-5B29D5655E12}"/>
            </c:ext>
          </c:extLst>
        </c:ser>
        <c:ser>
          <c:idx val="7"/>
          <c:order val="7"/>
          <c:tx>
            <c:strRef>
              <c:f>elec!$B$99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elec!$C$99:$AG$99</c:f>
              <c:numCache>
                <c:formatCode>0.00E+00</c:formatCode>
                <c:ptCount val="31"/>
                <c:pt idx="0">
                  <c:v>7418270</c:v>
                </c:pt>
                <c:pt idx="1">
                  <c:v>7691060</c:v>
                </c:pt>
                <c:pt idx="2">
                  <c:v>7963850</c:v>
                </c:pt>
                <c:pt idx="3">
                  <c:v>8236630</c:v>
                </c:pt>
                <c:pt idx="4">
                  <c:v>8509420</c:v>
                </c:pt>
                <c:pt idx="5">
                  <c:v>8645810</c:v>
                </c:pt>
                <c:pt idx="6">
                  <c:v>8782210</c:v>
                </c:pt>
                <c:pt idx="7">
                  <c:v>8918600</c:v>
                </c:pt>
                <c:pt idx="8">
                  <c:v>9191390</c:v>
                </c:pt>
                <c:pt idx="9">
                  <c:v>9464170</c:v>
                </c:pt>
                <c:pt idx="10">
                  <c:v>9736960</c:v>
                </c:pt>
                <c:pt idx="11">
                  <c:v>10009700</c:v>
                </c:pt>
                <c:pt idx="12">
                  <c:v>10146100</c:v>
                </c:pt>
                <c:pt idx="13">
                  <c:v>10282500</c:v>
                </c:pt>
                <c:pt idx="14">
                  <c:v>10418900</c:v>
                </c:pt>
                <c:pt idx="15">
                  <c:v>10555300</c:v>
                </c:pt>
                <c:pt idx="16">
                  <c:v>10691700</c:v>
                </c:pt>
                <c:pt idx="17">
                  <c:v>10828100</c:v>
                </c:pt>
                <c:pt idx="18">
                  <c:v>10964500</c:v>
                </c:pt>
                <c:pt idx="19">
                  <c:v>11100900</c:v>
                </c:pt>
                <c:pt idx="20">
                  <c:v>11100900</c:v>
                </c:pt>
                <c:pt idx="21">
                  <c:v>11100900</c:v>
                </c:pt>
                <c:pt idx="22">
                  <c:v>11100900</c:v>
                </c:pt>
                <c:pt idx="23">
                  <c:v>11100900</c:v>
                </c:pt>
                <c:pt idx="24">
                  <c:v>11100900</c:v>
                </c:pt>
                <c:pt idx="25">
                  <c:v>11100900</c:v>
                </c:pt>
                <c:pt idx="26">
                  <c:v>11100900</c:v>
                </c:pt>
                <c:pt idx="27">
                  <c:v>11100900</c:v>
                </c:pt>
                <c:pt idx="28">
                  <c:v>11100900</c:v>
                </c:pt>
                <c:pt idx="29">
                  <c:v>11100900</c:v>
                </c:pt>
                <c:pt idx="30">
                  <c:v>11100900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6EB-8279-5B29D5655E12}"/>
            </c:ext>
          </c:extLst>
        </c:ser>
        <c:ser>
          <c:idx val="8"/>
          <c:order val="8"/>
          <c:tx>
            <c:strRef>
              <c:f>elec!$B$100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elec!$C$100:$AG$100</c:f>
              <c:numCache>
                <c:formatCode>0.00E+00</c:formatCode>
                <c:ptCount val="31"/>
                <c:pt idx="0">
                  <c:v>7228630</c:v>
                </c:pt>
                <c:pt idx="1">
                  <c:v>7228630</c:v>
                </c:pt>
                <c:pt idx="2">
                  <c:v>7228630</c:v>
                </c:pt>
                <c:pt idx="3">
                  <c:v>7228630</c:v>
                </c:pt>
                <c:pt idx="4">
                  <c:v>7228630</c:v>
                </c:pt>
                <c:pt idx="5">
                  <c:v>7228630</c:v>
                </c:pt>
                <c:pt idx="6">
                  <c:v>7228630</c:v>
                </c:pt>
                <c:pt idx="7">
                  <c:v>7228630</c:v>
                </c:pt>
                <c:pt idx="8">
                  <c:v>7228630</c:v>
                </c:pt>
                <c:pt idx="9">
                  <c:v>7228630</c:v>
                </c:pt>
                <c:pt idx="10">
                  <c:v>7228630</c:v>
                </c:pt>
                <c:pt idx="11">
                  <c:v>7228630</c:v>
                </c:pt>
                <c:pt idx="12">
                  <c:v>7228630</c:v>
                </c:pt>
                <c:pt idx="13">
                  <c:v>7228630</c:v>
                </c:pt>
                <c:pt idx="14">
                  <c:v>7228630</c:v>
                </c:pt>
                <c:pt idx="15">
                  <c:v>7228630</c:v>
                </c:pt>
                <c:pt idx="16">
                  <c:v>7228630</c:v>
                </c:pt>
                <c:pt idx="17">
                  <c:v>7228630</c:v>
                </c:pt>
                <c:pt idx="18">
                  <c:v>7228630</c:v>
                </c:pt>
                <c:pt idx="19">
                  <c:v>7228630</c:v>
                </c:pt>
                <c:pt idx="20">
                  <c:v>7228630</c:v>
                </c:pt>
                <c:pt idx="21">
                  <c:v>7228630</c:v>
                </c:pt>
                <c:pt idx="22">
                  <c:v>7228630</c:v>
                </c:pt>
                <c:pt idx="23">
                  <c:v>7228630</c:v>
                </c:pt>
                <c:pt idx="24">
                  <c:v>7228630</c:v>
                </c:pt>
                <c:pt idx="25">
                  <c:v>7228630</c:v>
                </c:pt>
                <c:pt idx="26">
                  <c:v>7228630</c:v>
                </c:pt>
                <c:pt idx="27">
                  <c:v>7228630</c:v>
                </c:pt>
                <c:pt idx="28">
                  <c:v>7228630</c:v>
                </c:pt>
                <c:pt idx="29">
                  <c:v>7228630</c:v>
                </c:pt>
                <c:pt idx="30">
                  <c:v>7228630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6EB-8279-5B29D5655E12}"/>
            </c:ext>
          </c:extLst>
        </c:ser>
        <c:ser>
          <c:idx val="9"/>
          <c:order val="9"/>
          <c:tx>
            <c:strRef>
              <c:f>elec!$B$101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elec!$C$101:$AG$101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22776</c:v>
                </c:pt>
                <c:pt idx="18">
                  <c:v>102492</c:v>
                </c:pt>
                <c:pt idx="19">
                  <c:v>204984</c:v>
                </c:pt>
                <c:pt idx="20">
                  <c:v>313170</c:v>
                </c:pt>
                <c:pt idx="21">
                  <c:v>421356</c:v>
                </c:pt>
                <c:pt idx="22">
                  <c:v>535236</c:v>
                </c:pt>
                <c:pt idx="23">
                  <c:v>654810</c:v>
                </c:pt>
                <c:pt idx="24">
                  <c:v>757302</c:v>
                </c:pt>
                <c:pt idx="25">
                  <c:v>854100</c:v>
                </c:pt>
                <c:pt idx="26">
                  <c:v>950898</c:v>
                </c:pt>
                <c:pt idx="27">
                  <c:v>1047700</c:v>
                </c:pt>
                <c:pt idx="28">
                  <c:v>1138800</c:v>
                </c:pt>
                <c:pt idx="29">
                  <c:v>1218520</c:v>
                </c:pt>
                <c:pt idx="30">
                  <c:v>1303930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6EB-8279-5B29D5655E12}"/>
            </c:ext>
          </c:extLst>
        </c:ser>
        <c:ser>
          <c:idx val="10"/>
          <c:order val="10"/>
          <c:tx>
            <c:strRef>
              <c:f>elec!$B$102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elec!$C$102:$AG$102</c:f>
              <c:numCache>
                <c:formatCode>0.00E+00</c:formatCode>
                <c:ptCount val="31"/>
                <c:pt idx="0">
                  <c:v>12383300</c:v>
                </c:pt>
                <c:pt idx="1">
                  <c:v>11825300</c:v>
                </c:pt>
                <c:pt idx="2">
                  <c:v>11722800</c:v>
                </c:pt>
                <c:pt idx="3">
                  <c:v>11392600</c:v>
                </c:pt>
                <c:pt idx="4">
                  <c:v>11517800</c:v>
                </c:pt>
                <c:pt idx="5">
                  <c:v>11643100</c:v>
                </c:pt>
                <c:pt idx="6">
                  <c:v>11768400</c:v>
                </c:pt>
                <c:pt idx="7">
                  <c:v>11893600</c:v>
                </c:pt>
                <c:pt idx="8">
                  <c:v>12144200</c:v>
                </c:pt>
                <c:pt idx="9">
                  <c:v>12269400</c:v>
                </c:pt>
                <c:pt idx="10">
                  <c:v>12394700</c:v>
                </c:pt>
                <c:pt idx="11">
                  <c:v>12520000</c:v>
                </c:pt>
                <c:pt idx="12">
                  <c:v>12645200</c:v>
                </c:pt>
                <c:pt idx="13">
                  <c:v>12645200</c:v>
                </c:pt>
                <c:pt idx="14">
                  <c:v>12645200</c:v>
                </c:pt>
                <c:pt idx="15">
                  <c:v>12645200</c:v>
                </c:pt>
                <c:pt idx="16">
                  <c:v>12645200</c:v>
                </c:pt>
                <c:pt idx="17">
                  <c:v>13271600</c:v>
                </c:pt>
                <c:pt idx="18">
                  <c:v>15401100</c:v>
                </c:pt>
                <c:pt idx="19">
                  <c:v>18157000</c:v>
                </c:pt>
                <c:pt idx="20">
                  <c:v>21163500</c:v>
                </c:pt>
                <c:pt idx="21">
                  <c:v>24169900</c:v>
                </c:pt>
                <c:pt idx="22">
                  <c:v>27426900</c:v>
                </c:pt>
                <c:pt idx="23">
                  <c:v>30934400</c:v>
                </c:pt>
                <c:pt idx="24">
                  <c:v>33940800</c:v>
                </c:pt>
                <c:pt idx="25">
                  <c:v>36947200</c:v>
                </c:pt>
                <c:pt idx="26">
                  <c:v>40078900</c:v>
                </c:pt>
                <c:pt idx="27">
                  <c:v>43210600</c:v>
                </c:pt>
                <c:pt idx="28">
                  <c:v>46217100</c:v>
                </c:pt>
                <c:pt idx="29">
                  <c:v>48973000</c:v>
                </c:pt>
                <c:pt idx="30">
                  <c:v>51854100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6EB-8279-5B29D5655E12}"/>
            </c:ext>
          </c:extLst>
        </c:ser>
        <c:ser>
          <c:idx val="11"/>
          <c:order val="11"/>
          <c:tx>
            <c:strRef>
              <c:f>elec!$B$103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elec!$C$103:$AG$103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6EB-8279-5B29D5655E12}"/>
            </c:ext>
          </c:extLst>
        </c:ser>
        <c:ser>
          <c:idx val="12"/>
          <c:order val="12"/>
          <c:tx>
            <c:strRef>
              <c:f>elec!$B$104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elec!$C$104:$AG$104</c:f>
              <c:numCache>
                <c:formatCode>0.00E+00</c:formatCode>
                <c:ptCount val="31"/>
                <c:pt idx="0">
                  <c:v>172397</c:v>
                </c:pt>
                <c:pt idx="1">
                  <c:v>281853</c:v>
                </c:pt>
                <c:pt idx="2">
                  <c:v>435372</c:v>
                </c:pt>
                <c:pt idx="3">
                  <c:v>633830</c:v>
                </c:pt>
                <c:pt idx="4">
                  <c:v>854100</c:v>
                </c:pt>
                <c:pt idx="5">
                  <c:v>1055400</c:v>
                </c:pt>
                <c:pt idx="6">
                  <c:v>1299850</c:v>
                </c:pt>
                <c:pt idx="7">
                  <c:v>1633560</c:v>
                </c:pt>
                <c:pt idx="8">
                  <c:v>2234020</c:v>
                </c:pt>
                <c:pt idx="9">
                  <c:v>2903330</c:v>
                </c:pt>
                <c:pt idx="10">
                  <c:v>3575260</c:v>
                </c:pt>
                <c:pt idx="11">
                  <c:v>4330290</c:v>
                </c:pt>
                <c:pt idx="12">
                  <c:v>5006340</c:v>
                </c:pt>
                <c:pt idx="13">
                  <c:v>5573550</c:v>
                </c:pt>
                <c:pt idx="14">
                  <c:v>6286960</c:v>
                </c:pt>
                <c:pt idx="15">
                  <c:v>7081150</c:v>
                </c:pt>
                <c:pt idx="16">
                  <c:v>8019340</c:v>
                </c:pt>
                <c:pt idx="17">
                  <c:v>9019870</c:v>
                </c:pt>
                <c:pt idx="18">
                  <c:v>10049400</c:v>
                </c:pt>
                <c:pt idx="19">
                  <c:v>10988500</c:v>
                </c:pt>
                <c:pt idx="20">
                  <c:v>11683700</c:v>
                </c:pt>
                <c:pt idx="21">
                  <c:v>12245800</c:v>
                </c:pt>
                <c:pt idx="22">
                  <c:v>12852500</c:v>
                </c:pt>
                <c:pt idx="23">
                  <c:v>13643000</c:v>
                </c:pt>
                <c:pt idx="24">
                  <c:v>14003200</c:v>
                </c:pt>
                <c:pt idx="25">
                  <c:v>14453500</c:v>
                </c:pt>
                <c:pt idx="26">
                  <c:v>14910200</c:v>
                </c:pt>
                <c:pt idx="27">
                  <c:v>15429000</c:v>
                </c:pt>
                <c:pt idx="28">
                  <c:v>15880100</c:v>
                </c:pt>
                <c:pt idx="29">
                  <c:v>16272600</c:v>
                </c:pt>
                <c:pt idx="30">
                  <c:v>16747200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11-46EB-8279-5B29D5655E12}"/>
            </c:ext>
          </c:extLst>
        </c:ser>
        <c:ser>
          <c:idx val="13"/>
          <c:order val="13"/>
          <c:tx>
            <c:strRef>
              <c:f>elec!$B$105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elec!$C$105:$AG$105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611-46EB-8279-5B29D5655E12}"/>
            </c:ext>
          </c:extLst>
        </c:ser>
        <c:ser>
          <c:idx val="14"/>
          <c:order val="14"/>
          <c:tx>
            <c:strRef>
              <c:f>elec!$B$106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elec!$C$106:$AG$106</c:f>
              <c:numCache>
                <c:formatCode>0.00E+00</c:formatCode>
                <c:ptCount val="31"/>
                <c:pt idx="0">
                  <c:v>59620200</c:v>
                </c:pt>
                <c:pt idx="1">
                  <c:v>57963500</c:v>
                </c:pt>
                <c:pt idx="2">
                  <c:v>53355800</c:v>
                </c:pt>
                <c:pt idx="3">
                  <c:v>47868000</c:v>
                </c:pt>
                <c:pt idx="4">
                  <c:v>42742600</c:v>
                </c:pt>
                <c:pt idx="5">
                  <c:v>42742600</c:v>
                </c:pt>
                <c:pt idx="6">
                  <c:v>42742600</c:v>
                </c:pt>
                <c:pt idx="7">
                  <c:v>40982400</c:v>
                </c:pt>
                <c:pt idx="8">
                  <c:v>40982400</c:v>
                </c:pt>
                <c:pt idx="9">
                  <c:v>40982400</c:v>
                </c:pt>
                <c:pt idx="10">
                  <c:v>40982400</c:v>
                </c:pt>
                <c:pt idx="11">
                  <c:v>40982400</c:v>
                </c:pt>
                <c:pt idx="12">
                  <c:v>40982400</c:v>
                </c:pt>
                <c:pt idx="13">
                  <c:v>40982400</c:v>
                </c:pt>
                <c:pt idx="14">
                  <c:v>40982400</c:v>
                </c:pt>
                <c:pt idx="15">
                  <c:v>40982400</c:v>
                </c:pt>
                <c:pt idx="16">
                  <c:v>40982400</c:v>
                </c:pt>
                <c:pt idx="17">
                  <c:v>40982400</c:v>
                </c:pt>
                <c:pt idx="18">
                  <c:v>40982400</c:v>
                </c:pt>
                <c:pt idx="19">
                  <c:v>40982400</c:v>
                </c:pt>
                <c:pt idx="20">
                  <c:v>40982400</c:v>
                </c:pt>
                <c:pt idx="21">
                  <c:v>40982400</c:v>
                </c:pt>
                <c:pt idx="22">
                  <c:v>40982400</c:v>
                </c:pt>
                <c:pt idx="23">
                  <c:v>40982400</c:v>
                </c:pt>
                <c:pt idx="24">
                  <c:v>40982400</c:v>
                </c:pt>
                <c:pt idx="25">
                  <c:v>40982400</c:v>
                </c:pt>
                <c:pt idx="26">
                  <c:v>40982400</c:v>
                </c:pt>
                <c:pt idx="27">
                  <c:v>40982400</c:v>
                </c:pt>
                <c:pt idx="28">
                  <c:v>40982400</c:v>
                </c:pt>
                <c:pt idx="29">
                  <c:v>40982400</c:v>
                </c:pt>
                <c:pt idx="30">
                  <c:v>40982400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611-46EB-8279-5B29D5655E12}"/>
            </c:ext>
          </c:extLst>
        </c:ser>
        <c:ser>
          <c:idx val="15"/>
          <c:order val="15"/>
          <c:tx>
            <c:strRef>
              <c:f>elec!$B$107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elec!$C$107:$AG$107</c:f>
              <c:numCache>
                <c:formatCode>0.00E+00</c:formatCode>
                <c:ptCount val="31"/>
                <c:pt idx="0">
                  <c:v>9381960</c:v>
                </c:pt>
                <c:pt idx="1">
                  <c:v>13797000</c:v>
                </c:pt>
                <c:pt idx="2">
                  <c:v>17880900</c:v>
                </c:pt>
                <c:pt idx="3">
                  <c:v>21964800</c:v>
                </c:pt>
                <c:pt idx="4">
                  <c:v>25496900</c:v>
                </c:pt>
                <c:pt idx="5">
                  <c:v>27925100</c:v>
                </c:pt>
                <c:pt idx="6">
                  <c:v>30243000</c:v>
                </c:pt>
                <c:pt idx="7">
                  <c:v>32892000</c:v>
                </c:pt>
                <c:pt idx="8">
                  <c:v>36755200</c:v>
                </c:pt>
                <c:pt idx="9">
                  <c:v>40397600</c:v>
                </c:pt>
                <c:pt idx="10">
                  <c:v>43488100</c:v>
                </c:pt>
                <c:pt idx="11">
                  <c:v>46468300</c:v>
                </c:pt>
                <c:pt idx="12">
                  <c:v>48675800</c:v>
                </c:pt>
                <c:pt idx="13">
                  <c:v>50331500</c:v>
                </c:pt>
                <c:pt idx="14">
                  <c:v>52207800</c:v>
                </c:pt>
                <c:pt idx="15">
                  <c:v>54084200</c:v>
                </c:pt>
                <c:pt idx="16">
                  <c:v>55739900</c:v>
                </c:pt>
                <c:pt idx="17">
                  <c:v>57064400</c:v>
                </c:pt>
                <c:pt idx="18">
                  <c:v>58168200</c:v>
                </c:pt>
                <c:pt idx="19">
                  <c:v>59051200</c:v>
                </c:pt>
                <c:pt idx="20">
                  <c:v>59713400</c:v>
                </c:pt>
                <c:pt idx="21">
                  <c:v>60154900</c:v>
                </c:pt>
                <c:pt idx="22">
                  <c:v>60596400</c:v>
                </c:pt>
                <c:pt idx="23">
                  <c:v>60927600</c:v>
                </c:pt>
                <c:pt idx="24">
                  <c:v>61148300</c:v>
                </c:pt>
                <c:pt idx="25">
                  <c:v>61369100</c:v>
                </c:pt>
                <c:pt idx="26">
                  <c:v>61589800</c:v>
                </c:pt>
                <c:pt idx="27">
                  <c:v>61700200</c:v>
                </c:pt>
                <c:pt idx="28">
                  <c:v>61810600</c:v>
                </c:pt>
                <c:pt idx="29">
                  <c:v>61920900</c:v>
                </c:pt>
                <c:pt idx="30">
                  <c:v>62031300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611-46EB-8279-5B29D5655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34624"/>
        <c:axId val="445834208"/>
      </c:areaChart>
      <c:catAx>
        <c:axId val="4458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45834208"/>
        <c:crosses val="autoZero"/>
        <c:auto val="1"/>
        <c:lblAlgn val="ctr"/>
        <c:lblOffset val="100"/>
        <c:noMultiLvlLbl val="0"/>
      </c:catAx>
      <c:valAx>
        <c:axId val="4458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4583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elec!$C$25</c:f>
              <c:strCache>
                <c:ptCount val="1"/>
                <c:pt idx="0">
                  <c:v>Mexico-eps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elec!$B$26:$B$41</c:f>
              <c:strCache>
                <c:ptCount val="16"/>
                <c:pt idx="0">
                  <c:v>hard coal</c:v>
                </c:pt>
                <c:pt idx="1">
                  <c:v>natural gas nonpeaker</c:v>
                </c:pt>
                <c:pt idx="2">
                  <c:v>nuclear</c:v>
                </c:pt>
                <c:pt idx="3">
                  <c:v>hydro</c:v>
                </c:pt>
                <c:pt idx="4">
                  <c:v>onshore wind</c:v>
                </c:pt>
                <c:pt idx="5">
                  <c:v>solar PV</c:v>
                </c:pt>
                <c:pt idx="6">
                  <c:v>solar thermal</c:v>
                </c:pt>
                <c:pt idx="7">
                  <c:v>biomass</c:v>
                </c:pt>
                <c:pt idx="8">
                  <c:v>geothermal</c:v>
                </c:pt>
                <c:pt idx="9">
                  <c:v>petroleum</c:v>
                </c:pt>
                <c:pt idx="10">
                  <c:v>natural gas peaker</c:v>
                </c:pt>
                <c:pt idx="11">
                  <c:v>lignite</c:v>
                </c:pt>
                <c:pt idx="12">
                  <c:v>offshore wind</c:v>
                </c:pt>
                <c:pt idx="13">
                  <c:v>crude oil</c:v>
                </c:pt>
                <c:pt idx="14">
                  <c:v>heavy or residual fuel oil</c:v>
                </c:pt>
                <c:pt idx="15">
                  <c:v>municipal solid waste</c:v>
                </c:pt>
              </c:strCache>
            </c:strRef>
          </c:cat>
          <c:val>
            <c:numRef>
              <c:f>elec!$C$26:$C$41</c:f>
              <c:numCache>
                <c:formatCode>_(* #,##0_);_(* \(#,##0\);_(* "-"??_);_(@_)</c:formatCode>
                <c:ptCount val="16"/>
                <c:pt idx="0">
                  <c:v>6216</c:v>
                </c:pt>
                <c:pt idx="1">
                  <c:v>28870</c:v>
                </c:pt>
                <c:pt idx="2">
                  <c:v>1608</c:v>
                </c:pt>
                <c:pt idx="3">
                  <c:v>12589</c:v>
                </c:pt>
                <c:pt idx="4">
                  <c:v>5525</c:v>
                </c:pt>
                <c:pt idx="5">
                  <c:v>3846.1</c:v>
                </c:pt>
                <c:pt idx="6">
                  <c:v>0</c:v>
                </c:pt>
                <c:pt idx="7">
                  <c:v>979</c:v>
                </c:pt>
                <c:pt idx="8">
                  <c:v>1049</c:v>
                </c:pt>
                <c:pt idx="9">
                  <c:v>0</c:v>
                </c:pt>
                <c:pt idx="10">
                  <c:v>5402</c:v>
                </c:pt>
                <c:pt idx="11">
                  <c:v>0</c:v>
                </c:pt>
                <c:pt idx="12">
                  <c:v>40</c:v>
                </c:pt>
                <c:pt idx="13">
                  <c:v>0</c:v>
                </c:pt>
                <c:pt idx="14">
                  <c:v>11516</c:v>
                </c:pt>
                <c:pt idx="15">
                  <c:v>1190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9-45B4-AC70-4BFFB42074CC}"/>
            </c:ext>
          </c:extLst>
        </c:ser>
        <c:ser>
          <c:idx val="1"/>
          <c:order val="1"/>
          <c:tx>
            <c:strRef>
              <c:f>elec!$D$25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elec!$B$26:$B$41</c:f>
              <c:strCache>
                <c:ptCount val="16"/>
                <c:pt idx="0">
                  <c:v>hard coal</c:v>
                </c:pt>
                <c:pt idx="1">
                  <c:v>natural gas nonpeaker</c:v>
                </c:pt>
                <c:pt idx="2">
                  <c:v>nuclear</c:v>
                </c:pt>
                <c:pt idx="3">
                  <c:v>hydro</c:v>
                </c:pt>
                <c:pt idx="4">
                  <c:v>onshore wind</c:v>
                </c:pt>
                <c:pt idx="5">
                  <c:v>solar PV</c:v>
                </c:pt>
                <c:pt idx="6">
                  <c:v>solar thermal</c:v>
                </c:pt>
                <c:pt idx="7">
                  <c:v>biomass</c:v>
                </c:pt>
                <c:pt idx="8">
                  <c:v>geothermal</c:v>
                </c:pt>
                <c:pt idx="9">
                  <c:v>petroleum</c:v>
                </c:pt>
                <c:pt idx="10">
                  <c:v>natural gas peaker</c:v>
                </c:pt>
                <c:pt idx="11">
                  <c:v>lignite</c:v>
                </c:pt>
                <c:pt idx="12">
                  <c:v>offshore wind</c:v>
                </c:pt>
                <c:pt idx="13">
                  <c:v>crude oil</c:v>
                </c:pt>
                <c:pt idx="14">
                  <c:v>heavy or residual fuel oil</c:v>
                </c:pt>
                <c:pt idx="15">
                  <c:v>municipal solid waste</c:v>
                </c:pt>
              </c:strCache>
            </c:strRef>
          </c:cat>
          <c:val>
            <c:numRef>
              <c:f>elec!$D$26:$D$41</c:f>
              <c:numCache>
                <c:formatCode>_(* #,##0_);_(* \(#,##0\);_(* "-"??_);_(@_)</c:formatCode>
                <c:ptCount val="16"/>
                <c:pt idx="0">
                  <c:v>5958.3600000000006</c:v>
                </c:pt>
                <c:pt idx="1">
                  <c:v>30146.392499999998</c:v>
                </c:pt>
                <c:pt idx="2">
                  <c:v>1608</c:v>
                </c:pt>
                <c:pt idx="3">
                  <c:v>12612.784999999998</c:v>
                </c:pt>
                <c:pt idx="4">
                  <c:v>8128.7000000000007</c:v>
                </c:pt>
                <c:pt idx="5">
                  <c:v>2655.1410800000003</c:v>
                </c:pt>
                <c:pt idx="6">
                  <c:v>0</c:v>
                </c:pt>
                <c:pt idx="7">
                  <c:v>1004.777</c:v>
                </c:pt>
                <c:pt idx="8">
                  <c:v>878.6</c:v>
                </c:pt>
                <c:pt idx="9">
                  <c:v>0</c:v>
                </c:pt>
                <c:pt idx="10">
                  <c:v>5251.4060000000009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11516.270000000002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9-45B4-AC70-4BFFB420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96665487"/>
        <c:axId val="1196675055"/>
      </c:barChart>
      <c:catAx>
        <c:axId val="119666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6675055"/>
        <c:crosses val="autoZero"/>
        <c:auto val="1"/>
        <c:lblAlgn val="ctr"/>
        <c:lblOffset val="100"/>
        <c:noMultiLvlLbl val="0"/>
      </c:catAx>
      <c:valAx>
        <c:axId val="1196675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66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elec!$C$3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elec!$B$4:$B$22</c:f>
              <c:strCache>
                <c:ptCount val="19"/>
                <c:pt idx="0">
                  <c:v>Achieved Capacity Factors[hard coal es,preexisting retiring]</c:v>
                </c:pt>
                <c:pt idx="1">
                  <c:v>Achieved Capacity Factors[natural gas nonpeaker es,preexisting retiring]</c:v>
                </c:pt>
                <c:pt idx="2">
                  <c:v>Achieved Capacity Factors[natural gas nonpeaker es,newly built]</c:v>
                </c:pt>
                <c:pt idx="3">
                  <c:v>Achieved Capacity Factors[nuclear es,preexisting retiring]</c:v>
                </c:pt>
                <c:pt idx="4">
                  <c:v>Achieved Capacity Factors[hydro es,preexisting retiring]</c:v>
                </c:pt>
                <c:pt idx="5">
                  <c:v>Achieved Capacity Factors[hydro es,newly built]</c:v>
                </c:pt>
                <c:pt idx="6">
                  <c:v>Achieved Capacity Factors[onshore wind es,preexisting retiring]</c:v>
                </c:pt>
                <c:pt idx="7">
                  <c:v>Achieved Capacity Factors[onshore wind es,newly built]</c:v>
                </c:pt>
                <c:pt idx="8">
                  <c:v>Achieved Capacity Factors[solar PV es,preexisting retiring]</c:v>
                </c:pt>
                <c:pt idx="9">
                  <c:v>Achieved Capacity Factors[solar PV es,newly built]</c:v>
                </c:pt>
                <c:pt idx="10">
                  <c:v>Achieved Capacity Factors[biomass es,preexisting retiring]</c:v>
                </c:pt>
                <c:pt idx="11">
                  <c:v>Achieved Capacity Factors[biomass es,newly built]</c:v>
                </c:pt>
                <c:pt idx="12">
                  <c:v>Achieved Capacity Factors[geothermal es,preexisting retiring]</c:v>
                </c:pt>
                <c:pt idx="13">
                  <c:v>Achieved Capacity Factors[natural gas peaker es,preexisting retiring]</c:v>
                </c:pt>
                <c:pt idx="14">
                  <c:v>Achieved Capacity Factors[natural gas peaker es,newly built]</c:v>
                </c:pt>
                <c:pt idx="15">
                  <c:v>Achieved Capacity Factors[offshore wind es,preexisting retiring]</c:v>
                </c:pt>
                <c:pt idx="16">
                  <c:v>Achieved Capacity Factors[offshore wind es,preexisting nonretiring]</c:v>
                </c:pt>
                <c:pt idx="17">
                  <c:v>Achieved Capacity Factors[offshore wind es,newly built]</c:v>
                </c:pt>
                <c:pt idx="18">
                  <c:v>Achieved Capacity Factors[heavy or residual fuel oil es,preexisting retiring]</c:v>
                </c:pt>
              </c:strCache>
            </c:strRef>
          </c:cat>
          <c:val>
            <c:numRef>
              <c:f>elec!$C$4:$C$22</c:f>
              <c:numCache>
                <c:formatCode>0%</c:formatCode>
                <c:ptCount val="19"/>
                <c:pt idx="0">
                  <c:v>1.1053900000000001</c:v>
                </c:pt>
                <c:pt idx="1">
                  <c:v>0.52032999999999996</c:v>
                </c:pt>
                <c:pt idx="2">
                  <c:v>0.83901099999999995</c:v>
                </c:pt>
                <c:pt idx="3">
                  <c:v>0.77300000000000002</c:v>
                </c:pt>
                <c:pt idx="4">
                  <c:v>0.28299999999999997</c:v>
                </c:pt>
                <c:pt idx="5">
                  <c:v>0</c:v>
                </c:pt>
                <c:pt idx="6">
                  <c:v>0.324569</c:v>
                </c:pt>
                <c:pt idx="7">
                  <c:v>0.327565</c:v>
                </c:pt>
                <c:pt idx="8">
                  <c:v>0.25600000000000001</c:v>
                </c:pt>
                <c:pt idx="9">
                  <c:v>0.27200000000000002</c:v>
                </c:pt>
                <c:pt idx="10">
                  <c:v>0.86499999999999999</c:v>
                </c:pt>
                <c:pt idx="11">
                  <c:v>0.86499999999999999</c:v>
                </c:pt>
                <c:pt idx="12">
                  <c:v>0.77400000000000002</c:v>
                </c:pt>
                <c:pt idx="13">
                  <c:v>0.26</c:v>
                </c:pt>
                <c:pt idx="14">
                  <c:v>0.28599999999999998</c:v>
                </c:pt>
                <c:pt idx="15">
                  <c:v>0</c:v>
                </c:pt>
                <c:pt idx="16">
                  <c:v>0</c:v>
                </c:pt>
                <c:pt idx="17">
                  <c:v>0.49199999999999999</c:v>
                </c:pt>
                <c:pt idx="18">
                  <c:v>0.59099999999999997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9-4E53-8CA3-8C18C24660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9418575"/>
        <c:axId val="1869416495"/>
      </c:barChart>
      <c:catAx>
        <c:axId val="1869418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69416495"/>
        <c:crosses val="autoZero"/>
        <c:auto val="1"/>
        <c:lblAlgn val="ctr"/>
        <c:lblOffset val="100"/>
        <c:noMultiLvlLbl val="0"/>
      </c:catAx>
      <c:valAx>
        <c:axId val="186941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6941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Vehicles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transp!$B$18</c:f>
              <c:strCache>
                <c:ptCount val="1"/>
                <c:pt idx="0">
                  <c:v>battery electric vehicle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transp!$C$18:$AG$18</c:f>
              <c:numCache>
                <c:formatCode>0%</c:formatCode>
                <c:ptCount val="31"/>
                <c:pt idx="0">
                  <c:v>4.9689574170564397E-4</c:v>
                </c:pt>
                <c:pt idx="1">
                  <c:v>1.3168972299630304E-3</c:v>
                </c:pt>
                <c:pt idx="2">
                  <c:v>2.364843382196921E-3</c:v>
                </c:pt>
                <c:pt idx="3">
                  <c:v>3.7184837846752127E-3</c:v>
                </c:pt>
                <c:pt idx="4">
                  <c:v>5.4992624000836021E-3</c:v>
                </c:pt>
                <c:pt idx="5">
                  <c:v>7.8830962239255491E-3</c:v>
                </c:pt>
                <c:pt idx="6">
                  <c:v>1.1153085451997356E-2</c:v>
                </c:pt>
                <c:pt idx="7">
                  <c:v>1.5641036435052165E-2</c:v>
                </c:pt>
                <c:pt idx="8">
                  <c:v>2.1792422537103718E-2</c:v>
                </c:pt>
                <c:pt idx="9">
                  <c:v>2.991979157640038E-2</c:v>
                </c:pt>
                <c:pt idx="10">
                  <c:v>4.0343750551128689E-2</c:v>
                </c:pt>
                <c:pt idx="11">
                  <c:v>5.2838106162630724E-2</c:v>
                </c:pt>
                <c:pt idx="12">
                  <c:v>6.7218346891345288E-2</c:v>
                </c:pt>
                <c:pt idx="13">
                  <c:v>8.3086707570058843E-2</c:v>
                </c:pt>
                <c:pt idx="14">
                  <c:v>0.10001785929620194</c:v>
                </c:pt>
                <c:pt idx="15">
                  <c:v>0.11720499660327191</c:v>
                </c:pt>
                <c:pt idx="16">
                  <c:v>0.13434012231769699</c:v>
                </c:pt>
                <c:pt idx="17">
                  <c:v>0.15276048513305432</c:v>
                </c:pt>
                <c:pt idx="18">
                  <c:v>0.17103469510928848</c:v>
                </c:pt>
                <c:pt idx="19">
                  <c:v>0.18909458651252403</c:v>
                </c:pt>
                <c:pt idx="20">
                  <c:v>0.20684489169255099</c:v>
                </c:pt>
                <c:pt idx="21">
                  <c:v>0.2241924529637048</c:v>
                </c:pt>
                <c:pt idx="22">
                  <c:v>0.24097766323147043</c:v>
                </c:pt>
                <c:pt idx="23">
                  <c:v>0.25706191787953581</c:v>
                </c:pt>
                <c:pt idx="24">
                  <c:v>0.27225291450360772</c:v>
                </c:pt>
                <c:pt idx="25">
                  <c:v>0.28631525434195215</c:v>
                </c:pt>
                <c:pt idx="26">
                  <c:v>0.29904330487319986</c:v>
                </c:pt>
                <c:pt idx="27">
                  <c:v>0.31018556139343006</c:v>
                </c:pt>
                <c:pt idx="28">
                  <c:v>0.31979363457395599</c:v>
                </c:pt>
                <c:pt idx="29">
                  <c:v>0.32789929343595969</c:v>
                </c:pt>
                <c:pt idx="30">
                  <c:v>0.33464887946908134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8-45A9-82EE-191144FE874C}"/>
            </c:ext>
          </c:extLst>
        </c:ser>
        <c:ser>
          <c:idx val="1"/>
          <c:order val="1"/>
          <c:tx>
            <c:strRef>
              <c:f>transp!$B$19</c:f>
              <c:strCache>
                <c:ptCount val="1"/>
                <c:pt idx="0">
                  <c:v>natural gas vehicle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transp!$C$19:$AG$19</c:f>
              <c:numCache>
                <c:formatCode>0%</c:formatCode>
                <c:ptCount val="31"/>
                <c:pt idx="0">
                  <c:v>8.4956731738803364E-6</c:v>
                </c:pt>
                <c:pt idx="1">
                  <c:v>1.7202711562580128E-5</c:v>
                </c:pt>
                <c:pt idx="2">
                  <c:v>2.5763554065879627E-5</c:v>
                </c:pt>
                <c:pt idx="3">
                  <c:v>3.4134803794229197E-5</c:v>
                </c:pt>
                <c:pt idx="4">
                  <c:v>4.2413939737066519E-5</c:v>
                </c:pt>
                <c:pt idx="5">
                  <c:v>5.041838142145779E-5</c:v>
                </c:pt>
                <c:pt idx="6">
                  <c:v>5.8241105666406594E-5</c:v>
                </c:pt>
                <c:pt idx="7">
                  <c:v>6.6092242447080116E-5</c:v>
                </c:pt>
                <c:pt idx="8">
                  <c:v>7.3774861046222172E-5</c:v>
                </c:pt>
                <c:pt idx="9">
                  <c:v>8.1342213725611693E-5</c:v>
                </c:pt>
                <c:pt idx="10">
                  <c:v>8.8971954502433106E-5</c:v>
                </c:pt>
                <c:pt idx="11">
                  <c:v>9.6485082564078359E-5</c:v>
                </c:pt>
                <c:pt idx="12">
                  <c:v>1.0403986916750712E-4</c:v>
                </c:pt>
                <c:pt idx="13">
                  <c:v>1.1176951823041397E-4</c:v>
                </c:pt>
                <c:pt idx="14">
                  <c:v>1.1968499836520733E-4</c:v>
                </c:pt>
                <c:pt idx="15">
                  <c:v>1.2760367450290056E-4</c:v>
                </c:pt>
                <c:pt idx="16">
                  <c:v>1.3567515393104923E-4</c:v>
                </c:pt>
                <c:pt idx="17">
                  <c:v>1.407055514854207E-4</c:v>
                </c:pt>
                <c:pt idx="18">
                  <c:v>1.4600275172045973E-4</c:v>
                </c:pt>
                <c:pt idx="19">
                  <c:v>1.5162768068985896E-4</c:v>
                </c:pt>
                <c:pt idx="20">
                  <c:v>1.5755653275576723E-4</c:v>
                </c:pt>
                <c:pt idx="21">
                  <c:v>1.6353600806955594E-4</c:v>
                </c:pt>
                <c:pt idx="22">
                  <c:v>1.6964478998762381E-4</c:v>
                </c:pt>
                <c:pt idx="23">
                  <c:v>1.7573636586192139E-4</c:v>
                </c:pt>
                <c:pt idx="24">
                  <c:v>1.816698162457848E-4</c:v>
                </c:pt>
                <c:pt idx="25">
                  <c:v>1.8755309037756429E-4</c:v>
                </c:pt>
                <c:pt idx="26">
                  <c:v>1.9328145591197455E-4</c:v>
                </c:pt>
                <c:pt idx="27">
                  <c:v>1.9872484431552988E-4</c:v>
                </c:pt>
                <c:pt idx="28">
                  <c:v>2.0397086765089759E-4</c:v>
                </c:pt>
                <c:pt idx="29">
                  <c:v>2.0890120427343183E-4</c:v>
                </c:pt>
                <c:pt idx="30">
                  <c:v>2.1340541112895603E-4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8-45A9-82EE-191144FE874C}"/>
            </c:ext>
          </c:extLst>
        </c:ser>
        <c:ser>
          <c:idx val="2"/>
          <c:order val="2"/>
          <c:tx>
            <c:strRef>
              <c:f>transp!$B$20</c:f>
              <c:strCache>
                <c:ptCount val="1"/>
                <c:pt idx="0">
                  <c:v>gasoline vehicle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transp!$C$20:$AG$20</c:f>
              <c:numCache>
                <c:formatCode>0%</c:formatCode>
                <c:ptCount val="31"/>
                <c:pt idx="0">
                  <c:v>0.98922505908032721</c:v>
                </c:pt>
                <c:pt idx="1">
                  <c:v>0.98911142507707484</c:v>
                </c:pt>
                <c:pt idx="2">
                  <c:v>0.98873669522304142</c:v>
                </c:pt>
                <c:pt idx="3">
                  <c:v>0.98801920106222241</c:v>
                </c:pt>
                <c:pt idx="4">
                  <c:v>0.98683099788241424</c:v>
                </c:pt>
                <c:pt idx="5">
                  <c:v>0.98499466272081326</c:v>
                </c:pt>
                <c:pt idx="6">
                  <c:v>0.98222114751803369</c:v>
                </c:pt>
                <c:pt idx="7">
                  <c:v>0.97817354903176956</c:v>
                </c:pt>
                <c:pt idx="8">
                  <c:v>0.97240444042152141</c:v>
                </c:pt>
                <c:pt idx="9">
                  <c:v>0.96459675867296701</c:v>
                </c:pt>
                <c:pt idx="10">
                  <c:v>0.95442299520674434</c:v>
                </c:pt>
                <c:pt idx="11">
                  <c:v>0.94211258044961033</c:v>
                </c:pt>
                <c:pt idx="12">
                  <c:v>0.92784424711211655</c:v>
                </c:pt>
                <c:pt idx="13">
                  <c:v>0.91201577366625564</c:v>
                </c:pt>
                <c:pt idx="14">
                  <c:v>0.89504979108619387</c:v>
                </c:pt>
                <c:pt idx="15">
                  <c:v>0.87776592650653673</c:v>
                </c:pt>
                <c:pt idx="16">
                  <c:v>0.86047503382283397</c:v>
                </c:pt>
                <c:pt idx="17">
                  <c:v>0.84149447245768449</c:v>
                </c:pt>
                <c:pt idx="18">
                  <c:v>0.82263161078001079</c:v>
                </c:pt>
                <c:pt idx="19">
                  <c:v>0.80396475740656692</c:v>
                </c:pt>
                <c:pt idx="20">
                  <c:v>0.78559504882684184</c:v>
                </c:pt>
                <c:pt idx="21">
                  <c:v>0.76762477988456335</c:v>
                </c:pt>
                <c:pt idx="22">
                  <c:v>0.75022059446847544</c:v>
                </c:pt>
                <c:pt idx="23">
                  <c:v>0.73352688991316239</c:v>
                </c:pt>
                <c:pt idx="24">
                  <c:v>0.71774123715115712</c:v>
                </c:pt>
                <c:pt idx="25">
                  <c:v>0.70310149527874111</c:v>
                </c:pt>
                <c:pt idx="26">
                  <c:v>0.68981849063014145</c:v>
                </c:pt>
                <c:pt idx="27">
                  <c:v>0.67814853122674568</c:v>
                </c:pt>
                <c:pt idx="28">
                  <c:v>0.66804070857619391</c:v>
                </c:pt>
                <c:pt idx="29">
                  <c:v>0.65946760409650318</c:v>
                </c:pt>
                <c:pt idx="30">
                  <c:v>0.65228633014699477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8-45A9-82EE-191144FE874C}"/>
            </c:ext>
          </c:extLst>
        </c:ser>
        <c:ser>
          <c:idx val="3"/>
          <c:order val="3"/>
          <c:tx>
            <c:strRef>
              <c:f>transp!$B$21</c:f>
              <c:strCache>
                <c:ptCount val="1"/>
                <c:pt idx="0">
                  <c:v>diesel vehicle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transp!$C$21:$AG$21</c:f>
              <c:numCache>
                <c:formatCode>0%</c:formatCode>
                <c:ptCount val="31"/>
                <c:pt idx="0">
                  <c:v>8.0473241360254372E-3</c:v>
                </c:pt>
                <c:pt idx="1">
                  <c:v>7.4355754744500433E-3</c:v>
                </c:pt>
                <c:pt idx="2">
                  <c:v>6.8472193261006897E-3</c:v>
                </c:pt>
                <c:pt idx="3">
                  <c:v>6.2834368857586633E-3</c:v>
                </c:pt>
                <c:pt idx="4">
                  <c:v>5.7471574653429613E-3</c:v>
                </c:pt>
                <c:pt idx="5">
                  <c:v>5.2386209959124205E-3</c:v>
                </c:pt>
                <c:pt idx="6">
                  <c:v>4.7587728901027004E-3</c:v>
                </c:pt>
                <c:pt idx="7">
                  <c:v>4.308411569311177E-3</c:v>
                </c:pt>
                <c:pt idx="8">
                  <c:v>3.8855973553330184E-3</c:v>
                </c:pt>
                <c:pt idx="9">
                  <c:v>3.4898231982836403E-3</c:v>
                </c:pt>
                <c:pt idx="10">
                  <c:v>3.1222712064144821E-3</c:v>
                </c:pt>
                <c:pt idx="11">
                  <c:v>2.7789736571766678E-3</c:v>
                </c:pt>
                <c:pt idx="12">
                  <c:v>2.4618927349298126E-3</c:v>
                </c:pt>
                <c:pt idx="13">
                  <c:v>2.1696376660457024E-3</c:v>
                </c:pt>
                <c:pt idx="14">
                  <c:v>1.9034232938716577E-3</c:v>
                </c:pt>
                <c:pt idx="15">
                  <c:v>1.6604575189195976E-3</c:v>
                </c:pt>
                <c:pt idx="16">
                  <c:v>1.4408344307598664E-3</c:v>
                </c:pt>
                <c:pt idx="17">
                  <c:v>1.5050282692218332E-3</c:v>
                </c:pt>
                <c:pt idx="18">
                  <c:v>1.5785384413994777E-3</c:v>
                </c:pt>
                <c:pt idx="19">
                  <c:v>1.6494354280590692E-3</c:v>
                </c:pt>
                <c:pt idx="20">
                  <c:v>1.7192079858025934E-3</c:v>
                </c:pt>
                <c:pt idx="21">
                  <c:v>1.7871196119478166E-3</c:v>
                </c:pt>
                <c:pt idx="22">
                  <c:v>1.8535150472065516E-3</c:v>
                </c:pt>
                <c:pt idx="23">
                  <c:v>1.9188551825384029E-3</c:v>
                </c:pt>
                <c:pt idx="24">
                  <c:v>1.9834794148369012E-3</c:v>
                </c:pt>
                <c:pt idx="25">
                  <c:v>2.0490103319349825E-3</c:v>
                </c:pt>
                <c:pt idx="26">
                  <c:v>2.1153307937887161E-3</c:v>
                </c:pt>
                <c:pt idx="27">
                  <c:v>2.1827992100963444E-3</c:v>
                </c:pt>
                <c:pt idx="28">
                  <c:v>2.2537697364839052E-3</c:v>
                </c:pt>
                <c:pt idx="29">
                  <c:v>2.3277752784368398E-3</c:v>
                </c:pt>
                <c:pt idx="30">
                  <c:v>2.404977673044391E-3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8-45A9-82EE-191144FE8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824640"/>
        <c:axId val="2102826720"/>
      </c:lineChart>
      <c:catAx>
        <c:axId val="210282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102826720"/>
        <c:crosses val="autoZero"/>
        <c:auto val="1"/>
        <c:lblAlgn val="ctr"/>
        <c:lblOffset val="100"/>
        <c:noMultiLvlLbl val="0"/>
      </c:catAx>
      <c:valAx>
        <c:axId val="210282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1028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transp!$B$69</c:f>
              <c:strCache>
                <c:ptCount val="1"/>
                <c:pt idx="0">
                  <c:v>plugin hybrid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transp!$C$69:$AG$69</c:f>
              <c:numCache>
                <c:formatCode>General</c:formatCode>
                <c:ptCount val="31"/>
                <c:pt idx="0">
                  <c:v>975</c:v>
                </c:pt>
                <c:pt idx="1">
                  <c:v>1464</c:v>
                </c:pt>
                <c:pt idx="2">
                  <c:v>1653</c:v>
                </c:pt>
                <c:pt idx="3">
                  <c:v>1905</c:v>
                </c:pt>
                <c:pt idx="4">
                  <c:v>2244</c:v>
                </c:pt>
                <c:pt idx="5">
                  <c:v>2643</c:v>
                </c:pt>
                <c:pt idx="6">
                  <c:v>3183</c:v>
                </c:pt>
                <c:pt idx="7">
                  <c:v>3873</c:v>
                </c:pt>
                <c:pt idx="8">
                  <c:v>4734</c:v>
                </c:pt>
                <c:pt idx="9">
                  <c:v>5817</c:v>
                </c:pt>
                <c:pt idx="10">
                  <c:v>7155</c:v>
                </c:pt>
                <c:pt idx="11">
                  <c:v>8661</c:v>
                </c:pt>
                <c:pt idx="12">
                  <c:v>10440</c:v>
                </c:pt>
                <c:pt idx="13">
                  <c:v>12447</c:v>
                </c:pt>
                <c:pt idx="14">
                  <c:v>14730</c:v>
                </c:pt>
                <c:pt idx="15">
                  <c:v>16800</c:v>
                </c:pt>
                <c:pt idx="16">
                  <c:v>18951</c:v>
                </c:pt>
                <c:pt idx="17">
                  <c:v>21093</c:v>
                </c:pt>
                <c:pt idx="18">
                  <c:v>23136</c:v>
                </c:pt>
                <c:pt idx="19">
                  <c:v>24987</c:v>
                </c:pt>
                <c:pt idx="20">
                  <c:v>26679</c:v>
                </c:pt>
                <c:pt idx="21">
                  <c:v>28170</c:v>
                </c:pt>
                <c:pt idx="22">
                  <c:v>29433</c:v>
                </c:pt>
                <c:pt idx="23">
                  <c:v>30564</c:v>
                </c:pt>
                <c:pt idx="24">
                  <c:v>31578</c:v>
                </c:pt>
                <c:pt idx="25">
                  <c:v>32499</c:v>
                </c:pt>
                <c:pt idx="26">
                  <c:v>33306</c:v>
                </c:pt>
                <c:pt idx="27">
                  <c:v>34080</c:v>
                </c:pt>
                <c:pt idx="28">
                  <c:v>34794</c:v>
                </c:pt>
                <c:pt idx="29">
                  <c:v>35514</c:v>
                </c:pt>
                <c:pt idx="30">
                  <c:v>36207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7-4714-9BB2-41BE3943A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399295"/>
        <c:axId val="1944414271"/>
      </c:lineChart>
      <c:catAx>
        <c:axId val="194439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414271"/>
        <c:crosses val="autoZero"/>
        <c:auto val="1"/>
        <c:lblAlgn val="ctr"/>
        <c:lblOffset val="100"/>
        <c:noMultiLvlLbl val="0"/>
      </c:catAx>
      <c:valAx>
        <c:axId val="19444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transp!$B$14</c:f>
              <c:strCache>
                <c:ptCount val="1"/>
                <c:pt idx="0">
                  <c:v>TOTAL LDVS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transp!$C$14:$AG$14</c:f>
              <c:numCache>
                <c:formatCode>General</c:formatCode>
                <c:ptCount val="31"/>
                <c:pt idx="0">
                  <c:v>19774772</c:v>
                </c:pt>
                <c:pt idx="1">
                  <c:v>20229369</c:v>
                </c:pt>
                <c:pt idx="2">
                  <c:v>20726954</c:v>
                </c:pt>
                <c:pt idx="3">
                  <c:v>21268615</c:v>
                </c:pt>
                <c:pt idx="4">
                  <c:v>21856022</c:v>
                </c:pt>
                <c:pt idx="5">
                  <c:v>22491797</c:v>
                </c:pt>
                <c:pt idx="6">
                  <c:v>23179505</c:v>
                </c:pt>
                <c:pt idx="7">
                  <c:v>23921113</c:v>
                </c:pt>
                <c:pt idx="8">
                  <c:v>24723869</c:v>
                </c:pt>
                <c:pt idx="9">
                  <c:v>25595566</c:v>
                </c:pt>
                <c:pt idx="10">
                  <c:v>26536452</c:v>
                </c:pt>
                <c:pt idx="11">
                  <c:v>27548300</c:v>
                </c:pt>
                <c:pt idx="12">
                  <c:v>28633254</c:v>
                </c:pt>
                <c:pt idx="13">
                  <c:v>29793454</c:v>
                </c:pt>
                <c:pt idx="14">
                  <c:v>31031458</c:v>
                </c:pt>
                <c:pt idx="15">
                  <c:v>32303145</c:v>
                </c:pt>
                <c:pt idx="16">
                  <c:v>33609691</c:v>
                </c:pt>
                <c:pt idx="17">
                  <c:v>34540215</c:v>
                </c:pt>
                <c:pt idx="18">
                  <c:v>35465085</c:v>
                </c:pt>
                <c:pt idx="19">
                  <c:v>36385177</c:v>
                </c:pt>
                <c:pt idx="20">
                  <c:v>37300897</c:v>
                </c:pt>
                <c:pt idx="21">
                  <c:v>38211768</c:v>
                </c:pt>
                <c:pt idx="22">
                  <c:v>39117028</c:v>
                </c:pt>
                <c:pt idx="23">
                  <c:v>40014484</c:v>
                </c:pt>
                <c:pt idx="24">
                  <c:v>40903878</c:v>
                </c:pt>
                <c:pt idx="25">
                  <c:v>41780170</c:v>
                </c:pt>
                <c:pt idx="26">
                  <c:v>42637303</c:v>
                </c:pt>
                <c:pt idx="27">
                  <c:v>43477201</c:v>
                </c:pt>
                <c:pt idx="28">
                  <c:v>44300444</c:v>
                </c:pt>
                <c:pt idx="29">
                  <c:v>45107447</c:v>
                </c:pt>
                <c:pt idx="30">
                  <c:v>45898555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8-4434-A983-1DECFF3CC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53503"/>
        <c:axId val="1740070143"/>
      </c:lineChart>
      <c:lineChart>
        <c:grouping val="standard"/>
        <c:varyColors val="0"/>
        <c:ser>
          <c:idx val="1"/>
          <c:order val="1"/>
          <c:tx>
            <c:strRef>
              <c:f>transp!$B$15</c:f>
              <c:strCache>
                <c:ptCount val="1"/>
                <c:pt idx="0">
                  <c:v>Population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transp!$C$15:$AG$15</c:f>
              <c:numCache>
                <c:formatCode>General</c:formatCode>
                <c:ptCount val="31"/>
                <c:pt idx="0">
                  <c:v>128933000</c:v>
                </c:pt>
                <c:pt idx="1">
                  <c:v>130262000</c:v>
                </c:pt>
                <c:pt idx="2">
                  <c:v>131563000</c:v>
                </c:pt>
                <c:pt idx="3">
                  <c:v>132834000</c:v>
                </c:pt>
                <c:pt idx="4">
                  <c:v>134074000</c:v>
                </c:pt>
                <c:pt idx="5">
                  <c:v>135284000</c:v>
                </c:pt>
                <c:pt idx="6">
                  <c:v>136462000</c:v>
                </c:pt>
                <c:pt idx="7">
                  <c:v>137609000</c:v>
                </c:pt>
                <c:pt idx="8">
                  <c:v>138725000</c:v>
                </c:pt>
                <c:pt idx="9">
                  <c:v>139814000</c:v>
                </c:pt>
                <c:pt idx="10">
                  <c:v>140876000</c:v>
                </c:pt>
                <c:pt idx="11">
                  <c:v>141912000</c:v>
                </c:pt>
                <c:pt idx="12">
                  <c:v>142921000</c:v>
                </c:pt>
                <c:pt idx="13">
                  <c:v>143900000</c:v>
                </c:pt>
                <c:pt idx="14">
                  <c:v>144845000</c:v>
                </c:pt>
                <c:pt idx="15">
                  <c:v>145755000</c:v>
                </c:pt>
                <c:pt idx="16">
                  <c:v>146628000</c:v>
                </c:pt>
                <c:pt idx="17">
                  <c:v>147464000</c:v>
                </c:pt>
                <c:pt idx="18">
                  <c:v>148264000</c:v>
                </c:pt>
                <c:pt idx="19">
                  <c:v>149029000</c:v>
                </c:pt>
                <c:pt idx="20">
                  <c:v>149759000</c:v>
                </c:pt>
                <c:pt idx="21">
                  <c:v>150454000</c:v>
                </c:pt>
                <c:pt idx="22">
                  <c:v>151115000</c:v>
                </c:pt>
                <c:pt idx="23">
                  <c:v>151740000</c:v>
                </c:pt>
                <c:pt idx="24">
                  <c:v>152331000</c:v>
                </c:pt>
                <c:pt idx="25">
                  <c:v>152887000</c:v>
                </c:pt>
                <c:pt idx="26">
                  <c:v>153409000</c:v>
                </c:pt>
                <c:pt idx="27">
                  <c:v>153897000</c:v>
                </c:pt>
                <c:pt idx="28">
                  <c:v>154350000</c:v>
                </c:pt>
                <c:pt idx="29">
                  <c:v>154768000</c:v>
                </c:pt>
                <c:pt idx="30">
                  <c:v>155151000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8-4434-A983-1DECFF3CC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29375"/>
        <c:axId val="1740041439"/>
      </c:lineChart>
      <c:catAx>
        <c:axId val="174005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70143"/>
        <c:crosses val="autoZero"/>
        <c:auto val="1"/>
        <c:lblAlgn val="ctr"/>
        <c:lblOffset val="100"/>
        <c:noMultiLvlLbl val="0"/>
      </c:catAx>
      <c:valAx>
        <c:axId val="174007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53503"/>
        <c:crosses val="autoZero"/>
        <c:crossBetween val="between"/>
      </c:valAx>
      <c:valAx>
        <c:axId val="17400414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29375"/>
        <c:crosses val="max"/>
        <c:crossBetween val="between"/>
      </c:valAx>
      <c:catAx>
        <c:axId val="1740029375"/>
        <c:scaling>
          <c:orientation val="minMax"/>
        </c:scaling>
        <c:delete val="1"/>
        <c:axPos val="b"/>
        <c:majorTickMark val="out"/>
        <c:minorTickMark val="none"/>
        <c:tickLblPos val="nextTo"/>
        <c:crossAx val="17400414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transp!$B$14</c:f>
              <c:strCache>
                <c:ptCount val="1"/>
                <c:pt idx="0">
                  <c:v>TOTAL LDVS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transp!$C$14:$AG$14</c:f>
              <c:numCache>
                <c:formatCode>General</c:formatCode>
                <c:ptCount val="31"/>
                <c:pt idx="0">
                  <c:v>19774772</c:v>
                </c:pt>
                <c:pt idx="1">
                  <c:v>20229369</c:v>
                </c:pt>
                <c:pt idx="2">
                  <c:v>20726954</c:v>
                </c:pt>
                <c:pt idx="3">
                  <c:v>21268615</c:v>
                </c:pt>
                <c:pt idx="4">
                  <c:v>21856022</c:v>
                </c:pt>
                <c:pt idx="5">
                  <c:v>22491797</c:v>
                </c:pt>
                <c:pt idx="6">
                  <c:v>23179505</c:v>
                </c:pt>
                <c:pt idx="7">
                  <c:v>23921113</c:v>
                </c:pt>
                <c:pt idx="8">
                  <c:v>24723869</c:v>
                </c:pt>
                <c:pt idx="9">
                  <c:v>25595566</c:v>
                </c:pt>
                <c:pt idx="10">
                  <c:v>26536452</c:v>
                </c:pt>
                <c:pt idx="11">
                  <c:v>27548300</c:v>
                </c:pt>
                <c:pt idx="12">
                  <c:v>28633254</c:v>
                </c:pt>
                <c:pt idx="13">
                  <c:v>29793454</c:v>
                </c:pt>
                <c:pt idx="14">
                  <c:v>31031458</c:v>
                </c:pt>
                <c:pt idx="15">
                  <c:v>32303145</c:v>
                </c:pt>
                <c:pt idx="16">
                  <c:v>33609691</c:v>
                </c:pt>
                <c:pt idx="17">
                  <c:v>34540215</c:v>
                </c:pt>
                <c:pt idx="18">
                  <c:v>35465085</c:v>
                </c:pt>
                <c:pt idx="19">
                  <c:v>36385177</c:v>
                </c:pt>
                <c:pt idx="20">
                  <c:v>37300897</c:v>
                </c:pt>
                <c:pt idx="21">
                  <c:v>38211768</c:v>
                </c:pt>
                <c:pt idx="22">
                  <c:v>39117028</c:v>
                </c:pt>
                <c:pt idx="23">
                  <c:v>40014484</c:v>
                </c:pt>
                <c:pt idx="24">
                  <c:v>40903878</c:v>
                </c:pt>
                <c:pt idx="25">
                  <c:v>41780170</c:v>
                </c:pt>
                <c:pt idx="26">
                  <c:v>42637303</c:v>
                </c:pt>
                <c:pt idx="27">
                  <c:v>43477201</c:v>
                </c:pt>
                <c:pt idx="28">
                  <c:v>44300444</c:v>
                </c:pt>
                <c:pt idx="29">
                  <c:v>45107447</c:v>
                </c:pt>
                <c:pt idx="30">
                  <c:v>45898555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1-4B8D-BDC5-7223BCD1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387791"/>
        <c:axId val="1869389871"/>
      </c:lineChart>
      <c:lineChart>
        <c:grouping val="standard"/>
        <c:varyColors val="0"/>
        <c:ser>
          <c:idx val="1"/>
          <c:order val="1"/>
          <c:tx>
            <c:strRef>
              <c:f>transp!$B$16</c:f>
              <c:strCache>
                <c:ptCount val="1"/>
                <c:pt idx="0">
                  <c:v>forecasted cargo distance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transp!$C$16:$AG$16</c:f>
              <c:numCache>
                <c:formatCode>General</c:formatCode>
                <c:ptCount val="31"/>
                <c:pt idx="0">
                  <c:v>202618.23576292026</c:v>
                </c:pt>
                <c:pt idx="1">
                  <c:v>207087.61377913173</c:v>
                </c:pt>
                <c:pt idx="2">
                  <c:v>211727.83519005773</c:v>
                </c:pt>
                <c:pt idx="3">
                  <c:v>216459.06052066034</c:v>
                </c:pt>
                <c:pt idx="4">
                  <c:v>221287.73660379354</c:v>
                </c:pt>
                <c:pt idx="5">
                  <c:v>226292.99201820785</c:v>
                </c:pt>
                <c:pt idx="6">
                  <c:v>231483.39855362911</c:v>
                </c:pt>
                <c:pt idx="7">
                  <c:v>236876.16773407164</c:v>
                </c:pt>
                <c:pt idx="8">
                  <c:v>242503.17541939009</c:v>
                </c:pt>
                <c:pt idx="9">
                  <c:v>248412.3928582131</c:v>
                </c:pt>
                <c:pt idx="10">
                  <c:v>254585.34368132896</c:v>
                </c:pt>
                <c:pt idx="11">
                  <c:v>260784.46138731175</c:v>
                </c:pt>
                <c:pt idx="12">
                  <c:v>267023.66406158503</c:v>
                </c:pt>
                <c:pt idx="13">
                  <c:v>273290.13549332554</c:v>
                </c:pt>
                <c:pt idx="14">
                  <c:v>279555.24540410866</c:v>
                </c:pt>
                <c:pt idx="15">
                  <c:v>282387.68713390001</c:v>
                </c:pt>
                <c:pt idx="16">
                  <c:v>285248.82853348076</c:v>
                </c:pt>
                <c:pt idx="17">
                  <c:v>288138.96041688428</c:v>
                </c:pt>
                <c:pt idx="18">
                  <c:v>291058.37654511823</c:v>
                </c:pt>
                <c:pt idx="19">
                  <c:v>294007.37365602911</c:v>
                </c:pt>
                <c:pt idx="20">
                  <c:v>296986.25149447005</c:v>
                </c:pt>
                <c:pt idx="21">
                  <c:v>299995.31284277368</c:v>
                </c:pt>
                <c:pt idx="22">
                  <c:v>303034.86355153442</c:v>
                </c:pt>
                <c:pt idx="23">
                  <c:v>306105.21257070242</c:v>
                </c:pt>
                <c:pt idx="24">
                  <c:v>309206.67198099277</c:v>
                </c:pt>
                <c:pt idx="25">
                  <c:v>312339.55702561268</c:v>
                </c:pt>
                <c:pt idx="26">
                  <c:v>315504.18614231091</c:v>
                </c:pt>
                <c:pt idx="27">
                  <c:v>318700.88099575107</c:v>
                </c:pt>
                <c:pt idx="28">
                  <c:v>321929.9665102142</c:v>
                </c:pt>
                <c:pt idx="29">
                  <c:v>325191.77090263134</c:v>
                </c:pt>
                <c:pt idx="30">
                  <c:v>328486.62571595202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1-4B8D-BDC5-7223BCD1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419823"/>
        <c:axId val="1869416079"/>
      </c:lineChart>
      <c:catAx>
        <c:axId val="186938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9871"/>
        <c:crosses val="autoZero"/>
        <c:auto val="1"/>
        <c:lblAlgn val="ctr"/>
        <c:lblOffset val="100"/>
        <c:noMultiLvlLbl val="0"/>
      </c:catAx>
      <c:valAx>
        <c:axId val="186938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7791"/>
        <c:crosses val="autoZero"/>
        <c:crossBetween val="between"/>
      </c:valAx>
      <c:valAx>
        <c:axId val="18694160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19823"/>
        <c:crosses val="max"/>
        <c:crossBetween val="between"/>
      </c:valAx>
      <c:catAx>
        <c:axId val="1869419823"/>
        <c:scaling>
          <c:orientation val="minMax"/>
        </c:scaling>
        <c:delete val="1"/>
        <c:axPos val="b"/>
        <c:majorTickMark val="out"/>
        <c:minorTickMark val="none"/>
        <c:tickLblPos val="nextTo"/>
        <c:crossAx val="18694160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32B-4438-8765-799D245B6DDD}"/>
              </c:ext>
            </c:extLst>
          </c:dPt>
          <c:cat>
            <c:strRef>
              <c:f>transp_co2!$G$10:$G$11</c:f>
              <c:strCache>
                <c:ptCount val="2"/>
                <c:pt idx="0">
                  <c:v>EPS total auto transport</c:v>
                </c:pt>
                <c:pt idx="1">
                  <c:v>UNFCCC total auto transport</c:v>
                </c:pt>
              </c:strCache>
            </c:strRef>
          </c:cat>
          <c:val>
            <c:numRef>
              <c:f>transp_co2!$H$10:$H$11</c:f>
              <c:numCache>
                <c:formatCode>_(* #,##0.00_);_(* \(#,##0.00\);_(* "-"??_);_(@_)</c:formatCode>
                <c:ptCount val="2"/>
                <c:pt idx="0">
                  <c:v>136.48470510700002</c:v>
                </c:pt>
                <c:pt idx="1">
                  <c:v>159.94408000000001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B-4438-8765-799D245B6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5129535"/>
        <c:axId val="785126623"/>
      </c:barChart>
      <c:catAx>
        <c:axId val="785129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26623"/>
        <c:crosses val="autoZero"/>
        <c:auto val="1"/>
        <c:lblAlgn val="ctr"/>
        <c:lblOffset val="100"/>
        <c:noMultiLvlLbl val="0"/>
      </c:catAx>
      <c:valAx>
        <c:axId val="78512662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2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D1-4783-B7DC-34B90E63B6D7}"/>
              </c:ext>
            </c:extLst>
          </c:dPt>
          <c:cat>
            <c:strRef>
              <c:f>transp_co2!$G$18:$G$19</c:f>
              <c:strCache>
                <c:ptCount val="2"/>
                <c:pt idx="0">
                  <c:v>EPS_rail_frgt</c:v>
                </c:pt>
                <c:pt idx="1">
                  <c:v>UNFCC_rail</c:v>
                </c:pt>
              </c:strCache>
            </c:strRef>
          </c:cat>
          <c:val>
            <c:numRef>
              <c:f>transp_co2!$H$18:$H$19</c:f>
              <c:numCache>
                <c:formatCode>_(* #,##0.00_);_(* \(#,##0.00\);_(* "-"??_);_(@_)</c:formatCode>
                <c:ptCount val="2"/>
                <c:pt idx="0">
                  <c:v>1.93947</c:v>
                </c:pt>
                <c:pt idx="1">
                  <c:v>2.4751300000000001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1-4783-B7DC-34B90E63B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449311"/>
        <c:axId val="427433503"/>
      </c:barChart>
      <c:catAx>
        <c:axId val="42744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33503"/>
        <c:crosses val="autoZero"/>
        <c:auto val="1"/>
        <c:lblAlgn val="ctr"/>
        <c:lblOffset val="100"/>
        <c:noMultiLvlLbl val="0"/>
      </c:catAx>
      <c:valAx>
        <c:axId val="42743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4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transp_co2!$G$15:$G$16</c:f>
              <c:strCache>
                <c:ptCount val="2"/>
                <c:pt idx="0">
                  <c:v>EPS_air</c:v>
                </c:pt>
                <c:pt idx="1">
                  <c:v>UNFCC_air</c:v>
                </c:pt>
              </c:strCache>
            </c:strRef>
          </c:cat>
          <c:val>
            <c:numRef>
              <c:f>transp_co2!$H$15:$H$16</c:f>
              <c:numCache>
                <c:formatCode>_(* #,##0.00_);_(* \(#,##0.00\);_(* "-"??_);_(@_)</c:formatCode>
                <c:ptCount val="2"/>
                <c:pt idx="0">
                  <c:v>7.5976999999999997</c:v>
                </c:pt>
                <c:pt idx="1">
                  <c:v>11.17746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2-47A0-A802-90406CF5C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9423663"/>
        <c:axId val="839409103"/>
      </c:barChart>
      <c:catAx>
        <c:axId val="8394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09103"/>
        <c:crosses val="autoZero"/>
        <c:auto val="1"/>
        <c:lblAlgn val="ctr"/>
        <c:lblOffset val="100"/>
        <c:noMultiLvlLbl val="0"/>
      </c:catAx>
      <c:valAx>
        <c:axId val="83940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23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transp_co2!$G$23:$G$24</c:f>
              <c:strCache>
                <c:ptCount val="2"/>
                <c:pt idx="0">
                  <c:v>EPS_ships_frgt</c:v>
                </c:pt>
                <c:pt idx="1">
                  <c:v>UNFCC_maritime</c:v>
                </c:pt>
              </c:strCache>
            </c:strRef>
          </c:cat>
          <c:val>
            <c:numRef>
              <c:f>transp_co2!$H$23:$H$24</c:f>
              <c:numCache>
                <c:formatCode>_(* #,##0.00_);_(* \(#,##0.00\);_(* "-"??_);_(@_)</c:formatCode>
                <c:ptCount val="2"/>
                <c:pt idx="0">
                  <c:v>2.7828200000000001</c:v>
                </c:pt>
                <c:pt idx="1">
                  <c:v>2.6507399999999999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C-4A00-91A6-B8A327699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9369583"/>
        <c:axId val="839397039"/>
      </c:barChart>
      <c:catAx>
        <c:axId val="83936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397039"/>
        <c:crosses val="autoZero"/>
        <c:auto val="1"/>
        <c:lblAlgn val="ctr"/>
        <c:lblOffset val="100"/>
        <c:noMultiLvlLbl val="0"/>
      </c:catAx>
      <c:valAx>
        <c:axId val="8393970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36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61</xdr:row>
      <xdr:rowOff>50800</xdr:rowOff>
    </xdr:from>
    <xdr:to>
      <xdr:col>7</xdr:col>
      <xdr:colOff>349251</xdr:colOff>
      <xdr:row>85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182855-9159-42C8-83E2-E3D56EF8E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174625</xdr:colOff>
      <xdr:row>107</xdr:row>
      <xdr:rowOff>165100</xdr:rowOff>
    </xdr:from>
    <xdr:to>
      <xdr:col>9</xdr:col>
      <xdr:colOff>6351</xdr:colOff>
      <xdr:row>131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2AE832-C8C3-489A-9F64-403178286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142875</xdr:colOff>
      <xdr:row>23</xdr:row>
      <xdr:rowOff>14286</xdr:rowOff>
    </xdr:from>
    <xdr:to>
      <xdr:col>12</xdr:col>
      <xdr:colOff>276225</xdr:colOff>
      <xdr:row>42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90235-F173-47FC-AAA0-6E31D8118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314324</xdr:colOff>
      <xdr:row>1</xdr:row>
      <xdr:rowOff>228600</xdr:rowOff>
    </xdr:from>
    <xdr:to>
      <xdr:col>12</xdr:col>
      <xdr:colOff>361949</xdr:colOff>
      <xdr:row>22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66CD31-308F-4C68-8F59-19A7F34D0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3521074</xdr:colOff>
      <xdr:row>24</xdr:row>
      <xdr:rowOff>95250</xdr:rowOff>
    </xdr:from>
    <xdr:to>
      <xdr:col>7</xdr:col>
      <xdr:colOff>438149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DA358-5079-4FF8-B27E-517F9EF31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638175</xdr:colOff>
      <xdr:row>82</xdr:row>
      <xdr:rowOff>4762</xdr:rowOff>
    </xdr:from>
    <xdr:to>
      <xdr:col>8</xdr:col>
      <xdr:colOff>152400</xdr:colOff>
      <xdr:row>95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D2257-38A4-4B7F-8119-C5A66FE38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553640</xdr:colOff>
      <xdr:row>24</xdr:row>
      <xdr:rowOff>205978</xdr:rowOff>
    </xdr:from>
    <xdr:to>
      <xdr:col>16</xdr:col>
      <xdr:colOff>250031</xdr:colOff>
      <xdr:row>39</xdr:row>
      <xdr:rowOff>130969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F04CD2-0C81-419E-848F-3450A04E0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351234</xdr:colOff>
      <xdr:row>25</xdr:row>
      <xdr:rowOff>39291</xdr:rowOff>
    </xdr:from>
    <xdr:to>
      <xdr:col>24</xdr:col>
      <xdr:colOff>500062</xdr:colOff>
      <xdr:row>39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6853C9-A94C-44CF-9EE0-271C2F830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0</xdr:row>
      <xdr:rowOff>161925</xdr:rowOff>
    </xdr:from>
    <xdr:to>
      <xdr:col>13</xdr:col>
      <xdr:colOff>266700</xdr:colOff>
      <xdr:row>10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A1D2C-BAC6-427E-A56B-6A1E5DAE8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317499</xdr:colOff>
      <xdr:row>0</xdr:row>
      <xdr:rowOff>158749</xdr:rowOff>
    </xdr:from>
    <xdr:to>
      <xdr:col>18</xdr:col>
      <xdr:colOff>111124</xdr:colOff>
      <xdr:row>16</xdr:row>
      <xdr:rowOff>22224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880371-95CE-41F9-ADC9-81FB2CE1B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317499</xdr:colOff>
      <xdr:row>11</xdr:row>
      <xdr:rowOff>22225</xdr:rowOff>
    </xdr:from>
    <xdr:to>
      <xdr:col>12</xdr:col>
      <xdr:colOff>187324</xdr:colOff>
      <xdr:row>27</xdr:row>
      <xdr:rowOff>22225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7AEC6D-4252-4B58-8E9A-488363924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403225</xdr:colOff>
      <xdr:row>16</xdr:row>
      <xdr:rowOff>92074</xdr:rowOff>
    </xdr:from>
    <xdr:to>
      <xdr:col>18</xdr:col>
      <xdr:colOff>101600</xdr:colOff>
      <xdr:row>36</xdr:row>
      <xdr:rowOff>95249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FA8F30-71C9-4D61-A28D-DEECC9568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South%20Korea/eps-southkorea/South%20Korea%20Calibration_v3.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"/>
      <sheetName val="NoSettings"/>
      <sheetName val="Transportation_cargo"/>
      <sheetName val="Transportation_fuel"/>
      <sheetName val="transp co2"/>
      <sheetName val="UNFCCC"/>
      <sheetName val="GCAM Data"/>
      <sheetName val="Transportation_vehsales"/>
      <sheetName val="Industry_energy"/>
      <sheetName val="Building_energy"/>
      <sheetName val="Elec_cap"/>
      <sheetName val="Elec_gen"/>
      <sheetName val="Elec_demand"/>
      <sheetName val="Total CO2e"/>
      <sheetName val="EDGAR"/>
      <sheetName val="ROK"/>
      <sheetName val="ICCTRoadmap2017Results-Ref.Only"/>
    </sheetNames>
    <sheetDataSet>
      <sheetData sheetId="0">
        <row r="3">
          <cell r="B3">
            <v>39683207200000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6C0000"/>
      </a:accent1>
      <a:accent2>
        <a:srgbClr val="02A26D"/>
      </a:accent2>
      <a:accent3>
        <a:srgbClr val="661E68"/>
      </a:accent3>
      <a:accent4>
        <a:srgbClr val="ED7D31"/>
      </a:accent4>
      <a:accent5>
        <a:srgbClr val="FFD966"/>
      </a:accent5>
      <a:accent6>
        <a:srgbClr val="010E8D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3420F-3E81-4DA3-A75B-28C0CF54AB46}">
  <dimension ref="A1:AG7059"/>
  <sheetViews>
    <sheetView workbookViewId="0">
      <selection sqref="A1:AG7059"/>
    </sheetView>
  </sheetViews>
  <sheetFormatPr defaultRowHeight="14.5" x14ac:dyDescent="0.35"/>
  <cols>
    <col min="1" max="1" width="128.54296875" bestFit="1" customWidth="1"/>
  </cols>
  <sheetData>
    <row r="1" spans="1:33" x14ac:dyDescent="0.35">
      <c r="A1" t="s">
        <v>68</v>
      </c>
      <c r="B1" t="s">
        <v>69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t="s">
        <v>70</v>
      </c>
      <c r="B2" t="s">
        <v>69</v>
      </c>
      <c r="C2" s="8">
        <v>50230200000000</v>
      </c>
      <c r="D2" s="8">
        <v>51199900000000</v>
      </c>
      <c r="E2" s="8">
        <v>52188200000000</v>
      </c>
      <c r="F2" s="8">
        <v>53195700000000</v>
      </c>
      <c r="G2" s="8">
        <v>54222600000000</v>
      </c>
      <c r="H2" s="8">
        <v>55269300000000</v>
      </c>
      <c r="I2" s="8">
        <v>56336300000000</v>
      </c>
      <c r="J2" s="8">
        <v>57423800000000</v>
      </c>
      <c r="K2" s="8">
        <v>58532300000000</v>
      </c>
      <c r="L2" s="8">
        <v>59662300000000</v>
      </c>
      <c r="M2" s="8">
        <v>60814000000000</v>
      </c>
      <c r="N2" s="8">
        <v>61988000000000</v>
      </c>
      <c r="O2" s="8">
        <v>62777800000000</v>
      </c>
      <c r="P2" s="8">
        <v>63577600000000</v>
      </c>
      <c r="Q2" s="8">
        <v>64387600000000</v>
      </c>
      <c r="R2" s="8">
        <v>65208000000000</v>
      </c>
      <c r="S2" s="8">
        <v>66038800000000</v>
      </c>
      <c r="T2" s="8">
        <v>66880200000000</v>
      </c>
      <c r="U2" s="8">
        <v>67732300000000</v>
      </c>
      <c r="V2" s="8">
        <v>68595300000000</v>
      </c>
      <c r="W2" s="8">
        <v>69469200000000</v>
      </c>
      <c r="X2" s="8">
        <v>70354300000000</v>
      </c>
      <c r="Y2" s="8">
        <v>71250700000000</v>
      </c>
      <c r="Z2" s="8">
        <v>72158500000000</v>
      </c>
      <c r="AA2" s="8">
        <v>72715700000000</v>
      </c>
      <c r="AB2" s="8">
        <v>73277200000000</v>
      </c>
      <c r="AC2" s="8">
        <v>73843000000000</v>
      </c>
      <c r="AD2" s="8">
        <v>74413200000000</v>
      </c>
      <c r="AE2" s="8">
        <v>74987800000000</v>
      </c>
      <c r="AF2" s="8">
        <v>75566800000000</v>
      </c>
      <c r="AG2" s="8">
        <v>76150300000000</v>
      </c>
    </row>
    <row r="3" spans="1:33" x14ac:dyDescent="0.35">
      <c r="A3" t="s">
        <v>71</v>
      </c>
      <c r="B3" t="s">
        <v>69</v>
      </c>
      <c r="C3" s="8">
        <v>32072600000000</v>
      </c>
      <c r="D3" s="8">
        <v>32691700000000</v>
      </c>
      <c r="E3" s="8">
        <v>33322800000000</v>
      </c>
      <c r="F3" s="8">
        <v>33966100000000</v>
      </c>
      <c r="G3" s="8">
        <v>34621800000000</v>
      </c>
      <c r="H3" s="8">
        <v>35290100000000</v>
      </c>
      <c r="I3" s="8">
        <v>35971400000000</v>
      </c>
      <c r="J3" s="8">
        <v>36665800000000</v>
      </c>
      <c r="K3" s="8">
        <v>37373600000000</v>
      </c>
      <c r="L3" s="8">
        <v>38095000000000</v>
      </c>
      <c r="M3" s="8">
        <v>38830400000000</v>
      </c>
      <c r="N3" s="8">
        <v>39580000000000</v>
      </c>
      <c r="O3" s="8">
        <v>40084300000000</v>
      </c>
      <c r="P3" s="8">
        <v>40595000000000</v>
      </c>
      <c r="Q3" s="8">
        <v>41112200000000</v>
      </c>
      <c r="R3" s="8">
        <v>41636000000000</v>
      </c>
      <c r="S3" s="8">
        <v>42166500000000</v>
      </c>
      <c r="T3" s="8">
        <v>42703800000000</v>
      </c>
      <c r="U3" s="8">
        <v>43247800000000</v>
      </c>
      <c r="V3" s="8">
        <v>43798900000000</v>
      </c>
      <c r="W3" s="8">
        <v>44356900000000</v>
      </c>
      <c r="X3" s="8">
        <v>44922000000000</v>
      </c>
      <c r="Y3" s="8">
        <v>45494400000000</v>
      </c>
      <c r="Z3" s="8">
        <v>46074000000000</v>
      </c>
      <c r="AA3" s="8">
        <v>46429800000000</v>
      </c>
      <c r="AB3" s="8">
        <v>46788300000000</v>
      </c>
      <c r="AC3" s="8">
        <v>47149600000000</v>
      </c>
      <c r="AD3" s="8">
        <v>47513700000000</v>
      </c>
      <c r="AE3" s="8">
        <v>47880600000000</v>
      </c>
      <c r="AF3" s="8">
        <v>48250300000000</v>
      </c>
      <c r="AG3" s="8">
        <v>48622900000000</v>
      </c>
    </row>
    <row r="4" spans="1:33" x14ac:dyDescent="0.35">
      <c r="A4" t="s">
        <v>72</v>
      </c>
      <c r="B4" t="s">
        <v>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t="s">
        <v>73</v>
      </c>
      <c r="B5" t="s">
        <v>69</v>
      </c>
      <c r="C5" s="8">
        <v>12566700000000</v>
      </c>
      <c r="D5" s="8">
        <v>12809300000000</v>
      </c>
      <c r="E5" s="8">
        <v>13056600000000</v>
      </c>
      <c r="F5" s="8">
        <v>13308700000000</v>
      </c>
      <c r="G5" s="8">
        <v>13565600000000</v>
      </c>
      <c r="H5" s="8">
        <v>13827400000000</v>
      </c>
      <c r="I5" s="8">
        <v>14094400000000</v>
      </c>
      <c r="J5" s="8">
        <v>14366500000000</v>
      </c>
      <c r="K5" s="8">
        <v>14643800000000</v>
      </c>
      <c r="L5" s="8">
        <v>14926500000000</v>
      </c>
      <c r="M5" s="8">
        <v>15214600000000</v>
      </c>
      <c r="N5" s="8">
        <v>15508300000000</v>
      </c>
      <c r="O5" s="8">
        <v>15705900000000</v>
      </c>
      <c r="P5" s="8">
        <v>15906000000000</v>
      </c>
      <c r="Q5" s="8">
        <v>16108700000000</v>
      </c>
      <c r="R5" s="8">
        <v>16313900000000</v>
      </c>
      <c r="S5" s="8">
        <v>16521800000000</v>
      </c>
      <c r="T5" s="8">
        <v>16732300000000</v>
      </c>
      <c r="U5" s="8">
        <v>16945500000000</v>
      </c>
      <c r="V5" s="8">
        <v>17161400000000</v>
      </c>
      <c r="W5" s="8">
        <v>17380000000000</v>
      </c>
      <c r="X5" s="8">
        <v>17601400000000</v>
      </c>
      <c r="Y5" s="8">
        <v>17825700000000</v>
      </c>
      <c r="Z5" s="8">
        <v>18052800000000</v>
      </c>
      <c r="AA5" s="8">
        <v>18192200000000</v>
      </c>
      <c r="AB5" s="8">
        <v>18332700000000</v>
      </c>
      <c r="AC5" s="8">
        <v>18474300000000</v>
      </c>
      <c r="AD5" s="8">
        <v>18616900000000</v>
      </c>
      <c r="AE5" s="8">
        <v>18760700000000</v>
      </c>
      <c r="AF5" s="8">
        <v>18905500000000</v>
      </c>
      <c r="AG5" s="8">
        <v>19051500000000</v>
      </c>
    </row>
    <row r="6" spans="1:33" x14ac:dyDescent="0.35">
      <c r="A6" t="s">
        <v>74</v>
      </c>
      <c r="B6" t="s">
        <v>69</v>
      </c>
      <c r="C6" s="8">
        <v>8602280000000</v>
      </c>
      <c r="D6" s="8">
        <v>8768340000000</v>
      </c>
      <c r="E6" s="8">
        <v>8937610000000</v>
      </c>
      <c r="F6" s="8">
        <v>9110140000000</v>
      </c>
      <c r="G6" s="8">
        <v>9286010000000</v>
      </c>
      <c r="H6" s="8">
        <v>9465270000000</v>
      </c>
      <c r="I6" s="8">
        <v>9647990000000</v>
      </c>
      <c r="J6" s="8">
        <v>9834240000000</v>
      </c>
      <c r="K6" s="8">
        <v>10024100000000</v>
      </c>
      <c r="L6" s="8">
        <v>10217600000000</v>
      </c>
      <c r="M6" s="8">
        <v>10414800000000</v>
      </c>
      <c r="N6" s="8">
        <v>10615900000000</v>
      </c>
      <c r="O6" s="8">
        <v>10751100000000</v>
      </c>
      <c r="P6" s="8">
        <v>10888100000000</v>
      </c>
      <c r="Q6" s="8">
        <v>11026800000000</v>
      </c>
      <c r="R6" s="8">
        <v>11167300000000</v>
      </c>
      <c r="S6" s="8">
        <v>11309600000000</v>
      </c>
      <c r="T6" s="8">
        <v>11453700000000</v>
      </c>
      <c r="U6" s="8">
        <v>11599600000000</v>
      </c>
      <c r="V6" s="8">
        <v>11747400000000</v>
      </c>
      <c r="W6" s="8">
        <v>11897100000000</v>
      </c>
      <c r="X6" s="8">
        <v>12048700000000</v>
      </c>
      <c r="Y6" s="8">
        <v>12202200000000</v>
      </c>
      <c r="Z6" s="8">
        <v>12357700000000</v>
      </c>
      <c r="AA6" s="8">
        <v>12453100000000</v>
      </c>
      <c r="AB6" s="8">
        <v>12549200000000</v>
      </c>
      <c r="AC6" s="8">
        <v>12646100000000</v>
      </c>
      <c r="AD6" s="8">
        <v>12743800000000</v>
      </c>
      <c r="AE6" s="8">
        <v>12842200000000</v>
      </c>
      <c r="AF6" s="8">
        <v>12941400000000</v>
      </c>
      <c r="AG6" s="8">
        <v>13041300000000</v>
      </c>
    </row>
    <row r="7" spans="1:33" x14ac:dyDescent="0.35">
      <c r="A7" t="s">
        <v>75</v>
      </c>
      <c r="B7" t="s">
        <v>69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t="s">
        <v>76</v>
      </c>
      <c r="B8" t="s">
        <v>69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t="s">
        <v>77</v>
      </c>
      <c r="B9" t="s">
        <v>69</v>
      </c>
      <c r="C9" s="8">
        <v>11863900000000</v>
      </c>
      <c r="D9" s="8">
        <v>12092900000000</v>
      </c>
      <c r="E9" s="8">
        <v>12326400000000</v>
      </c>
      <c r="F9" s="8">
        <v>12564300000000</v>
      </c>
      <c r="G9" s="8">
        <v>12806800000000</v>
      </c>
      <c r="H9" s="8">
        <v>13054100000000</v>
      </c>
      <c r="I9" s="8">
        <v>13306100000000</v>
      </c>
      <c r="J9" s="8">
        <v>13562900000000</v>
      </c>
      <c r="K9" s="8">
        <v>13824800000000</v>
      </c>
      <c r="L9" s="8">
        <v>14091600000000</v>
      </c>
      <c r="M9" s="8">
        <v>14363700000000</v>
      </c>
      <c r="N9" s="8">
        <v>14641000000000</v>
      </c>
      <c r="O9" s="8">
        <v>14827500000000</v>
      </c>
      <c r="P9" s="8">
        <v>15016400000000</v>
      </c>
      <c r="Q9" s="8">
        <v>15207700000000</v>
      </c>
      <c r="R9" s="8">
        <v>15401500000000</v>
      </c>
      <c r="S9" s="8">
        <v>15597700000000</v>
      </c>
      <c r="T9" s="8">
        <v>15796400000000</v>
      </c>
      <c r="U9" s="8">
        <v>15997700000000</v>
      </c>
      <c r="V9" s="8">
        <v>16201500000000</v>
      </c>
      <c r="W9" s="8">
        <v>16407900000000</v>
      </c>
      <c r="X9" s="8">
        <v>16617000000000</v>
      </c>
      <c r="Y9" s="8">
        <v>16828700000000</v>
      </c>
      <c r="Z9" s="8">
        <v>17043100000000</v>
      </c>
      <c r="AA9" s="8">
        <v>17174700000000</v>
      </c>
      <c r="AB9" s="8">
        <v>17307300000000</v>
      </c>
      <c r="AC9" s="8">
        <v>17441000000000</v>
      </c>
      <c r="AD9" s="8">
        <v>17575700000000</v>
      </c>
      <c r="AE9" s="8">
        <v>17711400000000</v>
      </c>
      <c r="AF9" s="8">
        <v>17848100000000</v>
      </c>
      <c r="AG9" s="8">
        <v>17986000000000</v>
      </c>
    </row>
    <row r="10" spans="1:33" x14ac:dyDescent="0.35">
      <c r="A10" t="s">
        <v>78</v>
      </c>
      <c r="B10" t="s">
        <v>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t="s">
        <v>79</v>
      </c>
      <c r="B11" t="s">
        <v>69</v>
      </c>
      <c r="C11" s="8">
        <v>19978300000000</v>
      </c>
      <c r="D11" s="8">
        <v>20363900000000</v>
      </c>
      <c r="E11" s="8">
        <v>20757100000000</v>
      </c>
      <c r="F11" s="8">
        <v>21157800000000</v>
      </c>
      <c r="G11" s="8">
        <v>21566200000000</v>
      </c>
      <c r="H11" s="8">
        <v>21982500000000</v>
      </c>
      <c r="I11" s="8">
        <v>22406900000000</v>
      </c>
      <c r="J11" s="8">
        <v>22839400000000</v>
      </c>
      <c r="K11" s="8">
        <v>23280300000000</v>
      </c>
      <c r="L11" s="8">
        <v>23729700000000</v>
      </c>
      <c r="M11" s="8">
        <v>24187800000000</v>
      </c>
      <c r="N11" s="8">
        <v>24654700000000</v>
      </c>
      <c r="O11" s="8">
        <v>24968900000000</v>
      </c>
      <c r="P11" s="8">
        <v>25287000000000</v>
      </c>
      <c r="Q11" s="8">
        <v>25609200000000</v>
      </c>
      <c r="R11" s="8">
        <v>25935500000000</v>
      </c>
      <c r="S11" s="8">
        <v>26265900000000</v>
      </c>
      <c r="T11" s="8">
        <v>26600500000000</v>
      </c>
      <c r="U11" s="8">
        <v>26939500000000</v>
      </c>
      <c r="V11" s="8">
        <v>27282700000000</v>
      </c>
      <c r="W11" s="8">
        <v>27630300000000</v>
      </c>
      <c r="X11" s="8">
        <v>27982300000000</v>
      </c>
      <c r="Y11" s="8">
        <v>28338800000000</v>
      </c>
      <c r="Z11" s="8">
        <v>28699900000000</v>
      </c>
      <c r="AA11" s="8">
        <v>28921500000000</v>
      </c>
      <c r="AB11" s="8">
        <v>29144800000000</v>
      </c>
      <c r="AC11" s="8">
        <v>29369900000000</v>
      </c>
      <c r="AD11" s="8">
        <v>29596700000000</v>
      </c>
      <c r="AE11" s="8">
        <v>29825200000000</v>
      </c>
      <c r="AF11" s="8">
        <v>30055500000000</v>
      </c>
      <c r="AG11" s="8">
        <v>30287600000000</v>
      </c>
    </row>
    <row r="12" spans="1:33" x14ac:dyDescent="0.35">
      <c r="A12" t="s">
        <v>80</v>
      </c>
      <c r="B12" t="s">
        <v>69</v>
      </c>
      <c r="C12" s="8">
        <v>1590220000000</v>
      </c>
      <c r="D12" s="8">
        <v>1620920000000</v>
      </c>
      <c r="E12" s="8">
        <v>1652210000000</v>
      </c>
      <c r="F12" s="8">
        <v>1684110000000</v>
      </c>
      <c r="G12" s="8">
        <v>1716620000000</v>
      </c>
      <c r="H12" s="8">
        <v>1749760000000</v>
      </c>
      <c r="I12" s="8">
        <v>1783530000000</v>
      </c>
      <c r="J12" s="8">
        <v>1817960000000</v>
      </c>
      <c r="K12" s="8">
        <v>1853060000000</v>
      </c>
      <c r="L12" s="8">
        <v>1888830000000</v>
      </c>
      <c r="M12" s="8">
        <v>1925290000000</v>
      </c>
      <c r="N12" s="8">
        <v>1962460000000</v>
      </c>
      <c r="O12" s="8">
        <v>1987460000000</v>
      </c>
      <c r="P12" s="8">
        <v>2012790000000</v>
      </c>
      <c r="Q12" s="8">
        <v>2038430000000</v>
      </c>
      <c r="R12" s="8">
        <v>2064400000000</v>
      </c>
      <c r="S12" s="8">
        <v>2090700000000</v>
      </c>
      <c r="T12" s="8">
        <v>2117340000000</v>
      </c>
      <c r="U12" s="8">
        <v>2144320000000</v>
      </c>
      <c r="V12" s="8">
        <v>2171640000000</v>
      </c>
      <c r="W12" s="8">
        <v>2199310000000</v>
      </c>
      <c r="X12" s="8">
        <v>2227330000000</v>
      </c>
      <c r="Y12" s="8">
        <v>2255710000000</v>
      </c>
      <c r="Z12" s="8">
        <v>2284450000000</v>
      </c>
      <c r="AA12" s="8">
        <v>2302080000000</v>
      </c>
      <c r="AB12" s="8">
        <v>2319860000000</v>
      </c>
      <c r="AC12" s="8">
        <v>2337770000000</v>
      </c>
      <c r="AD12" s="8">
        <v>2355830000000</v>
      </c>
      <c r="AE12" s="8">
        <v>2374020000000</v>
      </c>
      <c r="AF12" s="8">
        <v>2392350000000</v>
      </c>
      <c r="AG12" s="8">
        <v>2410820000000</v>
      </c>
    </row>
    <row r="13" spans="1:33" x14ac:dyDescent="0.35">
      <c r="A13" t="s">
        <v>81</v>
      </c>
      <c r="B13" t="s">
        <v>69</v>
      </c>
      <c r="C13" s="8">
        <v>4414180000000</v>
      </c>
      <c r="D13" s="8">
        <v>4499390000000</v>
      </c>
      <c r="E13" s="8">
        <v>4586250000000</v>
      </c>
      <c r="F13" s="8">
        <v>4674780000000</v>
      </c>
      <c r="G13" s="8">
        <v>4765020000000</v>
      </c>
      <c r="H13" s="8">
        <v>4857010000000</v>
      </c>
      <c r="I13" s="8">
        <v>4950770000000</v>
      </c>
      <c r="J13" s="8">
        <v>5046340000000</v>
      </c>
      <c r="K13" s="8">
        <v>5143760000000</v>
      </c>
      <c r="L13" s="8">
        <v>5243050000000</v>
      </c>
      <c r="M13" s="8">
        <v>5344270000000</v>
      </c>
      <c r="N13" s="8">
        <v>5447440000000</v>
      </c>
      <c r="O13" s="8">
        <v>5516840000000</v>
      </c>
      <c r="P13" s="8">
        <v>5587130000000</v>
      </c>
      <c r="Q13" s="8">
        <v>5658310000000</v>
      </c>
      <c r="R13" s="8">
        <v>5730410000000</v>
      </c>
      <c r="S13" s="8">
        <v>5803420000000</v>
      </c>
      <c r="T13" s="8">
        <v>5877360000000</v>
      </c>
      <c r="U13" s="8">
        <v>5952240000000</v>
      </c>
      <c r="V13" s="8">
        <v>6028080000000</v>
      </c>
      <c r="W13" s="8">
        <v>6104880000000</v>
      </c>
      <c r="X13" s="8">
        <v>6182660000000</v>
      </c>
      <c r="Y13" s="8">
        <v>6261430000000</v>
      </c>
      <c r="Z13" s="8">
        <v>6341210000000</v>
      </c>
      <c r="AA13" s="8">
        <v>6390170000000</v>
      </c>
      <c r="AB13" s="8">
        <v>6439520000000</v>
      </c>
      <c r="AC13" s="8">
        <v>6489240000000</v>
      </c>
      <c r="AD13" s="8">
        <v>6539350000000</v>
      </c>
      <c r="AE13" s="8">
        <v>6589840000000</v>
      </c>
      <c r="AF13" s="8">
        <v>6640730000000</v>
      </c>
      <c r="AG13" s="8">
        <v>6692010000000</v>
      </c>
    </row>
    <row r="14" spans="1:33" x14ac:dyDescent="0.35">
      <c r="A14" t="s">
        <v>82</v>
      </c>
      <c r="B14" t="s">
        <v>69</v>
      </c>
      <c r="C14" s="8">
        <v>36024500000000</v>
      </c>
      <c r="D14" s="8">
        <v>36719900000000</v>
      </c>
      <c r="E14" s="8">
        <v>37428700000000</v>
      </c>
      <c r="F14" s="8">
        <v>38151300000000</v>
      </c>
      <c r="G14" s="8">
        <v>38887800000000</v>
      </c>
      <c r="H14" s="8">
        <v>39638500000000</v>
      </c>
      <c r="I14" s="8">
        <v>40403700000000</v>
      </c>
      <c r="J14" s="8">
        <v>41183600000000</v>
      </c>
      <c r="K14" s="8">
        <v>41978600000000</v>
      </c>
      <c r="L14" s="8">
        <v>42789000000000</v>
      </c>
      <c r="M14" s="8">
        <v>43615000000000</v>
      </c>
      <c r="N14" s="8">
        <v>44457000000000</v>
      </c>
      <c r="O14" s="8">
        <v>45023400000000</v>
      </c>
      <c r="P14" s="8">
        <v>45597000000000</v>
      </c>
      <c r="Q14" s="8">
        <v>46178000000000</v>
      </c>
      <c r="R14" s="8">
        <v>46766300000000</v>
      </c>
      <c r="S14" s="8">
        <v>47362200000000</v>
      </c>
      <c r="T14" s="8">
        <v>47965600000000</v>
      </c>
      <c r="U14" s="8">
        <v>48576700000000</v>
      </c>
      <c r="V14" s="8">
        <v>49195600000000</v>
      </c>
      <c r="W14" s="8">
        <v>49822400000000</v>
      </c>
      <c r="X14" s="8">
        <v>50457200000000</v>
      </c>
      <c r="Y14" s="8">
        <v>51100100000000</v>
      </c>
      <c r="Z14" s="8">
        <v>51751100000000</v>
      </c>
      <c r="AA14" s="8">
        <v>52150800000000</v>
      </c>
      <c r="AB14" s="8">
        <v>52553400000000</v>
      </c>
      <c r="AC14" s="8">
        <v>52959300000000</v>
      </c>
      <c r="AD14" s="8">
        <v>53368200000000</v>
      </c>
      <c r="AE14" s="8">
        <v>53780300000000</v>
      </c>
      <c r="AF14" s="8">
        <v>54195600000000</v>
      </c>
      <c r="AG14" s="8">
        <v>54614000000000</v>
      </c>
    </row>
    <row r="15" spans="1:33" x14ac:dyDescent="0.35">
      <c r="A15" t="s">
        <v>83</v>
      </c>
      <c r="B15" t="s">
        <v>69</v>
      </c>
      <c r="C15" s="8">
        <v>18768700000000</v>
      </c>
      <c r="D15" s="8">
        <v>19131000000000</v>
      </c>
      <c r="E15" s="8">
        <v>19500300000000</v>
      </c>
      <c r="F15" s="8">
        <v>19876800000000</v>
      </c>
      <c r="G15" s="8">
        <v>20260500000000</v>
      </c>
      <c r="H15" s="8">
        <v>20651600000000</v>
      </c>
      <c r="I15" s="8">
        <v>21050300000000</v>
      </c>
      <c r="J15" s="8">
        <v>21456600000000</v>
      </c>
      <c r="K15" s="8">
        <v>21870800000000</v>
      </c>
      <c r="L15" s="8">
        <v>22293000000000</v>
      </c>
      <c r="M15" s="8">
        <v>22723400000000</v>
      </c>
      <c r="N15" s="8">
        <v>23162000000000</v>
      </c>
      <c r="O15" s="8">
        <v>23457100000000</v>
      </c>
      <c r="P15" s="8">
        <v>23756000000000</v>
      </c>
      <c r="Q15" s="8">
        <v>24058700000000</v>
      </c>
      <c r="R15" s="8">
        <v>24365200000000</v>
      </c>
      <c r="S15" s="8">
        <v>24675600000000</v>
      </c>
      <c r="T15" s="8">
        <v>24990000000000</v>
      </c>
      <c r="U15" s="8">
        <v>25308400000000</v>
      </c>
      <c r="V15" s="8">
        <v>25630900000000</v>
      </c>
      <c r="W15" s="8">
        <v>25957400000000</v>
      </c>
      <c r="X15" s="8">
        <v>26288100000000</v>
      </c>
      <c r="Y15" s="8">
        <v>26623100000000</v>
      </c>
      <c r="Z15" s="8">
        <v>26962300000000</v>
      </c>
      <c r="AA15" s="8">
        <v>27170500000000</v>
      </c>
      <c r="AB15" s="8">
        <v>27380300000000</v>
      </c>
      <c r="AC15" s="8">
        <v>27591700000000</v>
      </c>
      <c r="AD15" s="8">
        <v>27804800000000</v>
      </c>
      <c r="AE15" s="8">
        <v>28019500000000</v>
      </c>
      <c r="AF15" s="8">
        <v>28235800000000</v>
      </c>
      <c r="AG15" s="8">
        <v>28453800000000</v>
      </c>
    </row>
    <row r="16" spans="1:33" x14ac:dyDescent="0.35">
      <c r="A16" t="s">
        <v>84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t="s">
        <v>85</v>
      </c>
      <c r="B17" t="s">
        <v>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t="s">
        <v>86</v>
      </c>
      <c r="B18" t="s">
        <v>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t="s">
        <v>87</v>
      </c>
      <c r="B19" t="s">
        <v>69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t="s">
        <v>88</v>
      </c>
      <c r="B20" t="s">
        <v>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t="s">
        <v>89</v>
      </c>
      <c r="B21" t="s">
        <v>69</v>
      </c>
      <c r="C21" s="8">
        <v>9859190000000</v>
      </c>
      <c r="D21" s="8">
        <v>10049500000000</v>
      </c>
      <c r="E21" s="8">
        <v>10243500000000</v>
      </c>
      <c r="F21" s="8">
        <v>10441300000000</v>
      </c>
      <c r="G21" s="8">
        <v>10642800000000</v>
      </c>
      <c r="H21" s="8">
        <v>10848300000000</v>
      </c>
      <c r="I21" s="8">
        <v>11057700000000</v>
      </c>
      <c r="J21" s="8">
        <v>11271200000000</v>
      </c>
      <c r="K21" s="8">
        <v>11488700000000</v>
      </c>
      <c r="L21" s="8">
        <v>11710500000000</v>
      </c>
      <c r="M21" s="8">
        <v>11936600000000</v>
      </c>
      <c r="N21" s="8">
        <v>12167000000000</v>
      </c>
      <c r="O21" s="8">
        <v>12322000000000</v>
      </c>
      <c r="P21" s="8">
        <v>12479000000000</v>
      </c>
      <c r="Q21" s="8">
        <v>12638000000000</v>
      </c>
      <c r="R21" s="8">
        <v>12799000000000</v>
      </c>
      <c r="S21" s="8">
        <v>12962100000000</v>
      </c>
      <c r="T21" s="8">
        <v>13127300000000</v>
      </c>
      <c r="U21" s="8">
        <v>13294500000000</v>
      </c>
      <c r="V21" s="8">
        <v>13463900000000</v>
      </c>
      <c r="W21" s="8">
        <v>13635400000000</v>
      </c>
      <c r="X21" s="8">
        <v>13809200000000</v>
      </c>
      <c r="Y21" s="8">
        <v>13985100000000</v>
      </c>
      <c r="Z21" s="8">
        <v>14163300000000</v>
      </c>
      <c r="AA21" s="8">
        <v>14272600000000</v>
      </c>
      <c r="AB21" s="8">
        <v>14382900000000</v>
      </c>
      <c r="AC21" s="8">
        <v>14493900000000</v>
      </c>
      <c r="AD21" s="8">
        <v>14605800000000</v>
      </c>
      <c r="AE21" s="8">
        <v>14718600000000</v>
      </c>
      <c r="AF21" s="8">
        <v>14832300000000</v>
      </c>
      <c r="AG21" s="8">
        <v>14946800000000</v>
      </c>
    </row>
    <row r="22" spans="1:33" x14ac:dyDescent="0.35">
      <c r="A22" t="s">
        <v>90</v>
      </c>
      <c r="B22" t="s">
        <v>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91</v>
      </c>
      <c r="B23" t="s">
        <v>69</v>
      </c>
      <c r="C23" s="8">
        <v>431048000000000</v>
      </c>
      <c r="D23" s="8">
        <v>439369000000000</v>
      </c>
      <c r="E23" s="8">
        <v>447851000000000</v>
      </c>
      <c r="F23" s="8">
        <v>456497000000000</v>
      </c>
      <c r="G23" s="8">
        <v>465309000000000</v>
      </c>
      <c r="H23" s="8">
        <v>474291000000000</v>
      </c>
      <c r="I23" s="8">
        <v>483447000000000</v>
      </c>
      <c r="J23" s="8">
        <v>492780000000000</v>
      </c>
      <c r="K23" s="8">
        <v>502293000000000</v>
      </c>
      <c r="L23" s="8">
        <v>511989000000000</v>
      </c>
      <c r="M23" s="8">
        <v>521873000000000</v>
      </c>
      <c r="N23" s="8">
        <v>531947000000000</v>
      </c>
      <c r="O23" s="8">
        <v>538724000000000</v>
      </c>
      <c r="P23" s="8">
        <v>545588000000000</v>
      </c>
      <c r="Q23" s="8">
        <v>552540000000000</v>
      </c>
      <c r="R23" s="8">
        <v>559579000000000</v>
      </c>
      <c r="S23" s="8">
        <v>566709000000000</v>
      </c>
      <c r="T23" s="8">
        <v>573929000000000</v>
      </c>
      <c r="U23" s="8">
        <v>581242000000000</v>
      </c>
      <c r="V23" s="8">
        <v>588647000000000</v>
      </c>
      <c r="W23" s="8">
        <v>596147000000000</v>
      </c>
      <c r="X23" s="8">
        <v>603742000000000</v>
      </c>
      <c r="Y23" s="8">
        <v>611435000000000</v>
      </c>
      <c r="Z23" s="8">
        <v>619225000000000</v>
      </c>
      <c r="AA23" s="8">
        <v>624006000000000</v>
      </c>
      <c r="AB23" s="8">
        <v>628825000000000</v>
      </c>
      <c r="AC23" s="8">
        <v>633680000000000</v>
      </c>
      <c r="AD23" s="8">
        <v>638573000000000</v>
      </c>
      <c r="AE23" s="8">
        <v>643504000000000</v>
      </c>
      <c r="AF23" s="8">
        <v>648473000000000</v>
      </c>
      <c r="AG23" s="8">
        <v>653481000000000</v>
      </c>
    </row>
    <row r="24" spans="1:33" x14ac:dyDescent="0.35">
      <c r="A24" t="s">
        <v>92</v>
      </c>
      <c r="B24" t="s">
        <v>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5">
      <c r="A25" t="s">
        <v>93</v>
      </c>
      <c r="B25" t="s">
        <v>69</v>
      </c>
      <c r="C25" s="8">
        <v>3183440000000</v>
      </c>
      <c r="D25" s="8">
        <v>3244900000000</v>
      </c>
      <c r="E25" s="8">
        <v>3307540000000</v>
      </c>
      <c r="F25" s="8">
        <v>3371390000000</v>
      </c>
      <c r="G25" s="8">
        <v>3436470000000</v>
      </c>
      <c r="H25" s="8">
        <v>3502810000000</v>
      </c>
      <c r="I25" s="8">
        <v>3570430000000</v>
      </c>
      <c r="J25" s="8">
        <v>3639350000000</v>
      </c>
      <c r="K25" s="8">
        <v>3709610000000</v>
      </c>
      <c r="L25" s="8">
        <v>3781220000000</v>
      </c>
      <c r="M25" s="8">
        <v>3854210000000</v>
      </c>
      <c r="N25" s="8">
        <v>3928620000000</v>
      </c>
      <c r="O25" s="8">
        <v>3978670000000</v>
      </c>
      <c r="P25" s="8">
        <v>4029360000000</v>
      </c>
      <c r="Q25" s="8">
        <v>4080700000000</v>
      </c>
      <c r="R25" s="8">
        <v>4132690000000</v>
      </c>
      <c r="S25" s="8">
        <v>4185340000000</v>
      </c>
      <c r="T25" s="8">
        <v>4238670000000</v>
      </c>
      <c r="U25" s="8">
        <v>4292670000000</v>
      </c>
      <c r="V25" s="8">
        <v>4347370000000</v>
      </c>
      <c r="W25" s="8">
        <v>4402750000000</v>
      </c>
      <c r="X25" s="8">
        <v>4458850000000</v>
      </c>
      <c r="Y25" s="8">
        <v>4515660000000</v>
      </c>
      <c r="Z25" s="8">
        <v>4573190000000</v>
      </c>
      <c r="AA25" s="8">
        <v>4608510000000</v>
      </c>
      <c r="AB25" s="8">
        <v>4644090000000</v>
      </c>
      <c r="AC25" s="8">
        <v>4679950000000</v>
      </c>
      <c r="AD25" s="8">
        <v>4716090000000</v>
      </c>
      <c r="AE25" s="8">
        <v>4752510000000</v>
      </c>
      <c r="AF25" s="8">
        <v>4789200000000</v>
      </c>
      <c r="AG25" s="8">
        <v>4826180000000</v>
      </c>
    </row>
    <row r="26" spans="1:33" x14ac:dyDescent="0.35">
      <c r="A26" t="s">
        <v>94</v>
      </c>
      <c r="B26" t="s">
        <v>69</v>
      </c>
      <c r="C26" s="8">
        <v>1987300000000</v>
      </c>
      <c r="D26" s="8">
        <v>2025660000000</v>
      </c>
      <c r="E26" s="8">
        <v>2064760000000</v>
      </c>
      <c r="F26" s="8">
        <v>2104620000000</v>
      </c>
      <c r="G26" s="8">
        <v>2145250000000</v>
      </c>
      <c r="H26" s="8">
        <v>2186660000000</v>
      </c>
      <c r="I26" s="8">
        <v>2228880000000</v>
      </c>
      <c r="J26" s="8">
        <v>2271900000000</v>
      </c>
      <c r="K26" s="8">
        <v>2315760000000</v>
      </c>
      <c r="L26" s="8">
        <v>2360460000000</v>
      </c>
      <c r="M26" s="8">
        <v>2406030000000</v>
      </c>
      <c r="N26" s="8">
        <v>2452480000000</v>
      </c>
      <c r="O26" s="8">
        <v>2483730000000</v>
      </c>
      <c r="P26" s="8">
        <v>2515370000000</v>
      </c>
      <c r="Q26" s="8">
        <v>2547420000000</v>
      </c>
      <c r="R26" s="8">
        <v>2579870000000</v>
      </c>
      <c r="S26" s="8">
        <v>2612740000000</v>
      </c>
      <c r="T26" s="8">
        <v>2646030000000</v>
      </c>
      <c r="U26" s="8">
        <v>2679750000000</v>
      </c>
      <c r="V26" s="8">
        <v>2713890000000</v>
      </c>
      <c r="W26" s="8">
        <v>2748460000000</v>
      </c>
      <c r="X26" s="8">
        <v>2783480000000</v>
      </c>
      <c r="Y26" s="8">
        <v>2818950000000</v>
      </c>
      <c r="Z26" s="8">
        <v>2854860000000</v>
      </c>
      <c r="AA26" s="8">
        <v>2876910000000</v>
      </c>
      <c r="AB26" s="8">
        <v>2899120000000</v>
      </c>
      <c r="AC26" s="8">
        <v>2921510000000</v>
      </c>
      <c r="AD26" s="8">
        <v>2944070000000</v>
      </c>
      <c r="AE26" s="8">
        <v>2966800000000</v>
      </c>
      <c r="AF26" s="8">
        <v>2989710000000</v>
      </c>
      <c r="AG26" s="8">
        <v>3012790000000</v>
      </c>
    </row>
    <row r="27" spans="1:33" x14ac:dyDescent="0.35">
      <c r="A27" t="s">
        <v>95</v>
      </c>
      <c r="B27" t="s">
        <v>69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5">
      <c r="A28" t="s">
        <v>96</v>
      </c>
      <c r="B28" t="s">
        <v>69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5">
      <c r="A29" t="s">
        <v>97</v>
      </c>
      <c r="B29" t="s">
        <v>69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5">
      <c r="A30" t="s">
        <v>98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5">
      <c r="A31" t="s">
        <v>99</v>
      </c>
      <c r="B31" t="s">
        <v>69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5">
      <c r="A32" t="s">
        <v>100</v>
      </c>
      <c r="B32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5">
      <c r="A33" t="s">
        <v>101</v>
      </c>
      <c r="B33" t="s">
        <v>69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5">
      <c r="A34" t="s">
        <v>102</v>
      </c>
      <c r="B34" t="s">
        <v>69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5">
      <c r="A35" t="s">
        <v>103</v>
      </c>
      <c r="B35" t="s">
        <v>69</v>
      </c>
      <c r="C35" s="8">
        <v>6949350000000</v>
      </c>
      <c r="D35" s="8">
        <v>6914610000000</v>
      </c>
      <c r="E35" s="8">
        <v>6880030000000</v>
      </c>
      <c r="F35" s="8">
        <v>6845630000000</v>
      </c>
      <c r="G35" s="8">
        <v>6811410000000</v>
      </c>
      <c r="H35" s="8">
        <v>6777350000000</v>
      </c>
      <c r="I35" s="8">
        <v>6743460000000</v>
      </c>
      <c r="J35" s="8">
        <v>6709740000000</v>
      </c>
      <c r="K35" s="8">
        <v>6676200000000</v>
      </c>
      <c r="L35" s="8">
        <v>6642810000000</v>
      </c>
      <c r="M35" s="8">
        <v>6609600000000</v>
      </c>
      <c r="N35" s="8">
        <v>6576550000000</v>
      </c>
      <c r="O35" s="8">
        <v>6554850000000</v>
      </c>
      <c r="P35" s="8">
        <v>6533220000000</v>
      </c>
      <c r="Q35" s="8">
        <v>6511660000000</v>
      </c>
      <c r="R35" s="8">
        <v>6490170000000</v>
      </c>
      <c r="S35" s="8">
        <v>6468750000000</v>
      </c>
      <c r="T35" s="8">
        <v>6447410000000</v>
      </c>
      <c r="U35" s="8">
        <v>6426130000000</v>
      </c>
      <c r="V35" s="8">
        <v>6404920000000</v>
      </c>
      <c r="W35" s="8">
        <v>6383790000000</v>
      </c>
      <c r="X35" s="8">
        <v>6362720000000</v>
      </c>
      <c r="Y35" s="8">
        <v>6341720000000</v>
      </c>
      <c r="Z35" s="8">
        <v>6320800000000</v>
      </c>
      <c r="AA35" s="8">
        <v>6308150000000</v>
      </c>
      <c r="AB35" s="8">
        <v>6295540000000</v>
      </c>
      <c r="AC35" s="8">
        <v>6282950000000</v>
      </c>
      <c r="AD35" s="8">
        <v>6270380000000</v>
      </c>
      <c r="AE35" s="8">
        <v>6257840000000</v>
      </c>
      <c r="AF35" s="8">
        <v>6245320000000</v>
      </c>
      <c r="AG35" s="8">
        <v>6232830000000</v>
      </c>
    </row>
    <row r="36" spans="1:33" x14ac:dyDescent="0.35">
      <c r="A36" t="s">
        <v>104</v>
      </c>
      <c r="B36" t="s">
        <v>69</v>
      </c>
      <c r="C36" s="8">
        <v>2730210000000</v>
      </c>
      <c r="D36" s="8">
        <v>2716560000000</v>
      </c>
      <c r="E36" s="8">
        <v>2702980000000</v>
      </c>
      <c r="F36" s="8">
        <v>2689460000000</v>
      </c>
      <c r="G36" s="8">
        <v>2676010000000</v>
      </c>
      <c r="H36" s="8">
        <v>2662630000000</v>
      </c>
      <c r="I36" s="8">
        <v>2649320000000</v>
      </c>
      <c r="J36" s="8">
        <v>2636080000000</v>
      </c>
      <c r="K36" s="8">
        <v>2622890000000</v>
      </c>
      <c r="L36" s="8">
        <v>2609780000000</v>
      </c>
      <c r="M36" s="8">
        <v>2596730000000</v>
      </c>
      <c r="N36" s="8">
        <v>2583750000000</v>
      </c>
      <c r="O36" s="8">
        <v>2575220000000</v>
      </c>
      <c r="P36" s="8">
        <v>2566720000000</v>
      </c>
      <c r="Q36" s="8">
        <v>2558250000000</v>
      </c>
      <c r="R36" s="8">
        <v>2549810000000</v>
      </c>
      <c r="S36" s="8">
        <v>2541400000000</v>
      </c>
      <c r="T36" s="8">
        <v>2533010000000</v>
      </c>
      <c r="U36" s="8">
        <v>2524650000000</v>
      </c>
      <c r="V36" s="8">
        <v>2516320000000</v>
      </c>
      <c r="W36" s="8">
        <v>2508020000000</v>
      </c>
      <c r="X36" s="8">
        <v>2499740000000</v>
      </c>
      <c r="Y36" s="8">
        <v>2491490000000</v>
      </c>
      <c r="Z36" s="8">
        <v>2483270000000</v>
      </c>
      <c r="AA36" s="8">
        <v>2478300000000</v>
      </c>
      <c r="AB36" s="8">
        <v>2473340000000</v>
      </c>
      <c r="AC36" s="8">
        <v>2468400000000</v>
      </c>
      <c r="AD36" s="8">
        <v>2463460000000</v>
      </c>
      <c r="AE36" s="8">
        <v>2458530000000</v>
      </c>
      <c r="AF36" s="8">
        <v>2453620000000</v>
      </c>
      <c r="AG36" s="8">
        <v>2448710000000</v>
      </c>
    </row>
    <row r="37" spans="1:33" x14ac:dyDescent="0.35">
      <c r="A37" t="s">
        <v>105</v>
      </c>
      <c r="B37" t="s">
        <v>69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5">
      <c r="A38" t="s">
        <v>106</v>
      </c>
      <c r="B38" t="s">
        <v>69</v>
      </c>
      <c r="C38" s="8">
        <v>4715390000</v>
      </c>
      <c r="D38" s="8">
        <v>4691810000</v>
      </c>
      <c r="E38" s="8">
        <v>4668350000</v>
      </c>
      <c r="F38" s="8">
        <v>4645010000</v>
      </c>
      <c r="G38" s="8">
        <v>4621790000</v>
      </c>
      <c r="H38" s="8">
        <v>4598680000</v>
      </c>
      <c r="I38" s="8">
        <v>4575680000</v>
      </c>
      <c r="J38" s="8">
        <v>4552810000</v>
      </c>
      <c r="K38" s="8">
        <v>4530040000</v>
      </c>
      <c r="L38" s="8">
        <v>4507390000</v>
      </c>
      <c r="M38" s="8">
        <v>4484860000</v>
      </c>
      <c r="N38" s="8">
        <v>4462430000</v>
      </c>
      <c r="O38" s="8">
        <v>4447710000</v>
      </c>
      <c r="P38" s="8">
        <v>4433030000</v>
      </c>
      <c r="Q38" s="8">
        <v>4418400000</v>
      </c>
      <c r="R38" s="8">
        <v>4403820000</v>
      </c>
      <c r="S38" s="8">
        <v>4389290000</v>
      </c>
      <c r="T38" s="8">
        <v>4374800000</v>
      </c>
      <c r="U38" s="8">
        <v>4360360000</v>
      </c>
      <c r="V38" s="8">
        <v>4345970000</v>
      </c>
      <c r="W38" s="8">
        <v>4331630000</v>
      </c>
      <c r="X38" s="8">
        <v>4317340000</v>
      </c>
      <c r="Y38" s="8">
        <v>4303090000</v>
      </c>
      <c r="Z38" s="8">
        <v>4288890000</v>
      </c>
      <c r="AA38" s="8">
        <v>4280310000</v>
      </c>
      <c r="AB38" s="8">
        <v>4271750000</v>
      </c>
      <c r="AC38" s="8">
        <v>4263210000</v>
      </c>
      <c r="AD38" s="8">
        <v>4254680000</v>
      </c>
      <c r="AE38" s="8">
        <v>4246170000</v>
      </c>
      <c r="AF38" s="8">
        <v>4237680000</v>
      </c>
      <c r="AG38" s="8">
        <v>4229210000</v>
      </c>
    </row>
    <row r="39" spans="1:33" x14ac:dyDescent="0.35">
      <c r="A39" t="s">
        <v>107</v>
      </c>
      <c r="B39" t="s">
        <v>69</v>
      </c>
      <c r="C39" s="8">
        <v>101221000000000</v>
      </c>
      <c r="D39" s="8">
        <v>100714000000000</v>
      </c>
      <c r="E39" s="8">
        <v>100211000000000</v>
      </c>
      <c r="F39" s="8">
        <v>99709800000000</v>
      </c>
      <c r="G39" s="8">
        <v>99211300000000</v>
      </c>
      <c r="H39" s="8">
        <v>98715200000000</v>
      </c>
      <c r="I39" s="8">
        <v>98221700000000</v>
      </c>
      <c r="J39" s="8">
        <v>97730500000000</v>
      </c>
      <c r="K39" s="8">
        <v>97241900000000</v>
      </c>
      <c r="L39" s="8">
        <v>96755700000000</v>
      </c>
      <c r="M39" s="8">
        <v>96271900000000</v>
      </c>
      <c r="N39" s="8">
        <v>95790500000000</v>
      </c>
      <c r="O39" s="8">
        <v>95474400000000</v>
      </c>
      <c r="P39" s="8">
        <v>95159400000000</v>
      </c>
      <c r="Q39" s="8">
        <v>94845300000000</v>
      </c>
      <c r="R39" s="8">
        <v>94532400000000</v>
      </c>
      <c r="S39" s="8">
        <v>94220400000000</v>
      </c>
      <c r="T39" s="8">
        <v>93909500000000</v>
      </c>
      <c r="U39" s="8">
        <v>93599600000000</v>
      </c>
      <c r="V39" s="8">
        <v>93290700000000</v>
      </c>
      <c r="W39" s="8">
        <v>92982800000000</v>
      </c>
      <c r="X39" s="8">
        <v>92676000000000</v>
      </c>
      <c r="Y39" s="8">
        <v>92370200000000</v>
      </c>
      <c r="Z39" s="8">
        <v>92065300000000</v>
      </c>
      <c r="AA39" s="8">
        <v>91881200000000</v>
      </c>
      <c r="AB39" s="8">
        <v>91697400000000</v>
      </c>
      <c r="AC39" s="8">
        <v>91514000000000</v>
      </c>
      <c r="AD39" s="8">
        <v>91331000000000</v>
      </c>
      <c r="AE39" s="8">
        <v>91148400000000</v>
      </c>
      <c r="AF39" s="8">
        <v>90966100000000</v>
      </c>
      <c r="AG39" s="8">
        <v>90784100000000</v>
      </c>
    </row>
    <row r="40" spans="1:33" x14ac:dyDescent="0.35">
      <c r="A40" t="s">
        <v>108</v>
      </c>
      <c r="B40" t="s">
        <v>69</v>
      </c>
      <c r="C40" s="8">
        <v>3814940000000</v>
      </c>
      <c r="D40" s="8">
        <v>3780910000000</v>
      </c>
      <c r="E40" s="8">
        <v>3911360000000</v>
      </c>
      <c r="F40" s="8">
        <v>3162430000000</v>
      </c>
      <c r="G40" s="8">
        <v>3251680000000</v>
      </c>
      <c r="H40" s="8">
        <v>3460960000000</v>
      </c>
      <c r="I40" s="8">
        <v>3534160000000</v>
      </c>
      <c r="J40" s="8">
        <v>3592840000000</v>
      </c>
      <c r="K40" s="8">
        <v>3659540000000</v>
      </c>
      <c r="L40" s="8">
        <v>3749070000000</v>
      </c>
      <c r="M40" s="8">
        <v>3751570000000</v>
      </c>
      <c r="N40" s="8">
        <v>3724960000000</v>
      </c>
      <c r="O40" s="8">
        <v>3708310000000</v>
      </c>
      <c r="P40" s="8">
        <v>3690200000000</v>
      </c>
      <c r="Q40" s="8">
        <v>3595100000000</v>
      </c>
      <c r="R40" s="8">
        <v>3513290000000</v>
      </c>
      <c r="S40" s="8">
        <v>3445760000000</v>
      </c>
      <c r="T40" s="8">
        <v>3378390000000</v>
      </c>
      <c r="U40" s="8">
        <v>3303790000000</v>
      </c>
      <c r="V40" s="8">
        <v>3233660000000</v>
      </c>
      <c r="W40" s="8">
        <v>3166530000000</v>
      </c>
      <c r="X40" s="8">
        <v>3099950000000</v>
      </c>
      <c r="Y40" s="8">
        <v>3036280000000</v>
      </c>
      <c r="Z40" s="8">
        <v>2975550000000</v>
      </c>
      <c r="AA40" s="8">
        <v>2924450000000</v>
      </c>
      <c r="AB40" s="8">
        <v>2870990000000</v>
      </c>
      <c r="AC40" s="8">
        <v>2817640000000</v>
      </c>
      <c r="AD40" s="8">
        <v>2761020000000</v>
      </c>
      <c r="AE40" s="8">
        <v>2705550000000</v>
      </c>
      <c r="AF40" s="8">
        <v>2653080000000</v>
      </c>
      <c r="AG40" s="8">
        <v>2597710000000</v>
      </c>
    </row>
    <row r="41" spans="1:33" x14ac:dyDescent="0.35">
      <c r="A41" t="s">
        <v>109</v>
      </c>
      <c r="B41" t="s">
        <v>69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5">
      <c r="A42" t="s">
        <v>110</v>
      </c>
      <c r="B42" t="s">
        <v>69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5">
      <c r="A43" t="s">
        <v>111</v>
      </c>
      <c r="B43" t="s">
        <v>69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5">
      <c r="A44" t="s">
        <v>112</v>
      </c>
      <c r="B44" t="s">
        <v>69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5">
      <c r="A45" t="s">
        <v>113</v>
      </c>
      <c r="B45" t="s">
        <v>69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5">
      <c r="A46" t="s">
        <v>114</v>
      </c>
      <c r="B46" t="s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5">
      <c r="A47" t="s">
        <v>115</v>
      </c>
      <c r="B47" t="s">
        <v>69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5">
      <c r="A48" t="s">
        <v>116</v>
      </c>
      <c r="B48" t="s">
        <v>69</v>
      </c>
      <c r="C48" s="8">
        <v>118636000000000</v>
      </c>
      <c r="D48" s="8">
        <v>118043000000000</v>
      </c>
      <c r="E48" s="8">
        <v>117453000000000</v>
      </c>
      <c r="F48" s="8">
        <v>116866000000000</v>
      </c>
      <c r="G48" s="8">
        <v>116281000000000</v>
      </c>
      <c r="H48" s="8">
        <v>115700000000000</v>
      </c>
      <c r="I48" s="8">
        <v>115121000000000</v>
      </c>
      <c r="J48" s="8">
        <v>114546000000000</v>
      </c>
      <c r="K48" s="8">
        <v>113973000000000</v>
      </c>
      <c r="L48" s="8">
        <v>113403000000000</v>
      </c>
      <c r="M48" s="8">
        <v>112836000000000</v>
      </c>
      <c r="N48" s="8">
        <v>112272000000000</v>
      </c>
      <c r="O48" s="8">
        <v>111902000000000</v>
      </c>
      <c r="P48" s="8">
        <v>111532000000000</v>
      </c>
      <c r="Q48" s="8">
        <v>111164000000000</v>
      </c>
      <c r="R48" s="8">
        <v>110797000000000</v>
      </c>
      <c r="S48" s="8">
        <v>110432000000000</v>
      </c>
      <c r="T48" s="8">
        <v>110067000000000</v>
      </c>
      <c r="U48" s="8">
        <v>109704000000000</v>
      </c>
      <c r="V48" s="8">
        <v>109342000000000</v>
      </c>
      <c r="W48" s="8">
        <v>108981000000000</v>
      </c>
      <c r="X48" s="8">
        <v>108622000000000</v>
      </c>
      <c r="Y48" s="8">
        <v>108263000000000</v>
      </c>
      <c r="Z48" s="8">
        <v>107906000000000</v>
      </c>
      <c r="AA48" s="8">
        <v>107690000000000</v>
      </c>
      <c r="AB48" s="8">
        <v>107475000000000</v>
      </c>
      <c r="AC48" s="8">
        <v>107260000000000</v>
      </c>
      <c r="AD48" s="8">
        <v>107045000000000</v>
      </c>
      <c r="AE48" s="8">
        <v>106831000000000</v>
      </c>
      <c r="AF48" s="8">
        <v>106618000000000</v>
      </c>
      <c r="AG48" s="8">
        <v>106404000000000</v>
      </c>
    </row>
    <row r="49" spans="1:33" x14ac:dyDescent="0.35">
      <c r="A49" t="s">
        <v>117</v>
      </c>
      <c r="B49" t="s">
        <v>69</v>
      </c>
      <c r="C49" s="8">
        <v>8686690000000</v>
      </c>
      <c r="D49" s="8">
        <v>8643260000000</v>
      </c>
      <c r="E49" s="8">
        <v>8600040000000</v>
      </c>
      <c r="F49" s="8">
        <v>8557040000000</v>
      </c>
      <c r="G49" s="8">
        <v>8514260000000</v>
      </c>
      <c r="H49" s="8">
        <v>8471690000000</v>
      </c>
      <c r="I49" s="8">
        <v>8429330000000</v>
      </c>
      <c r="J49" s="8">
        <v>8387180000000</v>
      </c>
      <c r="K49" s="8">
        <v>8345240000000</v>
      </c>
      <c r="L49" s="8">
        <v>8303520000000</v>
      </c>
      <c r="M49" s="8">
        <v>8262000000000</v>
      </c>
      <c r="N49" s="8">
        <v>8220690000000</v>
      </c>
      <c r="O49" s="8">
        <v>8193560000000</v>
      </c>
      <c r="P49" s="8">
        <v>8166520000000</v>
      </c>
      <c r="Q49" s="8">
        <v>8139570000000</v>
      </c>
      <c r="R49" s="8">
        <v>8112710000000</v>
      </c>
      <c r="S49" s="8">
        <v>8085940000000</v>
      </c>
      <c r="T49" s="8">
        <v>8059260000000</v>
      </c>
      <c r="U49" s="8">
        <v>8032660000000</v>
      </c>
      <c r="V49" s="8">
        <v>8006150000000</v>
      </c>
      <c r="W49" s="8">
        <v>7979730000000</v>
      </c>
      <c r="X49" s="8">
        <v>7953400000000</v>
      </c>
      <c r="Y49" s="8">
        <v>7927150000000</v>
      </c>
      <c r="Z49" s="8">
        <v>7901000000000</v>
      </c>
      <c r="AA49" s="8">
        <v>7885190000000</v>
      </c>
      <c r="AB49" s="8">
        <v>7869420000000</v>
      </c>
      <c r="AC49" s="8">
        <v>7853680000000</v>
      </c>
      <c r="AD49" s="8">
        <v>7837980000000</v>
      </c>
      <c r="AE49" s="8">
        <v>7822300000000</v>
      </c>
      <c r="AF49" s="8">
        <v>7806660000000</v>
      </c>
      <c r="AG49" s="8">
        <v>7791040000000</v>
      </c>
    </row>
    <row r="50" spans="1:33" x14ac:dyDescent="0.35">
      <c r="A50" t="s">
        <v>118</v>
      </c>
      <c r="B50" t="s">
        <v>69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5">
      <c r="A51" t="s">
        <v>119</v>
      </c>
      <c r="B51" t="s">
        <v>69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5">
      <c r="A52" t="s">
        <v>120</v>
      </c>
      <c r="B52" t="s">
        <v>69</v>
      </c>
      <c r="C52" s="8">
        <v>246527000000</v>
      </c>
      <c r="D52" s="8">
        <v>251458000000</v>
      </c>
      <c r="E52" s="8">
        <v>256487000000</v>
      </c>
      <c r="F52" s="8">
        <v>261617000000</v>
      </c>
      <c r="G52" s="8">
        <v>266849000000</v>
      </c>
      <c r="H52" s="8">
        <v>272186000000</v>
      </c>
      <c r="I52" s="8">
        <v>277630000000</v>
      </c>
      <c r="J52" s="8">
        <v>283182000000</v>
      </c>
      <c r="K52" s="8">
        <v>288846000000</v>
      </c>
      <c r="L52" s="8">
        <v>294623000000</v>
      </c>
      <c r="M52" s="8">
        <v>300515000000</v>
      </c>
      <c r="N52" s="8">
        <v>306526000000</v>
      </c>
      <c r="O52" s="8">
        <v>310572000000</v>
      </c>
      <c r="P52" s="8">
        <v>314671000000</v>
      </c>
      <c r="Q52" s="8">
        <v>318825000000</v>
      </c>
      <c r="R52" s="8">
        <v>323033000000</v>
      </c>
      <c r="S52" s="8">
        <v>327298000000</v>
      </c>
      <c r="T52" s="8">
        <v>331618000000</v>
      </c>
      <c r="U52" s="8">
        <v>335995000000</v>
      </c>
      <c r="V52" s="8">
        <v>340430000000</v>
      </c>
      <c r="W52" s="8">
        <v>344924000000</v>
      </c>
      <c r="X52" s="8">
        <v>349477000000</v>
      </c>
      <c r="Y52" s="8">
        <v>354090000000</v>
      </c>
      <c r="Z52" s="8">
        <v>358764000000</v>
      </c>
      <c r="AA52" s="8">
        <v>361634000000</v>
      </c>
      <c r="AB52" s="8">
        <v>364527000000</v>
      </c>
      <c r="AC52" s="8">
        <v>367443000000</v>
      </c>
      <c r="AD52" s="8">
        <v>370383000000</v>
      </c>
      <c r="AE52" s="8">
        <v>373346000000</v>
      </c>
      <c r="AF52" s="8">
        <v>376333000000</v>
      </c>
      <c r="AG52" s="8">
        <v>379344000000</v>
      </c>
    </row>
    <row r="53" spans="1:33" x14ac:dyDescent="0.35">
      <c r="A53" t="s">
        <v>121</v>
      </c>
      <c r="B53" t="s">
        <v>69</v>
      </c>
      <c r="C53" s="8">
        <v>8987560000000</v>
      </c>
      <c r="D53" s="8">
        <v>9167310000000</v>
      </c>
      <c r="E53" s="8">
        <v>9350660000000</v>
      </c>
      <c r="F53" s="8">
        <v>9537670000000</v>
      </c>
      <c r="G53" s="8">
        <v>9728420000000</v>
      </c>
      <c r="H53" s="8">
        <v>9922990000000</v>
      </c>
      <c r="I53" s="8">
        <v>10121500000000</v>
      </c>
      <c r="J53" s="8">
        <v>10323900000000</v>
      </c>
      <c r="K53" s="8">
        <v>10530400000000</v>
      </c>
      <c r="L53" s="8">
        <v>10741000000000</v>
      </c>
      <c r="M53" s="8">
        <v>10955800000000</v>
      </c>
      <c r="N53" s="8">
        <v>11174900000000</v>
      </c>
      <c r="O53" s="8">
        <v>11322400000000</v>
      </c>
      <c r="P53" s="8">
        <v>11471900000000</v>
      </c>
      <c r="Q53" s="8">
        <v>11623300000000</v>
      </c>
      <c r="R53" s="8">
        <v>11776700000000</v>
      </c>
      <c r="S53" s="8">
        <v>11932200000000</v>
      </c>
      <c r="T53" s="8">
        <v>12089700000000</v>
      </c>
      <c r="U53" s="8">
        <v>12249300000000</v>
      </c>
      <c r="V53" s="8">
        <v>12411000000000</v>
      </c>
      <c r="W53" s="8">
        <v>12574800000000</v>
      </c>
      <c r="X53" s="8">
        <v>12740800000000</v>
      </c>
      <c r="Y53" s="8">
        <v>12908900000000</v>
      </c>
      <c r="Z53" s="8">
        <v>13079300000000</v>
      </c>
      <c r="AA53" s="8">
        <v>13184000000000</v>
      </c>
      <c r="AB53" s="8">
        <v>13289400000000</v>
      </c>
      <c r="AC53" s="8">
        <v>13395800000000</v>
      </c>
      <c r="AD53" s="8">
        <v>13502900000000</v>
      </c>
      <c r="AE53" s="8">
        <v>13610900000000</v>
      </c>
      <c r="AF53" s="8">
        <v>13719800000000</v>
      </c>
      <c r="AG53" s="8">
        <v>13829600000000</v>
      </c>
    </row>
    <row r="54" spans="1:33" x14ac:dyDescent="0.35">
      <c r="A54" t="s">
        <v>122</v>
      </c>
      <c r="B54" t="s">
        <v>69</v>
      </c>
      <c r="C54" s="8">
        <v>74164800000000</v>
      </c>
      <c r="D54" s="8">
        <v>75648100000000</v>
      </c>
      <c r="E54" s="8">
        <v>77161100000000</v>
      </c>
      <c r="F54" s="8">
        <v>78704300000000</v>
      </c>
      <c r="G54" s="8">
        <v>80278400000000</v>
      </c>
      <c r="H54" s="8">
        <v>81884000000000</v>
      </c>
      <c r="I54" s="8">
        <v>83521700000000</v>
      </c>
      <c r="J54" s="8">
        <v>85192100000000</v>
      </c>
      <c r="K54" s="8">
        <v>86895900000000</v>
      </c>
      <c r="L54" s="8">
        <v>88633900000000</v>
      </c>
      <c r="M54" s="8">
        <v>90406500000000</v>
      </c>
      <c r="N54" s="8">
        <v>92214700000000</v>
      </c>
      <c r="O54" s="8">
        <v>93431900000000</v>
      </c>
      <c r="P54" s="8">
        <v>94665200000000</v>
      </c>
      <c r="Q54" s="8">
        <v>95914800000000</v>
      </c>
      <c r="R54" s="8">
        <v>97180900000000</v>
      </c>
      <c r="S54" s="8">
        <v>98463600000000</v>
      </c>
      <c r="T54" s="8">
        <v>99763400000000</v>
      </c>
      <c r="U54" s="8">
        <v>101080000000000</v>
      </c>
      <c r="V54" s="8">
        <v>102414000000000</v>
      </c>
      <c r="W54" s="8">
        <v>103766000000000</v>
      </c>
      <c r="X54" s="8">
        <v>105136000000000</v>
      </c>
      <c r="Y54" s="8">
        <v>106524000000000</v>
      </c>
      <c r="Z54" s="8">
        <v>107930000000000</v>
      </c>
      <c r="AA54" s="8">
        <v>108793000000000</v>
      </c>
      <c r="AB54" s="8">
        <v>109664000000000</v>
      </c>
      <c r="AC54" s="8">
        <v>110541000000000</v>
      </c>
      <c r="AD54" s="8">
        <v>111425000000000</v>
      </c>
      <c r="AE54" s="8">
        <v>112317000000000</v>
      </c>
      <c r="AF54" s="8">
        <v>113215000000000</v>
      </c>
      <c r="AG54" s="8">
        <v>114121000000000</v>
      </c>
    </row>
    <row r="55" spans="1:33" x14ac:dyDescent="0.35">
      <c r="A55" t="s">
        <v>123</v>
      </c>
      <c r="B55" t="s">
        <v>69</v>
      </c>
      <c r="C55" s="8">
        <v>3521520000000</v>
      </c>
      <c r="D55" s="8">
        <v>3591950000000</v>
      </c>
      <c r="E55" s="8">
        <v>3663790000000</v>
      </c>
      <c r="F55" s="8">
        <v>3737070000000</v>
      </c>
      <c r="G55" s="8">
        <v>3811810000000</v>
      </c>
      <c r="H55" s="8">
        <v>3888050000000</v>
      </c>
      <c r="I55" s="8">
        <v>3965810000000</v>
      </c>
      <c r="J55" s="8">
        <v>4045120000000</v>
      </c>
      <c r="K55" s="8">
        <v>4126030000000</v>
      </c>
      <c r="L55" s="8">
        <v>4208550000000</v>
      </c>
      <c r="M55" s="8">
        <v>4292720000000</v>
      </c>
      <c r="N55" s="8">
        <v>4378570000000</v>
      </c>
      <c r="O55" s="8">
        <v>4436370000000</v>
      </c>
      <c r="P55" s="8">
        <v>4494930000000</v>
      </c>
      <c r="Q55" s="8">
        <v>4554260000000</v>
      </c>
      <c r="R55" s="8">
        <v>4614380000000</v>
      </c>
      <c r="S55" s="8">
        <v>4675290000000</v>
      </c>
      <c r="T55" s="8">
        <v>4737000000000</v>
      </c>
      <c r="U55" s="8">
        <v>4799530000000</v>
      </c>
      <c r="V55" s="8">
        <v>4862880000000</v>
      </c>
      <c r="W55" s="8">
        <v>4927070000000</v>
      </c>
      <c r="X55" s="8">
        <v>4992110000000</v>
      </c>
      <c r="Y55" s="8">
        <v>5058010000000</v>
      </c>
      <c r="Z55" s="8">
        <v>5124770000000</v>
      </c>
      <c r="AA55" s="8">
        <v>5165770000000</v>
      </c>
      <c r="AB55" s="8">
        <v>5207100000000</v>
      </c>
      <c r="AC55" s="8">
        <v>5248750000000</v>
      </c>
      <c r="AD55" s="8">
        <v>5290740000000</v>
      </c>
      <c r="AE55" s="8">
        <v>5333070000000</v>
      </c>
      <c r="AF55" s="8">
        <v>5375740000000</v>
      </c>
      <c r="AG55" s="8">
        <v>5418740000000</v>
      </c>
    </row>
    <row r="56" spans="1:33" x14ac:dyDescent="0.35">
      <c r="A56" t="s">
        <v>124</v>
      </c>
      <c r="B56" t="s">
        <v>69</v>
      </c>
      <c r="C56" s="8">
        <v>23606700000000</v>
      </c>
      <c r="D56" s="8">
        <v>24078800000000</v>
      </c>
      <c r="E56" s="8">
        <v>24560400000000</v>
      </c>
      <c r="F56" s="8">
        <v>25051600000000</v>
      </c>
      <c r="G56" s="8">
        <v>25552600000000</v>
      </c>
      <c r="H56" s="8">
        <v>26063700000000</v>
      </c>
      <c r="I56" s="8">
        <v>26584900000000</v>
      </c>
      <c r="J56" s="8">
        <v>27116600000000</v>
      </c>
      <c r="K56" s="8">
        <v>27659000000000</v>
      </c>
      <c r="L56" s="8">
        <v>28212200000000</v>
      </c>
      <c r="M56" s="8">
        <v>28776400000000</v>
      </c>
      <c r="N56" s="8">
        <v>29351900000000</v>
      </c>
      <c r="O56" s="8">
        <v>29739400000000</v>
      </c>
      <c r="P56" s="8">
        <v>30131900000000</v>
      </c>
      <c r="Q56" s="8">
        <v>30529700000000</v>
      </c>
      <c r="R56" s="8">
        <v>30932700000000</v>
      </c>
      <c r="S56" s="8">
        <v>31341000000000</v>
      </c>
      <c r="T56" s="8">
        <v>31754700000000</v>
      </c>
      <c r="U56" s="8">
        <v>32173800000000</v>
      </c>
      <c r="V56" s="8">
        <v>32598500000000</v>
      </c>
      <c r="W56" s="8">
        <v>33028800000000</v>
      </c>
      <c r="X56" s="8">
        <v>33464800000000</v>
      </c>
      <c r="Y56" s="8">
        <v>33906600000000</v>
      </c>
      <c r="Z56" s="8">
        <v>34354100000000</v>
      </c>
      <c r="AA56" s="8">
        <v>34629000000000</v>
      </c>
      <c r="AB56" s="8">
        <v>34906000000000</v>
      </c>
      <c r="AC56" s="8">
        <v>35185200000000</v>
      </c>
      <c r="AD56" s="8">
        <v>35466700000000</v>
      </c>
      <c r="AE56" s="8">
        <v>35750500000000</v>
      </c>
      <c r="AF56" s="8">
        <v>36036500000000</v>
      </c>
      <c r="AG56" s="8">
        <v>36324700000000</v>
      </c>
    </row>
    <row r="57" spans="1:33" x14ac:dyDescent="0.35">
      <c r="A57" t="s">
        <v>125</v>
      </c>
      <c r="B57" t="s">
        <v>69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5">
      <c r="A58" t="s">
        <v>126</v>
      </c>
      <c r="B58" t="s">
        <v>69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5">
      <c r="A59" t="s">
        <v>127</v>
      </c>
      <c r="B59" t="s">
        <v>69</v>
      </c>
      <c r="C59" s="8">
        <v>35215700000000</v>
      </c>
      <c r="D59" s="8">
        <v>35920000000000</v>
      </c>
      <c r="E59" s="8">
        <v>36638400000000</v>
      </c>
      <c r="F59" s="8">
        <v>37371200000000</v>
      </c>
      <c r="G59" s="8">
        <v>38118600000000</v>
      </c>
      <c r="H59" s="8">
        <v>38881000000000</v>
      </c>
      <c r="I59" s="8">
        <v>39658600000000</v>
      </c>
      <c r="J59" s="8">
        <v>40451800000000</v>
      </c>
      <c r="K59" s="8">
        <v>41260800000000</v>
      </c>
      <c r="L59" s="8">
        <v>42086000000000</v>
      </c>
      <c r="M59" s="8">
        <v>42927700000000</v>
      </c>
      <c r="N59" s="8">
        <v>43786300000000</v>
      </c>
      <c r="O59" s="8">
        <v>44364300000000</v>
      </c>
      <c r="P59" s="8">
        <v>44949900000000</v>
      </c>
      <c r="Q59" s="8">
        <v>45543200000000</v>
      </c>
      <c r="R59" s="8">
        <v>46144400000000</v>
      </c>
      <c r="S59" s="8">
        <v>46753500000000</v>
      </c>
      <c r="T59" s="8">
        <v>47370600000000</v>
      </c>
      <c r="U59" s="8">
        <v>47995900000000</v>
      </c>
      <c r="V59" s="8">
        <v>48629500000000</v>
      </c>
      <c r="W59" s="8">
        <v>49271400000000</v>
      </c>
      <c r="X59" s="8">
        <v>49921800000000</v>
      </c>
      <c r="Y59" s="8">
        <v>50580700000000</v>
      </c>
      <c r="Z59" s="8">
        <v>51248400000000</v>
      </c>
      <c r="AA59" s="8">
        <v>51658400000000</v>
      </c>
      <c r="AB59" s="8">
        <v>52071600000000</v>
      </c>
      <c r="AC59" s="8">
        <v>52488200000000</v>
      </c>
      <c r="AD59" s="8">
        <v>52908100000000</v>
      </c>
      <c r="AE59" s="8">
        <v>53331400000000</v>
      </c>
      <c r="AF59" s="8">
        <v>53758000000000</v>
      </c>
      <c r="AG59" s="8">
        <v>54188100000000</v>
      </c>
    </row>
    <row r="60" spans="1:33" x14ac:dyDescent="0.35">
      <c r="A60" t="s">
        <v>128</v>
      </c>
      <c r="B60" t="s">
        <v>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5">
      <c r="A61" t="s">
        <v>129</v>
      </c>
      <c r="B61" t="s">
        <v>69</v>
      </c>
      <c r="C61" s="8">
        <v>94367800000000</v>
      </c>
      <c r="D61" s="8">
        <v>94953600000000</v>
      </c>
      <c r="E61" s="8">
        <v>96804600000000</v>
      </c>
      <c r="F61" s="8">
        <v>99499300000000</v>
      </c>
      <c r="G61" s="8">
        <v>102243000000000</v>
      </c>
      <c r="H61" s="8">
        <v>104731000000000</v>
      </c>
      <c r="I61" s="8">
        <v>107172000000000</v>
      </c>
      <c r="J61" s="8">
        <v>109297000000000</v>
      </c>
      <c r="K61" s="8">
        <v>111462000000000</v>
      </c>
      <c r="L61" s="8">
        <v>113645000000000</v>
      </c>
      <c r="M61" s="8">
        <v>115902000000000</v>
      </c>
      <c r="N61" s="8">
        <v>118213000000000</v>
      </c>
      <c r="O61" s="8">
        <v>119737000000000</v>
      </c>
      <c r="P61" s="8">
        <v>121320000000000</v>
      </c>
      <c r="Q61" s="8">
        <v>123135000000000</v>
      </c>
      <c r="R61" s="8">
        <v>124872000000000</v>
      </c>
      <c r="S61" s="8">
        <v>126598000000000</v>
      </c>
      <c r="T61" s="8">
        <v>128439000000000</v>
      </c>
      <c r="U61" s="8">
        <v>130257000000000</v>
      </c>
      <c r="V61" s="8">
        <v>132056000000000</v>
      </c>
      <c r="W61" s="8">
        <v>134026000000000</v>
      </c>
      <c r="X61" s="8">
        <v>135949000000000</v>
      </c>
      <c r="Y61" s="8">
        <v>137928000000000</v>
      </c>
      <c r="Z61" s="8">
        <v>139934000000000</v>
      </c>
      <c r="AA61" s="8">
        <v>141278000000000</v>
      </c>
      <c r="AB61" s="8">
        <v>142685000000000</v>
      </c>
      <c r="AC61" s="8">
        <v>144112000000000</v>
      </c>
      <c r="AD61" s="8">
        <v>145517000000000</v>
      </c>
      <c r="AE61" s="8">
        <v>147021000000000</v>
      </c>
      <c r="AF61" s="8">
        <v>148582000000000</v>
      </c>
      <c r="AG61" s="8">
        <v>150108000000000</v>
      </c>
    </row>
    <row r="62" spans="1:33" x14ac:dyDescent="0.35">
      <c r="A62" t="s">
        <v>130</v>
      </c>
      <c r="B62" t="s">
        <v>69</v>
      </c>
      <c r="C62" s="8">
        <v>5006920000000</v>
      </c>
      <c r="D62" s="8">
        <v>5107060000000</v>
      </c>
      <c r="E62" s="8">
        <v>5209200000000</v>
      </c>
      <c r="F62" s="8">
        <v>5313380000000</v>
      </c>
      <c r="G62" s="8">
        <v>5419650000000</v>
      </c>
      <c r="H62" s="8">
        <v>5528040000000</v>
      </c>
      <c r="I62" s="8">
        <v>5638600000000</v>
      </c>
      <c r="J62" s="8">
        <v>5751380000000</v>
      </c>
      <c r="K62" s="8">
        <v>5866400000000</v>
      </c>
      <c r="L62" s="8">
        <v>5983730000000</v>
      </c>
      <c r="M62" s="8">
        <v>6103410000000</v>
      </c>
      <c r="N62" s="8">
        <v>6225480000000</v>
      </c>
      <c r="O62" s="8">
        <v>6307650000000</v>
      </c>
      <c r="P62" s="8">
        <v>6390910000000</v>
      </c>
      <c r="Q62" s="8">
        <v>6475270000000</v>
      </c>
      <c r="R62" s="8">
        <v>6560750000000</v>
      </c>
      <c r="S62" s="8">
        <v>6647350000000</v>
      </c>
      <c r="T62" s="8">
        <v>6735090000000</v>
      </c>
      <c r="U62" s="8">
        <v>6824000000000</v>
      </c>
      <c r="V62" s="8">
        <v>6914070000000</v>
      </c>
      <c r="W62" s="8">
        <v>7005340000000</v>
      </c>
      <c r="X62" s="8">
        <v>7097810000000</v>
      </c>
      <c r="Y62" s="8">
        <v>7191500000000</v>
      </c>
      <c r="Z62" s="8">
        <v>7286430000000</v>
      </c>
      <c r="AA62" s="8">
        <v>7344720000000</v>
      </c>
      <c r="AB62" s="8">
        <v>7403480000000</v>
      </c>
      <c r="AC62" s="8">
        <v>7462710000000</v>
      </c>
      <c r="AD62" s="8">
        <v>7522410000000</v>
      </c>
      <c r="AE62" s="8">
        <v>7582590000000</v>
      </c>
      <c r="AF62" s="8">
        <v>7643250000000</v>
      </c>
      <c r="AG62" s="8">
        <v>7704390000000</v>
      </c>
    </row>
    <row r="63" spans="1:33" x14ac:dyDescent="0.35">
      <c r="A63" t="s">
        <v>131</v>
      </c>
      <c r="B63" t="s">
        <v>69</v>
      </c>
      <c r="C63" s="8">
        <v>45509900000000</v>
      </c>
      <c r="D63" s="8">
        <v>46420100000000</v>
      </c>
      <c r="E63" s="8">
        <v>47348500000000</v>
      </c>
      <c r="F63" s="8">
        <v>48295500000000</v>
      </c>
      <c r="G63" s="8">
        <v>49261400000000</v>
      </c>
      <c r="H63" s="8">
        <v>50246600000000</v>
      </c>
      <c r="I63" s="8">
        <v>51251500000000</v>
      </c>
      <c r="J63" s="8">
        <v>52276600000000</v>
      </c>
      <c r="K63" s="8">
        <v>53322100000000</v>
      </c>
      <c r="L63" s="8">
        <v>54388500000000</v>
      </c>
      <c r="M63" s="8">
        <v>55476300000000</v>
      </c>
      <c r="N63" s="8">
        <v>56585800000000</v>
      </c>
      <c r="O63" s="8">
        <v>57332800000000</v>
      </c>
      <c r="P63" s="8">
        <v>58089600000000</v>
      </c>
      <c r="Q63" s="8">
        <v>58856300000000</v>
      </c>
      <c r="R63" s="8">
        <v>59633200000000</v>
      </c>
      <c r="S63" s="8">
        <v>60420400000000</v>
      </c>
      <c r="T63" s="8">
        <v>61218000000000</v>
      </c>
      <c r="U63" s="8">
        <v>62026000000000</v>
      </c>
      <c r="V63" s="8">
        <v>62844800000000</v>
      </c>
      <c r="W63" s="8">
        <v>63674300000000</v>
      </c>
      <c r="X63" s="8">
        <v>64514800000000</v>
      </c>
      <c r="Y63" s="8">
        <v>65366400000000</v>
      </c>
      <c r="Z63" s="8">
        <v>66229300000000</v>
      </c>
      <c r="AA63" s="8">
        <v>66759100000000</v>
      </c>
      <c r="AB63" s="8">
        <v>67293200000000</v>
      </c>
      <c r="AC63" s="8">
        <v>67831500000000</v>
      </c>
      <c r="AD63" s="8">
        <v>68374200000000</v>
      </c>
      <c r="AE63" s="8">
        <v>68921200000000</v>
      </c>
      <c r="AF63" s="8">
        <v>69472500000000</v>
      </c>
      <c r="AG63" s="8">
        <v>70028300000000</v>
      </c>
    </row>
    <row r="64" spans="1:33" x14ac:dyDescent="0.35">
      <c r="A64" t="s">
        <v>132</v>
      </c>
      <c r="B64" t="s">
        <v>69</v>
      </c>
      <c r="C64" s="8">
        <v>11522000000000</v>
      </c>
      <c r="D64" s="8">
        <v>11752400000000</v>
      </c>
      <c r="E64" s="8">
        <v>11987500000000</v>
      </c>
      <c r="F64" s="8">
        <v>12227200000000</v>
      </c>
      <c r="G64" s="8">
        <v>12471800000000</v>
      </c>
      <c r="H64" s="8">
        <v>12721200000000</v>
      </c>
      <c r="I64" s="8">
        <v>12975700000000</v>
      </c>
      <c r="J64" s="8">
        <v>13235200000000</v>
      </c>
      <c r="K64" s="8">
        <v>13499900000000</v>
      </c>
      <c r="L64" s="8">
        <v>13769900000000</v>
      </c>
      <c r="M64" s="8">
        <v>14045300000000</v>
      </c>
      <c r="N64" s="8">
        <v>14326200000000</v>
      </c>
      <c r="O64" s="8">
        <v>14515300000000</v>
      </c>
      <c r="P64" s="8">
        <v>14706900000000</v>
      </c>
      <c r="Q64" s="8">
        <v>14901000000000</v>
      </c>
      <c r="R64" s="8">
        <v>15097700000000</v>
      </c>
      <c r="S64" s="8">
        <v>15297000000000</v>
      </c>
      <c r="T64" s="8">
        <v>15498900000000</v>
      </c>
      <c r="U64" s="8">
        <v>15703500000000</v>
      </c>
      <c r="V64" s="8">
        <v>15910800000000</v>
      </c>
      <c r="W64" s="8">
        <v>16120800000000</v>
      </c>
      <c r="X64" s="8">
        <v>16333600000000</v>
      </c>
      <c r="Y64" s="8">
        <v>16549200000000</v>
      </c>
      <c r="Z64" s="8">
        <v>16767600000000</v>
      </c>
      <c r="AA64" s="8">
        <v>16901800000000</v>
      </c>
      <c r="AB64" s="8">
        <v>17037000000000</v>
      </c>
      <c r="AC64" s="8">
        <v>17173300000000</v>
      </c>
      <c r="AD64" s="8">
        <v>17310700000000</v>
      </c>
      <c r="AE64" s="8">
        <v>17449200000000</v>
      </c>
      <c r="AF64" s="8">
        <v>17588800000000</v>
      </c>
      <c r="AG64" s="8">
        <v>17729500000000</v>
      </c>
    </row>
    <row r="65" spans="1:33" x14ac:dyDescent="0.35">
      <c r="A65" t="s">
        <v>133</v>
      </c>
      <c r="B65" t="s">
        <v>69</v>
      </c>
      <c r="C65" s="8">
        <v>165488000000000</v>
      </c>
      <c r="D65" s="8">
        <v>168798000000000</v>
      </c>
      <c r="E65" s="8">
        <v>172174000000000</v>
      </c>
      <c r="F65" s="8">
        <v>175618000000000</v>
      </c>
      <c r="G65" s="8">
        <v>179130000000000</v>
      </c>
      <c r="H65" s="8">
        <v>182713000000000</v>
      </c>
      <c r="I65" s="8">
        <v>186367000000000</v>
      </c>
      <c r="J65" s="8">
        <v>190094000000000</v>
      </c>
      <c r="K65" s="8">
        <v>193896000000000</v>
      </c>
      <c r="L65" s="8">
        <v>197774000000000</v>
      </c>
      <c r="M65" s="8">
        <v>201729000000000</v>
      </c>
      <c r="N65" s="8">
        <v>205764000000000</v>
      </c>
      <c r="O65" s="8">
        <v>208480000000000</v>
      </c>
      <c r="P65" s="8">
        <v>211232000000000</v>
      </c>
      <c r="Q65" s="8">
        <v>214020000000000</v>
      </c>
      <c r="R65" s="8">
        <v>216845000000000</v>
      </c>
      <c r="S65" s="8">
        <v>219708000000000</v>
      </c>
      <c r="T65" s="8">
        <v>222608000000000</v>
      </c>
      <c r="U65" s="8">
        <v>225546000000000</v>
      </c>
      <c r="V65" s="8">
        <v>228524000000000</v>
      </c>
      <c r="W65" s="8">
        <v>231540000000000</v>
      </c>
      <c r="X65" s="8">
        <v>234596000000000</v>
      </c>
      <c r="Y65" s="8">
        <v>237693000000000</v>
      </c>
      <c r="Z65" s="8">
        <v>240831000000000</v>
      </c>
      <c r="AA65" s="8">
        <v>242757000000000</v>
      </c>
      <c r="AB65" s="8">
        <v>244699000000000</v>
      </c>
      <c r="AC65" s="8">
        <v>246657000000000</v>
      </c>
      <c r="AD65" s="8">
        <v>248630000000000</v>
      </c>
      <c r="AE65" s="8">
        <v>250619000000000</v>
      </c>
      <c r="AF65" s="8">
        <v>252624000000000</v>
      </c>
      <c r="AG65" s="8">
        <v>254645000000000</v>
      </c>
    </row>
    <row r="66" spans="1:33" x14ac:dyDescent="0.35">
      <c r="A66" t="s">
        <v>134</v>
      </c>
      <c r="B66" t="s">
        <v>69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5">
      <c r="A67" t="s">
        <v>135</v>
      </c>
      <c r="B67" t="s">
        <v>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5">
      <c r="A68" t="s">
        <v>136</v>
      </c>
      <c r="B68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5">
      <c r="A69" t="s">
        <v>137</v>
      </c>
      <c r="B69" t="s">
        <v>69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5">
      <c r="A70" t="s">
        <v>138</v>
      </c>
      <c r="B70" t="s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5">
      <c r="A71" t="s">
        <v>139</v>
      </c>
      <c r="B71" t="s">
        <v>69</v>
      </c>
      <c r="C71" s="8">
        <v>6993640000000</v>
      </c>
      <c r="D71" s="8">
        <v>7133510000000</v>
      </c>
      <c r="E71" s="8">
        <v>7276180000000</v>
      </c>
      <c r="F71" s="8">
        <v>7421710000000</v>
      </c>
      <c r="G71" s="8">
        <v>7570140000000</v>
      </c>
      <c r="H71" s="8">
        <v>7721540000000</v>
      </c>
      <c r="I71" s="8">
        <v>7875970000000</v>
      </c>
      <c r="J71" s="8">
        <v>8033490000000</v>
      </c>
      <c r="K71" s="8">
        <v>8194160000000</v>
      </c>
      <c r="L71" s="8">
        <v>8358050000000</v>
      </c>
      <c r="M71" s="8">
        <v>8525210000000</v>
      </c>
      <c r="N71" s="8">
        <v>8695710000000</v>
      </c>
      <c r="O71" s="8">
        <v>8810490000000</v>
      </c>
      <c r="P71" s="8">
        <v>8926790000000</v>
      </c>
      <c r="Q71" s="8">
        <v>9044630000000</v>
      </c>
      <c r="R71" s="8">
        <v>9164020000000</v>
      </c>
      <c r="S71" s="8">
        <v>9284980000000</v>
      </c>
      <c r="T71" s="8">
        <v>9407540000000</v>
      </c>
      <c r="U71" s="8">
        <v>9531720000000</v>
      </c>
      <c r="V71" s="8">
        <v>9657540000000</v>
      </c>
      <c r="W71" s="8">
        <v>9785020000000</v>
      </c>
      <c r="X71" s="8">
        <v>9914180000000</v>
      </c>
      <c r="Y71" s="8">
        <v>10045100000000</v>
      </c>
      <c r="Z71" s="8">
        <v>10177600000000</v>
      </c>
      <c r="AA71" s="8">
        <v>10259100000000</v>
      </c>
      <c r="AB71" s="8">
        <v>10341100000000</v>
      </c>
      <c r="AC71" s="8">
        <v>10423900000000</v>
      </c>
      <c r="AD71" s="8">
        <v>10507300000000</v>
      </c>
      <c r="AE71" s="8">
        <v>10591300000000</v>
      </c>
      <c r="AF71" s="8">
        <v>10676000000000</v>
      </c>
      <c r="AG71" s="8">
        <v>10761500000000</v>
      </c>
    </row>
    <row r="72" spans="1:33" x14ac:dyDescent="0.35">
      <c r="A72" t="s">
        <v>140</v>
      </c>
      <c r="B72" t="s">
        <v>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5">
      <c r="A73" t="s">
        <v>141</v>
      </c>
      <c r="B73" t="s">
        <v>69</v>
      </c>
      <c r="C73" s="8">
        <v>86720500000000</v>
      </c>
      <c r="D73" s="8">
        <v>88455000000000</v>
      </c>
      <c r="E73" s="8">
        <v>90224100000000</v>
      </c>
      <c r="F73" s="8">
        <v>92028500000000</v>
      </c>
      <c r="G73" s="8">
        <v>93869100000000</v>
      </c>
      <c r="H73" s="8">
        <v>95746500000000</v>
      </c>
      <c r="I73" s="8">
        <v>97661400000000</v>
      </c>
      <c r="J73" s="8">
        <v>99614600000000</v>
      </c>
      <c r="K73" s="8">
        <v>101607000000000</v>
      </c>
      <c r="L73" s="8">
        <v>103639000000000</v>
      </c>
      <c r="M73" s="8">
        <v>105712000000000</v>
      </c>
      <c r="N73" s="8">
        <v>107826000000000</v>
      </c>
      <c r="O73" s="8">
        <v>109249000000000</v>
      </c>
      <c r="P73" s="8">
        <v>110691000000000</v>
      </c>
      <c r="Q73" s="8">
        <v>112153000000000</v>
      </c>
      <c r="R73" s="8">
        <v>113633000000000</v>
      </c>
      <c r="S73" s="8">
        <v>115133000000000</v>
      </c>
      <c r="T73" s="8">
        <v>116653000000000</v>
      </c>
      <c r="U73" s="8">
        <v>118193000000000</v>
      </c>
      <c r="V73" s="8">
        <v>119753000000000</v>
      </c>
      <c r="W73" s="8">
        <v>121333000000000</v>
      </c>
      <c r="X73" s="8">
        <v>122935000000000</v>
      </c>
      <c r="Y73" s="8">
        <v>124558000000000</v>
      </c>
      <c r="Z73" s="8">
        <v>126202000000000</v>
      </c>
      <c r="AA73" s="8">
        <v>127212000000000</v>
      </c>
      <c r="AB73" s="8">
        <v>128229000000000</v>
      </c>
      <c r="AC73" s="8">
        <v>129255000000000</v>
      </c>
      <c r="AD73" s="8">
        <v>130289000000000</v>
      </c>
      <c r="AE73" s="8">
        <v>131331000000000</v>
      </c>
      <c r="AF73" s="8">
        <v>132382000000000</v>
      </c>
      <c r="AG73" s="8">
        <v>133441000000000</v>
      </c>
    </row>
    <row r="74" spans="1:33" x14ac:dyDescent="0.35">
      <c r="A74" t="s">
        <v>142</v>
      </c>
      <c r="B74" t="s">
        <v>69</v>
      </c>
      <c r="C74" s="8">
        <v>38206100000000</v>
      </c>
      <c r="D74" s="8">
        <v>38970300000000</v>
      </c>
      <c r="E74" s="8">
        <v>39749700000000</v>
      </c>
      <c r="F74" s="8">
        <v>40544700000000</v>
      </c>
      <c r="G74" s="8">
        <v>41355500000000</v>
      </c>
      <c r="H74" s="8">
        <v>42182700000000</v>
      </c>
      <c r="I74" s="8">
        <v>43026300000000</v>
      </c>
      <c r="J74" s="8">
        <v>43886800000000</v>
      </c>
      <c r="K74" s="8">
        <v>44764600000000</v>
      </c>
      <c r="L74" s="8">
        <v>45659900000000</v>
      </c>
      <c r="M74" s="8">
        <v>46573100000000</v>
      </c>
      <c r="N74" s="8">
        <v>47504500000000</v>
      </c>
      <c r="O74" s="8">
        <v>48131600000000</v>
      </c>
      <c r="P74" s="8">
        <v>48766900000000</v>
      </c>
      <c r="Q74" s="8">
        <v>49410600000000</v>
      </c>
      <c r="R74" s="8">
        <v>50062900000000</v>
      </c>
      <c r="S74" s="8">
        <v>50723700000000</v>
      </c>
      <c r="T74" s="8">
        <v>51393200000000</v>
      </c>
      <c r="U74" s="8">
        <v>52071600000000</v>
      </c>
      <c r="V74" s="8">
        <v>52759000000000</v>
      </c>
      <c r="W74" s="8">
        <v>53455400000000</v>
      </c>
      <c r="X74" s="8">
        <v>54161000000000</v>
      </c>
      <c r="Y74" s="8">
        <v>54875900000000</v>
      </c>
      <c r="Z74" s="8">
        <v>55600300000000</v>
      </c>
      <c r="AA74" s="8">
        <v>56045100000000</v>
      </c>
      <c r="AB74" s="8">
        <v>56493500000000</v>
      </c>
      <c r="AC74" s="8">
        <v>56945400000000</v>
      </c>
      <c r="AD74" s="8">
        <v>57401000000000</v>
      </c>
      <c r="AE74" s="8">
        <v>57860200000000</v>
      </c>
      <c r="AF74" s="8">
        <v>58323100000000</v>
      </c>
      <c r="AG74" s="8">
        <v>58789600000000</v>
      </c>
    </row>
    <row r="75" spans="1:33" x14ac:dyDescent="0.35">
      <c r="A75" t="s">
        <v>143</v>
      </c>
      <c r="B75" t="s">
        <v>69</v>
      </c>
      <c r="C75" s="8">
        <v>1059730000000</v>
      </c>
      <c r="D75" s="8">
        <v>1080920000000</v>
      </c>
      <c r="E75" s="8">
        <v>1102540000000</v>
      </c>
      <c r="F75" s="8">
        <v>1124590000000</v>
      </c>
      <c r="G75" s="8">
        <v>1147080000000</v>
      </c>
      <c r="H75" s="8">
        <v>1170020000000</v>
      </c>
      <c r="I75" s="8">
        <v>1193420000000</v>
      </c>
      <c r="J75" s="8">
        <v>1217290000000</v>
      </c>
      <c r="K75" s="8">
        <v>1241640000000</v>
      </c>
      <c r="L75" s="8">
        <v>1266470000000</v>
      </c>
      <c r="M75" s="8">
        <v>1291800000000</v>
      </c>
      <c r="N75" s="8">
        <v>1317640000000</v>
      </c>
      <c r="O75" s="8">
        <v>1335030000000</v>
      </c>
      <c r="P75" s="8">
        <v>1352650000000</v>
      </c>
      <c r="Q75" s="8">
        <v>1370510000000</v>
      </c>
      <c r="R75" s="8">
        <v>1388600000000</v>
      </c>
      <c r="S75" s="8">
        <v>1406930000000</v>
      </c>
      <c r="T75" s="8">
        <v>1425500000000</v>
      </c>
      <c r="U75" s="8">
        <v>1444320000000</v>
      </c>
      <c r="V75" s="8">
        <v>1463380000000</v>
      </c>
      <c r="W75" s="8">
        <v>1482700000000</v>
      </c>
      <c r="X75" s="8">
        <v>1502270000000</v>
      </c>
      <c r="Y75" s="8">
        <v>1522100000000</v>
      </c>
      <c r="Z75" s="8">
        <v>1542190000000</v>
      </c>
      <c r="AA75" s="8">
        <v>1554530000000</v>
      </c>
      <c r="AB75" s="8">
        <v>1566960000000</v>
      </c>
      <c r="AC75" s="8">
        <v>1579500000000</v>
      </c>
      <c r="AD75" s="8">
        <v>1592140000000</v>
      </c>
      <c r="AE75" s="8">
        <v>1604870000000</v>
      </c>
      <c r="AF75" s="8">
        <v>1617710000000</v>
      </c>
      <c r="AG75" s="8">
        <v>1630650000000</v>
      </c>
    </row>
    <row r="76" spans="1:33" x14ac:dyDescent="0.35">
      <c r="A76" t="s">
        <v>144</v>
      </c>
      <c r="B76" t="s">
        <v>69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5">
      <c r="A77" t="s">
        <v>145</v>
      </c>
      <c r="B77" t="s">
        <v>69</v>
      </c>
      <c r="C77" s="8">
        <v>32224200000000</v>
      </c>
      <c r="D77" s="8">
        <v>32965400000000</v>
      </c>
      <c r="E77" s="8">
        <v>33723600000000</v>
      </c>
      <c r="F77" s="8">
        <v>34499300000000</v>
      </c>
      <c r="G77" s="8">
        <v>35292700000000</v>
      </c>
      <c r="H77" s="8">
        <v>36104500000000</v>
      </c>
      <c r="I77" s="8">
        <v>36934900000000</v>
      </c>
      <c r="J77" s="8">
        <v>37784400000000</v>
      </c>
      <c r="K77" s="8">
        <v>38653400000000</v>
      </c>
      <c r="L77" s="8">
        <v>39542400000000</v>
      </c>
      <c r="M77" s="8">
        <v>40451900000000</v>
      </c>
      <c r="N77" s="8">
        <v>41382300000000</v>
      </c>
      <c r="O77" s="8">
        <v>42010500000000</v>
      </c>
      <c r="P77" s="8">
        <v>42648200000000</v>
      </c>
      <c r="Q77" s="8">
        <v>43295600000000</v>
      </c>
      <c r="R77" s="8">
        <v>43952800000000</v>
      </c>
      <c r="S77" s="8">
        <v>44620000000000</v>
      </c>
      <c r="T77" s="8">
        <v>45297400000000</v>
      </c>
      <c r="U77" s="8">
        <v>45985000000000</v>
      </c>
      <c r="V77" s="8">
        <v>46683000000000</v>
      </c>
      <c r="W77" s="8">
        <v>47391700000000</v>
      </c>
      <c r="X77" s="8">
        <v>48111100000000</v>
      </c>
      <c r="Y77" s="8">
        <v>48841400000000</v>
      </c>
      <c r="Z77" s="8">
        <v>49582800000000</v>
      </c>
      <c r="AA77" s="8">
        <v>50039000000000</v>
      </c>
      <c r="AB77" s="8">
        <v>50499400000000</v>
      </c>
      <c r="AC77" s="8">
        <v>50964000000000</v>
      </c>
      <c r="AD77" s="8">
        <v>51432800000000</v>
      </c>
      <c r="AE77" s="8">
        <v>51906000000000</v>
      </c>
      <c r="AF77" s="8">
        <v>52383500000000</v>
      </c>
      <c r="AG77" s="8">
        <v>52865500000000</v>
      </c>
    </row>
    <row r="78" spans="1:33" x14ac:dyDescent="0.35">
      <c r="A78" t="s">
        <v>146</v>
      </c>
      <c r="B78" t="s">
        <v>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t="s">
        <v>147</v>
      </c>
      <c r="B79" t="s">
        <v>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t="s">
        <v>148</v>
      </c>
      <c r="B80" t="s">
        <v>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t="s">
        <v>149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t="s">
        <v>150</v>
      </c>
      <c r="B82" t="s">
        <v>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t="s">
        <v>151</v>
      </c>
      <c r="B83" t="s">
        <v>69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t="s">
        <v>152</v>
      </c>
      <c r="B84" t="s">
        <v>69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t="s">
        <v>153</v>
      </c>
      <c r="B85" t="s">
        <v>69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t="s">
        <v>154</v>
      </c>
      <c r="B86" t="s">
        <v>69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t="s">
        <v>155</v>
      </c>
      <c r="B87" t="s">
        <v>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t="s">
        <v>156</v>
      </c>
      <c r="B88" t="s">
        <v>69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t="s">
        <v>157</v>
      </c>
      <c r="B89" t="s">
        <v>69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t="s">
        <v>158</v>
      </c>
      <c r="B90" t="s">
        <v>69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t="s">
        <v>159</v>
      </c>
      <c r="B91" t="s">
        <v>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t="s">
        <v>160</v>
      </c>
      <c r="B92" t="s">
        <v>69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t="s">
        <v>161</v>
      </c>
      <c r="B93" t="s">
        <v>69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t="s">
        <v>162</v>
      </c>
      <c r="B94" t="s">
        <v>69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t="s">
        <v>163</v>
      </c>
      <c r="B95" t="s">
        <v>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t="s">
        <v>164</v>
      </c>
      <c r="B96" t="s">
        <v>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t="s">
        <v>165</v>
      </c>
      <c r="B97" t="s">
        <v>69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t="s">
        <v>166</v>
      </c>
      <c r="B98" t="s">
        <v>69</v>
      </c>
      <c r="C98" s="8">
        <v>3028110000000</v>
      </c>
      <c r="D98" s="8">
        <v>3097760000000</v>
      </c>
      <c r="E98" s="8">
        <v>3169010000000</v>
      </c>
      <c r="F98" s="8">
        <v>3241900000000</v>
      </c>
      <c r="G98" s="8">
        <v>3316460000000</v>
      </c>
      <c r="H98" s="8">
        <v>3392740000000</v>
      </c>
      <c r="I98" s="8">
        <v>3470770000000</v>
      </c>
      <c r="J98" s="8">
        <v>3550600000000</v>
      </c>
      <c r="K98" s="8">
        <v>3632260000000</v>
      </c>
      <c r="L98" s="8">
        <v>3715800000000</v>
      </c>
      <c r="M98" s="8">
        <v>3801270000000</v>
      </c>
      <c r="N98" s="8">
        <v>3888700000000</v>
      </c>
      <c r="O98" s="8">
        <v>3947730000000</v>
      </c>
      <c r="P98" s="8">
        <v>4007650000000</v>
      </c>
      <c r="Q98" s="8">
        <v>4068490000000</v>
      </c>
      <c r="R98" s="8">
        <v>4130250000000</v>
      </c>
      <c r="S98" s="8">
        <v>4192950000000</v>
      </c>
      <c r="T98" s="8">
        <v>4256600000000</v>
      </c>
      <c r="U98" s="8">
        <v>4321210000000</v>
      </c>
      <c r="V98" s="8">
        <v>4386810000000</v>
      </c>
      <c r="W98" s="8">
        <v>4453400000000</v>
      </c>
      <c r="X98" s="8">
        <v>4521000000000</v>
      </c>
      <c r="Y98" s="8">
        <v>4589630000000</v>
      </c>
      <c r="Z98" s="8">
        <v>4659300000000</v>
      </c>
      <c r="AA98" s="8">
        <v>4702170000000</v>
      </c>
      <c r="AB98" s="8">
        <v>4745430000000</v>
      </c>
      <c r="AC98" s="8">
        <v>4789080000000</v>
      </c>
      <c r="AD98" s="8">
        <v>4833140000000</v>
      </c>
      <c r="AE98" s="8">
        <v>4877610000000</v>
      </c>
      <c r="AF98" s="8">
        <v>4922480000000</v>
      </c>
      <c r="AG98" s="8">
        <v>4967770000000</v>
      </c>
    </row>
    <row r="99" spans="1:33" x14ac:dyDescent="0.35">
      <c r="A99" t="s">
        <v>167</v>
      </c>
      <c r="B99" t="s">
        <v>69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t="s">
        <v>168</v>
      </c>
      <c r="B100" t="s">
        <v>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t="s">
        <v>169</v>
      </c>
      <c r="B101" t="s">
        <v>69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t="s">
        <v>170</v>
      </c>
      <c r="B102" t="s">
        <v>69</v>
      </c>
      <c r="C102" s="8">
        <v>134967000000000</v>
      </c>
      <c r="D102" s="8">
        <v>136047000000000</v>
      </c>
      <c r="E102" s="8">
        <v>137136000000000</v>
      </c>
      <c r="F102" s="8">
        <v>138233000000000</v>
      </c>
      <c r="G102" s="8">
        <v>139338000000000</v>
      </c>
      <c r="H102" s="8">
        <v>140453000000000</v>
      </c>
      <c r="I102" s="8">
        <v>141577000000000</v>
      </c>
      <c r="J102" s="8">
        <v>142709000000000</v>
      </c>
      <c r="K102" s="8">
        <v>143851000000000</v>
      </c>
      <c r="L102" s="8">
        <v>145002000000000</v>
      </c>
      <c r="M102" s="8">
        <v>146162000000000</v>
      </c>
      <c r="N102" s="8">
        <v>147331000000000</v>
      </c>
      <c r="O102" s="8">
        <v>148109000000000</v>
      </c>
      <c r="P102" s="8">
        <v>148891000000000</v>
      </c>
      <c r="Q102" s="8">
        <v>149677000000000</v>
      </c>
      <c r="R102" s="8">
        <v>150468000000000</v>
      </c>
      <c r="S102" s="8">
        <v>151262000000000</v>
      </c>
      <c r="T102" s="8">
        <v>152061000000000</v>
      </c>
      <c r="U102" s="8">
        <v>152864000000000</v>
      </c>
      <c r="V102" s="8">
        <v>153671000000000</v>
      </c>
      <c r="W102" s="8">
        <v>154482000000000</v>
      </c>
      <c r="X102" s="8">
        <v>155298000000000</v>
      </c>
      <c r="Y102" s="8">
        <v>156118000000000</v>
      </c>
      <c r="Z102" s="8">
        <v>156942000000000</v>
      </c>
      <c r="AA102" s="8">
        <v>157444000000000</v>
      </c>
      <c r="AB102" s="8">
        <v>157948000000000</v>
      </c>
      <c r="AC102" s="8">
        <v>158453000000000</v>
      </c>
      <c r="AD102" s="8">
        <v>158961000000000</v>
      </c>
      <c r="AE102" s="8">
        <v>159469000000000</v>
      </c>
      <c r="AF102" s="8">
        <v>159980000000000</v>
      </c>
      <c r="AG102" s="8">
        <v>160491000000000</v>
      </c>
    </row>
    <row r="103" spans="1:33" x14ac:dyDescent="0.35">
      <c r="A103" t="s">
        <v>171</v>
      </c>
      <c r="B103" t="s">
        <v>69</v>
      </c>
      <c r="C103" s="8">
        <v>4725440000000</v>
      </c>
      <c r="D103" s="8">
        <v>4763240000000</v>
      </c>
      <c r="E103" s="8">
        <v>4801350000000</v>
      </c>
      <c r="F103" s="8">
        <v>4839760000000</v>
      </c>
      <c r="G103" s="8">
        <v>4878480000000</v>
      </c>
      <c r="H103" s="8">
        <v>4917510000000</v>
      </c>
      <c r="I103" s="8">
        <v>4956850000000</v>
      </c>
      <c r="J103" s="8">
        <v>4996500000000</v>
      </c>
      <c r="K103" s="8">
        <v>5036470000000</v>
      </c>
      <c r="L103" s="8">
        <v>5076760000000</v>
      </c>
      <c r="M103" s="8">
        <v>5117380000000</v>
      </c>
      <c r="N103" s="8">
        <v>5158320000000</v>
      </c>
      <c r="O103" s="8">
        <v>5185550000000</v>
      </c>
      <c r="P103" s="8">
        <v>5212930000000</v>
      </c>
      <c r="Q103" s="8">
        <v>5240460000000</v>
      </c>
      <c r="R103" s="8">
        <v>5268130000000</v>
      </c>
      <c r="S103" s="8">
        <v>5295940000000</v>
      </c>
      <c r="T103" s="8">
        <v>5323910000000</v>
      </c>
      <c r="U103" s="8">
        <v>5352020000000</v>
      </c>
      <c r="V103" s="8">
        <v>5380270000000</v>
      </c>
      <c r="W103" s="8">
        <v>5408680000000</v>
      </c>
      <c r="X103" s="8">
        <v>5437240000000</v>
      </c>
      <c r="Y103" s="8">
        <v>5465950000000</v>
      </c>
      <c r="Z103" s="8">
        <v>5494810000000</v>
      </c>
      <c r="AA103" s="8">
        <v>5512390000000</v>
      </c>
      <c r="AB103" s="8">
        <v>5530030000000</v>
      </c>
      <c r="AC103" s="8">
        <v>5547730000000</v>
      </c>
      <c r="AD103" s="8">
        <v>5565480000000</v>
      </c>
      <c r="AE103" s="8">
        <v>5583290000000</v>
      </c>
      <c r="AF103" s="8">
        <v>5601160000000</v>
      </c>
      <c r="AG103" s="8">
        <v>5619080000000</v>
      </c>
    </row>
    <row r="104" spans="1:33" x14ac:dyDescent="0.35">
      <c r="A104" t="s">
        <v>172</v>
      </c>
      <c r="B104" t="s">
        <v>69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t="s">
        <v>173</v>
      </c>
      <c r="B105" t="s">
        <v>69</v>
      </c>
      <c r="C105" s="8">
        <v>1851530000000</v>
      </c>
      <c r="D105" s="8">
        <v>1866340000000</v>
      </c>
      <c r="E105" s="8">
        <v>1881270000000</v>
      </c>
      <c r="F105" s="8">
        <v>1896320000000</v>
      </c>
      <c r="G105" s="8">
        <v>1911500000000</v>
      </c>
      <c r="H105" s="8">
        <v>1926790000000</v>
      </c>
      <c r="I105" s="8">
        <v>1942200000000</v>
      </c>
      <c r="J105" s="8">
        <v>1957740000000</v>
      </c>
      <c r="K105" s="8">
        <v>1973400000000</v>
      </c>
      <c r="L105" s="8">
        <v>1989190000000</v>
      </c>
      <c r="M105" s="8">
        <v>2005100000000</v>
      </c>
      <c r="N105" s="8">
        <v>2021140000000</v>
      </c>
      <c r="O105" s="8">
        <v>2031810000000</v>
      </c>
      <c r="P105" s="8">
        <v>2042540000000</v>
      </c>
      <c r="Q105" s="8">
        <v>2053330000000</v>
      </c>
      <c r="R105" s="8">
        <v>2064170000000</v>
      </c>
      <c r="S105" s="8">
        <v>2075070000000</v>
      </c>
      <c r="T105" s="8">
        <v>2086020000000</v>
      </c>
      <c r="U105" s="8">
        <v>2097040000000</v>
      </c>
      <c r="V105" s="8">
        <v>2108110000000</v>
      </c>
      <c r="W105" s="8">
        <v>2119240000000</v>
      </c>
      <c r="X105" s="8">
        <v>2130430000000</v>
      </c>
      <c r="Y105" s="8">
        <v>2141680000000</v>
      </c>
      <c r="Z105" s="8">
        <v>2152990000000</v>
      </c>
      <c r="AA105" s="8">
        <v>2159880000000</v>
      </c>
      <c r="AB105" s="8">
        <v>2166790000000</v>
      </c>
      <c r="AC105" s="8">
        <v>2173720000000</v>
      </c>
      <c r="AD105" s="8">
        <v>2180680000000</v>
      </c>
      <c r="AE105" s="8">
        <v>2187660000000</v>
      </c>
      <c r="AF105" s="8">
        <v>2194660000000</v>
      </c>
      <c r="AG105" s="8">
        <v>2201680000000</v>
      </c>
    </row>
    <row r="106" spans="1:33" x14ac:dyDescent="0.35">
      <c r="A106" t="s">
        <v>174</v>
      </c>
      <c r="B106" t="s">
        <v>69</v>
      </c>
      <c r="C106" s="8">
        <v>4208540000000</v>
      </c>
      <c r="D106" s="8">
        <v>4242200000000</v>
      </c>
      <c r="E106" s="8">
        <v>4276140000000</v>
      </c>
      <c r="F106" s="8">
        <v>4310350000000</v>
      </c>
      <c r="G106" s="8">
        <v>4344830000000</v>
      </c>
      <c r="H106" s="8">
        <v>4379590000000</v>
      </c>
      <c r="I106" s="8">
        <v>4414630000000</v>
      </c>
      <c r="J106" s="8">
        <v>4449950000000</v>
      </c>
      <c r="K106" s="8">
        <v>4485550000000</v>
      </c>
      <c r="L106" s="8">
        <v>4521430000000</v>
      </c>
      <c r="M106" s="8">
        <v>4557600000000</v>
      </c>
      <c r="N106" s="8">
        <v>4594060000000</v>
      </c>
      <c r="O106" s="8">
        <v>4618320000000</v>
      </c>
      <c r="P106" s="8">
        <v>4642700000000</v>
      </c>
      <c r="Q106" s="8">
        <v>4667220000000</v>
      </c>
      <c r="R106" s="8">
        <v>4691860000000</v>
      </c>
      <c r="S106" s="8">
        <v>4716630000000</v>
      </c>
      <c r="T106" s="8">
        <v>4741540000000</v>
      </c>
      <c r="U106" s="8">
        <v>4766570000000</v>
      </c>
      <c r="V106" s="8">
        <v>4791740000000</v>
      </c>
      <c r="W106" s="8">
        <v>4817040000000</v>
      </c>
      <c r="X106" s="8">
        <v>4842470000000</v>
      </c>
      <c r="Y106" s="8">
        <v>4868040000000</v>
      </c>
      <c r="Z106" s="8">
        <v>4893750000000</v>
      </c>
      <c r="AA106" s="8">
        <v>4909410000000</v>
      </c>
      <c r="AB106" s="8">
        <v>4925120000000</v>
      </c>
      <c r="AC106" s="8">
        <v>4940880000000</v>
      </c>
      <c r="AD106" s="8">
        <v>4956690000000</v>
      </c>
      <c r="AE106" s="8">
        <v>4972550000000</v>
      </c>
      <c r="AF106" s="8">
        <v>4988460000000</v>
      </c>
      <c r="AG106" s="8">
        <v>5004420000000</v>
      </c>
    </row>
    <row r="107" spans="1:33" x14ac:dyDescent="0.35">
      <c r="A107" t="s">
        <v>175</v>
      </c>
      <c r="B107" t="s">
        <v>69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t="s">
        <v>176</v>
      </c>
      <c r="B108" t="s">
        <v>69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t="s">
        <v>177</v>
      </c>
      <c r="B109" t="s">
        <v>69</v>
      </c>
      <c r="C109" s="8">
        <v>1474180000000</v>
      </c>
      <c r="D109" s="8">
        <v>1485980000000</v>
      </c>
      <c r="E109" s="8">
        <v>1497860000000</v>
      </c>
      <c r="F109" s="8">
        <v>1509850000000</v>
      </c>
      <c r="G109" s="8">
        <v>1521920000000</v>
      </c>
      <c r="H109" s="8">
        <v>1534100000000</v>
      </c>
      <c r="I109" s="8">
        <v>1546370000000</v>
      </c>
      <c r="J109" s="8">
        <v>1558740000000</v>
      </c>
      <c r="K109" s="8">
        <v>1571210000000</v>
      </c>
      <c r="L109" s="8">
        <v>1583780000000</v>
      </c>
      <c r="M109" s="8">
        <v>1596450000000</v>
      </c>
      <c r="N109" s="8">
        <v>1609230000000</v>
      </c>
      <c r="O109" s="8">
        <v>1617720000000</v>
      </c>
      <c r="P109" s="8">
        <v>1626260000000</v>
      </c>
      <c r="Q109" s="8">
        <v>1634850000000</v>
      </c>
      <c r="R109" s="8">
        <v>1643480000000</v>
      </c>
      <c r="S109" s="8">
        <v>1652160000000</v>
      </c>
      <c r="T109" s="8">
        <v>1660880000000</v>
      </c>
      <c r="U109" s="8">
        <v>1669650000000</v>
      </c>
      <c r="V109" s="8">
        <v>1678470000000</v>
      </c>
      <c r="W109" s="8">
        <v>1687330000000</v>
      </c>
      <c r="X109" s="8">
        <v>1696240000000</v>
      </c>
      <c r="Y109" s="8">
        <v>1705200000000</v>
      </c>
      <c r="Z109" s="8">
        <v>1714200000000</v>
      </c>
      <c r="AA109" s="8">
        <v>1719680000000</v>
      </c>
      <c r="AB109" s="8">
        <v>1725190000000</v>
      </c>
      <c r="AC109" s="8">
        <v>1730710000000</v>
      </c>
      <c r="AD109" s="8">
        <v>1736250000000</v>
      </c>
      <c r="AE109" s="8">
        <v>1741800000000</v>
      </c>
      <c r="AF109" s="8">
        <v>1747380000000</v>
      </c>
      <c r="AG109" s="8">
        <v>1752970000000</v>
      </c>
    </row>
    <row r="110" spans="1:33" x14ac:dyDescent="0.35">
      <c r="A110" t="s">
        <v>178</v>
      </c>
      <c r="B110" t="s">
        <v>69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t="s">
        <v>179</v>
      </c>
      <c r="B111" t="s">
        <v>69</v>
      </c>
      <c r="C111" s="8">
        <v>3454730000000</v>
      </c>
      <c r="D111" s="8">
        <v>3482360000000</v>
      </c>
      <c r="E111" s="8">
        <v>3510220000000</v>
      </c>
      <c r="F111" s="8">
        <v>3538300000000</v>
      </c>
      <c r="G111" s="8">
        <v>3566610000000</v>
      </c>
      <c r="H111" s="8">
        <v>3595140000000</v>
      </c>
      <c r="I111" s="8">
        <v>3623900000000</v>
      </c>
      <c r="J111" s="8">
        <v>3652900000000</v>
      </c>
      <c r="K111" s="8">
        <v>3682120000000</v>
      </c>
      <c r="L111" s="8">
        <v>3711580000000</v>
      </c>
      <c r="M111" s="8">
        <v>3741270000000</v>
      </c>
      <c r="N111" s="8">
        <v>3771200000000</v>
      </c>
      <c r="O111" s="8">
        <v>3791110000000</v>
      </c>
      <c r="P111" s="8">
        <v>3811130000000</v>
      </c>
      <c r="Q111" s="8">
        <v>3831250000000</v>
      </c>
      <c r="R111" s="8">
        <v>3851480000000</v>
      </c>
      <c r="S111" s="8">
        <v>3871810000000</v>
      </c>
      <c r="T111" s="8">
        <v>3892260000000</v>
      </c>
      <c r="U111" s="8">
        <v>3912810000000</v>
      </c>
      <c r="V111" s="8">
        <v>3933470000000</v>
      </c>
      <c r="W111" s="8">
        <v>3954240000000</v>
      </c>
      <c r="X111" s="8">
        <v>3975120000000</v>
      </c>
      <c r="Y111" s="8">
        <v>3996100000000</v>
      </c>
      <c r="Z111" s="8">
        <v>4017200000000</v>
      </c>
      <c r="AA111" s="8">
        <v>4030060000000</v>
      </c>
      <c r="AB111" s="8">
        <v>4042960000000</v>
      </c>
      <c r="AC111" s="8">
        <v>4055890000000</v>
      </c>
      <c r="AD111" s="8">
        <v>4068870000000</v>
      </c>
      <c r="AE111" s="8">
        <v>4081890000000</v>
      </c>
      <c r="AF111" s="8">
        <v>4094950000000</v>
      </c>
      <c r="AG111" s="8">
        <v>4108060000000</v>
      </c>
    </row>
    <row r="112" spans="1:33" x14ac:dyDescent="0.35">
      <c r="A112" t="s">
        <v>180</v>
      </c>
      <c r="B112" t="s">
        <v>69</v>
      </c>
      <c r="C112" s="8">
        <v>1820990000000</v>
      </c>
      <c r="D112" s="8">
        <v>1835560000000</v>
      </c>
      <c r="E112" s="8">
        <v>1850240000000</v>
      </c>
      <c r="F112" s="8">
        <v>1865050000000</v>
      </c>
      <c r="G112" s="8">
        <v>1879970000000</v>
      </c>
      <c r="H112" s="8">
        <v>1895010000000</v>
      </c>
      <c r="I112" s="8">
        <v>1910170000000</v>
      </c>
      <c r="J112" s="8">
        <v>1925450000000</v>
      </c>
      <c r="K112" s="8">
        <v>1940850000000</v>
      </c>
      <c r="L112" s="8">
        <v>1956380000000</v>
      </c>
      <c r="M112" s="8">
        <v>1972030000000</v>
      </c>
      <c r="N112" s="8">
        <v>1987810000000</v>
      </c>
      <c r="O112" s="8">
        <v>1998300000000</v>
      </c>
      <c r="P112" s="8">
        <v>2008850000000</v>
      </c>
      <c r="Q112" s="8">
        <v>2019460000000</v>
      </c>
      <c r="R112" s="8">
        <v>2030120000000</v>
      </c>
      <c r="S112" s="8">
        <v>2040840000000</v>
      </c>
      <c r="T112" s="8">
        <v>2051620000000</v>
      </c>
      <c r="U112" s="8">
        <v>2062450000000</v>
      </c>
      <c r="V112" s="8">
        <v>2073340000000</v>
      </c>
      <c r="W112" s="8">
        <v>2084290000000</v>
      </c>
      <c r="X112" s="8">
        <v>2095290000000</v>
      </c>
      <c r="Y112" s="8">
        <v>2106350000000</v>
      </c>
      <c r="Z112" s="8">
        <v>2117480000000</v>
      </c>
      <c r="AA112" s="8">
        <v>2124250000000</v>
      </c>
      <c r="AB112" s="8">
        <v>2131050000000</v>
      </c>
      <c r="AC112" s="8">
        <v>2137870000000</v>
      </c>
      <c r="AD112" s="8">
        <v>2144710000000</v>
      </c>
      <c r="AE112" s="8">
        <v>2151570000000</v>
      </c>
      <c r="AF112" s="8">
        <v>2158460000000</v>
      </c>
      <c r="AG112" s="8">
        <v>2165360000000</v>
      </c>
    </row>
    <row r="113" spans="1:33" x14ac:dyDescent="0.35">
      <c r="A113" t="s">
        <v>181</v>
      </c>
      <c r="B113" t="s">
        <v>69</v>
      </c>
      <c r="C113" s="8">
        <v>162418000000</v>
      </c>
      <c r="D113" s="8">
        <v>163717000000</v>
      </c>
      <c r="E113" s="8">
        <v>165027000000</v>
      </c>
      <c r="F113" s="8">
        <v>166347000000</v>
      </c>
      <c r="G113" s="8">
        <v>167678000000</v>
      </c>
      <c r="H113" s="8">
        <v>169019000000</v>
      </c>
      <c r="I113" s="8">
        <v>170372000000</v>
      </c>
      <c r="J113" s="8">
        <v>171735000000</v>
      </c>
      <c r="K113" s="8">
        <v>173108000000</v>
      </c>
      <c r="L113" s="8">
        <v>174493000000</v>
      </c>
      <c r="M113" s="8">
        <v>175889000000</v>
      </c>
      <c r="N113" s="8">
        <v>177296000000</v>
      </c>
      <c r="O113" s="8">
        <v>178232000000</v>
      </c>
      <c r="P113" s="8">
        <v>179174000000</v>
      </c>
      <c r="Q113" s="8">
        <v>180120000000</v>
      </c>
      <c r="R113" s="8">
        <v>181071000000</v>
      </c>
      <c r="S113" s="8">
        <v>182027000000</v>
      </c>
      <c r="T113" s="8">
        <v>182988000000</v>
      </c>
      <c r="U113" s="8">
        <v>183954000000</v>
      </c>
      <c r="V113" s="8">
        <v>184925000000</v>
      </c>
      <c r="W113" s="8">
        <v>185902000000</v>
      </c>
      <c r="X113" s="8">
        <v>186883000000</v>
      </c>
      <c r="Y113" s="8">
        <v>187870000000</v>
      </c>
      <c r="Z113" s="8">
        <v>188862000000</v>
      </c>
      <c r="AA113" s="8">
        <v>189466000000</v>
      </c>
      <c r="AB113" s="8">
        <v>190073000000</v>
      </c>
      <c r="AC113" s="8">
        <v>190681000000</v>
      </c>
      <c r="AD113" s="8">
        <v>191291000000</v>
      </c>
      <c r="AE113" s="8">
        <v>191903000000</v>
      </c>
      <c r="AF113" s="8">
        <v>192517000000</v>
      </c>
      <c r="AG113" s="8">
        <v>193133000000</v>
      </c>
    </row>
    <row r="114" spans="1:33" x14ac:dyDescent="0.35">
      <c r="A114" t="s">
        <v>182</v>
      </c>
      <c r="B114" t="s">
        <v>69</v>
      </c>
      <c r="C114" s="8">
        <v>97450800000</v>
      </c>
      <c r="D114" s="8">
        <v>98230400000</v>
      </c>
      <c r="E114" s="8">
        <v>99016200000</v>
      </c>
      <c r="F114" s="8">
        <v>99808300000</v>
      </c>
      <c r="G114" s="8">
        <v>100607000000</v>
      </c>
      <c r="H114" s="8">
        <v>101412000000</v>
      </c>
      <c r="I114" s="8">
        <v>102223000000</v>
      </c>
      <c r="J114" s="8">
        <v>103041000000</v>
      </c>
      <c r="K114" s="8">
        <v>103865000000</v>
      </c>
      <c r="L114" s="8">
        <v>104696000000</v>
      </c>
      <c r="M114" s="8">
        <v>105534000000</v>
      </c>
      <c r="N114" s="8">
        <v>106378000000</v>
      </c>
      <c r="O114" s="8">
        <v>106939000000</v>
      </c>
      <c r="P114" s="8">
        <v>107504000000</v>
      </c>
      <c r="Q114" s="8">
        <v>108072000000</v>
      </c>
      <c r="R114" s="8">
        <v>108642000000</v>
      </c>
      <c r="S114" s="8">
        <v>109216000000</v>
      </c>
      <c r="T114" s="8">
        <v>109793000000</v>
      </c>
      <c r="U114" s="8">
        <v>110372000000</v>
      </c>
      <c r="V114" s="8">
        <v>110955000000</v>
      </c>
      <c r="W114" s="8">
        <v>111541000000</v>
      </c>
      <c r="X114" s="8">
        <v>112130000000</v>
      </c>
      <c r="Y114" s="8">
        <v>112722000000</v>
      </c>
      <c r="Z114" s="8">
        <v>113317000000</v>
      </c>
      <c r="AA114" s="8">
        <v>113680000000</v>
      </c>
      <c r="AB114" s="8">
        <v>114044000000</v>
      </c>
      <c r="AC114" s="8">
        <v>114408000000</v>
      </c>
      <c r="AD114" s="8">
        <v>114775000000</v>
      </c>
      <c r="AE114" s="8">
        <v>115142000000</v>
      </c>
      <c r="AF114" s="8">
        <v>115510000000</v>
      </c>
      <c r="AG114" s="8">
        <v>115880000000</v>
      </c>
    </row>
    <row r="115" spans="1:33" x14ac:dyDescent="0.35">
      <c r="A115" t="s">
        <v>183</v>
      </c>
      <c r="B115" t="s">
        <v>69</v>
      </c>
      <c r="C115" s="8">
        <v>624831000000</v>
      </c>
      <c r="D115" s="8">
        <v>629830000000</v>
      </c>
      <c r="E115" s="8">
        <v>634869000000</v>
      </c>
      <c r="F115" s="8">
        <v>639948000000</v>
      </c>
      <c r="G115" s="8">
        <v>645067000000</v>
      </c>
      <c r="H115" s="8">
        <v>650228000000</v>
      </c>
      <c r="I115" s="8">
        <v>655430000000</v>
      </c>
      <c r="J115" s="8">
        <v>660673000000</v>
      </c>
      <c r="K115" s="8">
        <v>665958000000</v>
      </c>
      <c r="L115" s="8">
        <v>671286000000</v>
      </c>
      <c r="M115" s="8">
        <v>676656000000</v>
      </c>
      <c r="N115" s="8">
        <v>682070000000</v>
      </c>
      <c r="O115" s="8">
        <v>685671000000</v>
      </c>
      <c r="P115" s="8">
        <v>689291000000</v>
      </c>
      <c r="Q115" s="8">
        <v>692931000000</v>
      </c>
      <c r="R115" s="8">
        <v>696589000000</v>
      </c>
      <c r="S115" s="8">
        <v>700267000000</v>
      </c>
      <c r="T115" s="8">
        <v>703965000000</v>
      </c>
      <c r="U115" s="8">
        <v>707682000000</v>
      </c>
      <c r="V115" s="8">
        <v>711418000000</v>
      </c>
      <c r="W115" s="8">
        <v>715175000000</v>
      </c>
      <c r="X115" s="8">
        <v>718951000000</v>
      </c>
      <c r="Y115" s="8">
        <v>722747000000</v>
      </c>
      <c r="Z115" s="8">
        <v>726563000000</v>
      </c>
      <c r="AA115" s="8">
        <v>728888000000</v>
      </c>
      <c r="AB115" s="8">
        <v>731220000000</v>
      </c>
      <c r="AC115" s="8">
        <v>733560000000</v>
      </c>
      <c r="AD115" s="8">
        <v>735908000000</v>
      </c>
      <c r="AE115" s="8">
        <v>738262000000</v>
      </c>
      <c r="AF115" s="8">
        <v>740625000000</v>
      </c>
      <c r="AG115" s="8">
        <v>742995000000</v>
      </c>
    </row>
    <row r="116" spans="1:33" x14ac:dyDescent="0.35">
      <c r="A116" t="s">
        <v>184</v>
      </c>
      <c r="B116" t="s">
        <v>69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t="s">
        <v>185</v>
      </c>
      <c r="B117" t="s">
        <v>69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t="s">
        <v>186</v>
      </c>
      <c r="B118" t="s">
        <v>69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t="s">
        <v>187</v>
      </c>
      <c r="B119" t="s">
        <v>69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t="s">
        <v>188</v>
      </c>
      <c r="B120" t="s">
        <v>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t="s">
        <v>189</v>
      </c>
      <c r="B121" t="s">
        <v>69</v>
      </c>
      <c r="C121" s="8">
        <v>1118770000000</v>
      </c>
      <c r="D121" s="8">
        <v>1127720000000</v>
      </c>
      <c r="E121" s="8">
        <v>1136740000000</v>
      </c>
      <c r="F121" s="8">
        <v>1145840000000</v>
      </c>
      <c r="G121" s="8">
        <v>1155010000000</v>
      </c>
      <c r="H121" s="8">
        <v>1164250000000</v>
      </c>
      <c r="I121" s="8">
        <v>1173560000000</v>
      </c>
      <c r="J121" s="8">
        <v>1182950000000</v>
      </c>
      <c r="K121" s="8">
        <v>1192410000000</v>
      </c>
      <c r="L121" s="8">
        <v>1201950000000</v>
      </c>
      <c r="M121" s="8">
        <v>1211570000000</v>
      </c>
      <c r="N121" s="8">
        <v>1221260000000</v>
      </c>
      <c r="O121" s="8">
        <v>1227710000000</v>
      </c>
      <c r="P121" s="8">
        <v>1234190000000</v>
      </c>
      <c r="Q121" s="8">
        <v>1240710000000</v>
      </c>
      <c r="R121" s="8">
        <v>1247260000000</v>
      </c>
      <c r="S121" s="8">
        <v>1253840000000</v>
      </c>
      <c r="T121" s="8">
        <v>1260460000000</v>
      </c>
      <c r="U121" s="8">
        <v>1267120000000</v>
      </c>
      <c r="V121" s="8">
        <v>1273810000000</v>
      </c>
      <c r="W121" s="8">
        <v>1280530000000</v>
      </c>
      <c r="X121" s="8">
        <v>1287300000000</v>
      </c>
      <c r="Y121" s="8">
        <v>1294090000000</v>
      </c>
      <c r="Z121" s="8">
        <v>1300930000000</v>
      </c>
      <c r="AA121" s="8">
        <v>1305090000000</v>
      </c>
      <c r="AB121" s="8">
        <v>1309260000000</v>
      </c>
      <c r="AC121" s="8">
        <v>1313450000000</v>
      </c>
      <c r="AD121" s="8">
        <v>1317660000000</v>
      </c>
      <c r="AE121" s="8">
        <v>1321870000000</v>
      </c>
      <c r="AF121" s="8">
        <v>1326100000000</v>
      </c>
      <c r="AG121" s="8">
        <v>1330350000000</v>
      </c>
    </row>
    <row r="122" spans="1:33" x14ac:dyDescent="0.35">
      <c r="A122" t="s">
        <v>190</v>
      </c>
      <c r="B122" t="s">
        <v>69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t="s">
        <v>191</v>
      </c>
      <c r="B123" t="s">
        <v>69</v>
      </c>
      <c r="C123" s="8">
        <v>27279500000000</v>
      </c>
      <c r="D123" s="8">
        <v>27497800000000</v>
      </c>
      <c r="E123" s="8">
        <v>27717700000000</v>
      </c>
      <c r="F123" s="8">
        <v>27939500000000</v>
      </c>
      <c r="G123" s="8">
        <v>28163000000000</v>
      </c>
      <c r="H123" s="8">
        <v>28388300000000</v>
      </c>
      <c r="I123" s="8">
        <v>28615400000000</v>
      </c>
      <c r="J123" s="8">
        <v>28844300000000</v>
      </c>
      <c r="K123" s="8">
        <v>29075100000000</v>
      </c>
      <c r="L123" s="8">
        <v>29307700000000</v>
      </c>
      <c r="M123" s="8">
        <v>29542200000000</v>
      </c>
      <c r="N123" s="8">
        <v>29778500000000</v>
      </c>
      <c r="O123" s="8">
        <v>29935700000000</v>
      </c>
      <c r="P123" s="8">
        <v>30093800000000</v>
      </c>
      <c r="Q123" s="8">
        <v>30252700000000</v>
      </c>
      <c r="R123" s="8">
        <v>30412400000000</v>
      </c>
      <c r="S123" s="8">
        <v>30573000000000</v>
      </c>
      <c r="T123" s="8">
        <v>30734400000000</v>
      </c>
      <c r="U123" s="8">
        <v>30896700000000</v>
      </c>
      <c r="V123" s="8">
        <v>31059800000000</v>
      </c>
      <c r="W123" s="8">
        <v>31223800000000</v>
      </c>
      <c r="X123" s="8">
        <v>31388700000000</v>
      </c>
      <c r="Y123" s="8">
        <v>31554400000000</v>
      </c>
      <c r="Z123" s="8">
        <v>31721000000000</v>
      </c>
      <c r="AA123" s="8">
        <v>31822500000000</v>
      </c>
      <c r="AB123" s="8">
        <v>31924400000000</v>
      </c>
      <c r="AC123" s="8">
        <v>32026500000000</v>
      </c>
      <c r="AD123" s="8">
        <v>32129000000000</v>
      </c>
      <c r="AE123" s="8">
        <v>32231800000000</v>
      </c>
      <c r="AF123" s="8">
        <v>32335000000000</v>
      </c>
      <c r="AG123" s="8">
        <v>32438400000000</v>
      </c>
    </row>
    <row r="124" spans="1:33" x14ac:dyDescent="0.35">
      <c r="A124" t="s">
        <v>192</v>
      </c>
      <c r="B124" t="s">
        <v>69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5">
      <c r="A125" t="s">
        <v>193</v>
      </c>
      <c r="B125" t="s">
        <v>69</v>
      </c>
      <c r="C125" s="8">
        <v>462720000000</v>
      </c>
      <c r="D125" s="8">
        <v>466422000000</v>
      </c>
      <c r="E125" s="8">
        <v>470154000000</v>
      </c>
      <c r="F125" s="8">
        <v>473915000000</v>
      </c>
      <c r="G125" s="8">
        <v>477706000000</v>
      </c>
      <c r="H125" s="8">
        <v>481528000000</v>
      </c>
      <c r="I125" s="8">
        <v>485380000000</v>
      </c>
      <c r="J125" s="8">
        <v>489263000000</v>
      </c>
      <c r="K125" s="8">
        <v>493177000000</v>
      </c>
      <c r="L125" s="8">
        <v>497123000000</v>
      </c>
      <c r="M125" s="8">
        <v>501100000000</v>
      </c>
      <c r="N125" s="8">
        <v>505108000000</v>
      </c>
      <c r="O125" s="8">
        <v>507775000000</v>
      </c>
      <c r="P125" s="8">
        <v>510456000000</v>
      </c>
      <c r="Q125" s="8">
        <v>513152000000</v>
      </c>
      <c r="R125" s="8">
        <v>515861000000</v>
      </c>
      <c r="S125" s="8">
        <v>518585000000</v>
      </c>
      <c r="T125" s="8">
        <v>521323000000</v>
      </c>
      <c r="U125" s="8">
        <v>524075000000</v>
      </c>
      <c r="V125" s="8">
        <v>526843000000</v>
      </c>
      <c r="W125" s="8">
        <v>529624000000</v>
      </c>
      <c r="X125" s="8">
        <v>532421000000</v>
      </c>
      <c r="Y125" s="8">
        <v>535232000000</v>
      </c>
      <c r="Z125" s="8">
        <v>538058000000</v>
      </c>
      <c r="AA125" s="8">
        <v>539780000000</v>
      </c>
      <c r="AB125" s="8">
        <v>541507000000</v>
      </c>
      <c r="AC125" s="8">
        <v>543240000000</v>
      </c>
      <c r="AD125" s="8">
        <v>544978000000</v>
      </c>
      <c r="AE125" s="8">
        <v>546722000000</v>
      </c>
      <c r="AF125" s="8">
        <v>548472000000</v>
      </c>
      <c r="AG125" s="8">
        <v>550227000000</v>
      </c>
    </row>
    <row r="126" spans="1:33" x14ac:dyDescent="0.35">
      <c r="A126" t="s">
        <v>194</v>
      </c>
      <c r="B126" t="s">
        <v>69</v>
      </c>
      <c r="C126" s="8">
        <v>10871500000000</v>
      </c>
      <c r="D126" s="8">
        <v>10958500000000</v>
      </c>
      <c r="E126" s="8">
        <v>11046100000000</v>
      </c>
      <c r="F126" s="8">
        <v>11134500000000</v>
      </c>
      <c r="G126" s="8">
        <v>11223600000000</v>
      </c>
      <c r="H126" s="8">
        <v>11313400000000</v>
      </c>
      <c r="I126" s="8">
        <v>11403900000000</v>
      </c>
      <c r="J126" s="8">
        <v>11495100000000</v>
      </c>
      <c r="K126" s="8">
        <v>11587100000000</v>
      </c>
      <c r="L126" s="8">
        <v>11679800000000</v>
      </c>
      <c r="M126" s="8">
        <v>11773200000000</v>
      </c>
      <c r="N126" s="8">
        <v>11867400000000</v>
      </c>
      <c r="O126" s="8">
        <v>11930000000000</v>
      </c>
      <c r="P126" s="8">
        <v>11993000000000</v>
      </c>
      <c r="Q126" s="8">
        <v>12056400000000</v>
      </c>
      <c r="R126" s="8">
        <v>12120000000000</v>
      </c>
      <c r="S126" s="8">
        <v>12184000000000</v>
      </c>
      <c r="T126" s="8">
        <v>12248300000000</v>
      </c>
      <c r="U126" s="8">
        <v>12313000000000</v>
      </c>
      <c r="V126" s="8">
        <v>12378000000000</v>
      </c>
      <c r="W126" s="8">
        <v>12443400000000</v>
      </c>
      <c r="X126" s="8">
        <v>12509100000000</v>
      </c>
      <c r="Y126" s="8">
        <v>12575100000000</v>
      </c>
      <c r="Z126" s="8">
        <v>12641500000000</v>
      </c>
      <c r="AA126" s="8">
        <v>12682000000000</v>
      </c>
      <c r="AB126" s="8">
        <v>12722600000000</v>
      </c>
      <c r="AC126" s="8">
        <v>12763300000000</v>
      </c>
      <c r="AD126" s="8">
        <v>12804100000000</v>
      </c>
      <c r="AE126" s="8">
        <v>12845100000000</v>
      </c>
      <c r="AF126" s="8">
        <v>12886200000000</v>
      </c>
      <c r="AG126" s="8">
        <v>12927400000000</v>
      </c>
    </row>
    <row r="127" spans="1:33" x14ac:dyDescent="0.35">
      <c r="A127" t="s">
        <v>195</v>
      </c>
      <c r="B127" t="s">
        <v>69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t="s">
        <v>196</v>
      </c>
      <c r="B128" t="s">
        <v>69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t="s">
        <v>197</v>
      </c>
      <c r="B129" t="s">
        <v>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5">
      <c r="A130" t="s">
        <v>198</v>
      </c>
      <c r="B130" t="s">
        <v>69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5">
      <c r="A131" t="s">
        <v>199</v>
      </c>
      <c r="B131" t="s">
        <v>69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5">
      <c r="A132" t="s">
        <v>200</v>
      </c>
      <c r="B132" t="s">
        <v>69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5">
      <c r="A133" t="s">
        <v>201</v>
      </c>
      <c r="B133" t="s">
        <v>69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5">
      <c r="A134" t="s">
        <v>202</v>
      </c>
      <c r="B134" t="s">
        <v>69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5">
      <c r="A135" t="s">
        <v>203</v>
      </c>
      <c r="B135" t="s">
        <v>69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5">
      <c r="A136" t="s">
        <v>204</v>
      </c>
      <c r="B136" t="s">
        <v>69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5">
      <c r="A137" t="s">
        <v>205</v>
      </c>
      <c r="B137" t="s">
        <v>69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5">
      <c r="A138" t="s">
        <v>206</v>
      </c>
      <c r="B138" t="s">
        <v>69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5">
      <c r="A139" t="s">
        <v>207</v>
      </c>
      <c r="B139" t="s">
        <v>69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5">
      <c r="A140" t="s">
        <v>208</v>
      </c>
      <c r="B140" t="s">
        <v>69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5">
      <c r="A141" t="s">
        <v>209</v>
      </c>
      <c r="B141" t="s">
        <v>69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5">
      <c r="A142" t="s">
        <v>210</v>
      </c>
      <c r="B142" t="s">
        <v>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t="s">
        <v>211</v>
      </c>
      <c r="B143" t="s">
        <v>69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t="s">
        <v>212</v>
      </c>
      <c r="B144" t="s">
        <v>69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35">
      <c r="A145" t="s">
        <v>213</v>
      </c>
      <c r="B145" t="s">
        <v>69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5">
      <c r="A146" t="s">
        <v>214</v>
      </c>
      <c r="B146" t="s">
        <v>69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t="s">
        <v>215</v>
      </c>
      <c r="B147" t="s">
        <v>69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216</v>
      </c>
      <c r="B148" t="s">
        <v>69</v>
      </c>
      <c r="C148" s="8">
        <v>712026000000</v>
      </c>
      <c r="D148" s="8">
        <v>725771000000</v>
      </c>
      <c r="E148" s="8">
        <v>739782000000</v>
      </c>
      <c r="F148" s="8">
        <v>754063000000</v>
      </c>
      <c r="G148" s="8">
        <v>768619000000</v>
      </c>
      <c r="H148" s="8">
        <v>783457000000</v>
      </c>
      <c r="I148" s="8">
        <v>798581000000</v>
      </c>
      <c r="J148" s="8">
        <v>813997000000</v>
      </c>
      <c r="K148" s="8">
        <v>829711000000</v>
      </c>
      <c r="L148" s="8">
        <v>845728000000</v>
      </c>
      <c r="M148" s="8">
        <v>862054000000</v>
      </c>
      <c r="N148" s="8">
        <v>878696000000</v>
      </c>
      <c r="O148" s="8">
        <v>889891000000</v>
      </c>
      <c r="P148" s="8">
        <v>901229000000</v>
      </c>
      <c r="Q148" s="8">
        <v>912711000000</v>
      </c>
      <c r="R148" s="8">
        <v>924340000000</v>
      </c>
      <c r="S148" s="8">
        <v>936117000000</v>
      </c>
      <c r="T148" s="8">
        <v>948044000000</v>
      </c>
      <c r="U148" s="8">
        <v>960123000000</v>
      </c>
      <c r="V148" s="8">
        <v>972355000000</v>
      </c>
      <c r="W148" s="8">
        <v>984744000000</v>
      </c>
      <c r="X148" s="8">
        <v>997291000000</v>
      </c>
      <c r="Y148" s="8">
        <v>1010000000000</v>
      </c>
      <c r="Z148" s="8">
        <v>1022870000000</v>
      </c>
      <c r="AA148" s="8">
        <v>1030760000000</v>
      </c>
      <c r="AB148" s="8">
        <v>1038720000000</v>
      </c>
      <c r="AC148" s="8">
        <v>1046740000000</v>
      </c>
      <c r="AD148" s="8">
        <v>1054830000000</v>
      </c>
      <c r="AE148" s="8">
        <v>1062970000000</v>
      </c>
      <c r="AF148" s="8">
        <v>1071180000000</v>
      </c>
      <c r="AG148" s="8">
        <v>1079450000000</v>
      </c>
    </row>
    <row r="149" spans="1:33" x14ac:dyDescent="0.35">
      <c r="A149" t="s">
        <v>217</v>
      </c>
      <c r="B149" t="s">
        <v>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t="s">
        <v>218</v>
      </c>
      <c r="B150" t="s">
        <v>69</v>
      </c>
      <c r="C150" s="8">
        <v>499940000000</v>
      </c>
      <c r="D150" s="8">
        <v>509591000000</v>
      </c>
      <c r="E150" s="8">
        <v>519429000000</v>
      </c>
      <c r="F150" s="8">
        <v>529456000000</v>
      </c>
      <c r="G150" s="8">
        <v>539677000000</v>
      </c>
      <c r="H150" s="8">
        <v>550095000000</v>
      </c>
      <c r="I150" s="8">
        <v>560714000000</v>
      </c>
      <c r="J150" s="8">
        <v>571538000000</v>
      </c>
      <c r="K150" s="8">
        <v>582571000000</v>
      </c>
      <c r="L150" s="8">
        <v>593817000000</v>
      </c>
      <c r="M150" s="8">
        <v>605281000000</v>
      </c>
      <c r="N150" s="8">
        <v>616965000000</v>
      </c>
      <c r="O150" s="8">
        <v>624826000000</v>
      </c>
      <c r="P150" s="8">
        <v>632787000000</v>
      </c>
      <c r="Q150" s="8">
        <v>640849000000</v>
      </c>
      <c r="R150" s="8">
        <v>649014000000</v>
      </c>
      <c r="S150" s="8">
        <v>657283000000</v>
      </c>
      <c r="T150" s="8">
        <v>665657000000</v>
      </c>
      <c r="U150" s="8">
        <v>674138000000</v>
      </c>
      <c r="V150" s="8">
        <v>682727000000</v>
      </c>
      <c r="W150" s="8">
        <v>691426000000</v>
      </c>
      <c r="X150" s="8">
        <v>700235000000</v>
      </c>
      <c r="Y150" s="8">
        <v>709157000000</v>
      </c>
      <c r="Z150" s="8">
        <v>718192000000</v>
      </c>
      <c r="AA150" s="8">
        <v>723738000000</v>
      </c>
      <c r="AB150" s="8">
        <v>729326000000</v>
      </c>
      <c r="AC150" s="8">
        <v>734958000000</v>
      </c>
      <c r="AD150" s="8">
        <v>740633000000</v>
      </c>
      <c r="AE150" s="8">
        <v>746352000000</v>
      </c>
      <c r="AF150" s="8">
        <v>752115000000</v>
      </c>
      <c r="AG150" s="8">
        <v>757923000000</v>
      </c>
    </row>
    <row r="151" spans="1:33" x14ac:dyDescent="0.35">
      <c r="A151" t="s">
        <v>219</v>
      </c>
      <c r="B151" t="s">
        <v>69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t="s">
        <v>220</v>
      </c>
      <c r="B152" t="s">
        <v>69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5">
      <c r="A153" t="s">
        <v>221</v>
      </c>
      <c r="B153" t="s">
        <v>69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5">
      <c r="A154" t="s">
        <v>222</v>
      </c>
      <c r="B154" t="s">
        <v>69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5">
      <c r="A155" t="s">
        <v>223</v>
      </c>
      <c r="B155" t="s">
        <v>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35">
      <c r="A156" t="s">
        <v>224</v>
      </c>
      <c r="B156" t="s">
        <v>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5">
      <c r="A157" t="s">
        <v>225</v>
      </c>
      <c r="B157" t="s">
        <v>69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5">
      <c r="A158" t="s">
        <v>226</v>
      </c>
      <c r="B158" t="s">
        <v>69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5">
      <c r="A159" t="s">
        <v>227</v>
      </c>
      <c r="B159" t="s">
        <v>69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5">
      <c r="A160" t="s">
        <v>228</v>
      </c>
      <c r="B160" t="s">
        <v>69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5">
      <c r="A161" t="s">
        <v>229</v>
      </c>
      <c r="B161" t="s">
        <v>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5">
      <c r="A162" t="s">
        <v>230</v>
      </c>
      <c r="B162" t="s">
        <v>69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5">
      <c r="A163" t="s">
        <v>231</v>
      </c>
      <c r="B163" t="s">
        <v>69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5">
      <c r="A164" t="s">
        <v>232</v>
      </c>
      <c r="B164" t="s">
        <v>69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5">
      <c r="A165" t="s">
        <v>233</v>
      </c>
      <c r="B165" t="s">
        <v>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5">
      <c r="A166" t="s">
        <v>234</v>
      </c>
      <c r="B166" t="s">
        <v>69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5">
      <c r="A167" t="s">
        <v>235</v>
      </c>
      <c r="B167" t="s">
        <v>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5">
      <c r="A168" t="s">
        <v>236</v>
      </c>
      <c r="B168" t="s">
        <v>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5">
      <c r="A169" t="s">
        <v>237</v>
      </c>
      <c r="B169" t="s">
        <v>69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5">
      <c r="A170" t="s">
        <v>238</v>
      </c>
      <c r="B170" t="s">
        <v>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5">
      <c r="A171" t="s">
        <v>239</v>
      </c>
      <c r="B171" t="s">
        <v>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35">
      <c r="A172" t="s">
        <v>240</v>
      </c>
      <c r="B172" t="s">
        <v>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5">
      <c r="A173" t="s">
        <v>241</v>
      </c>
      <c r="B173" t="s">
        <v>69</v>
      </c>
      <c r="C173" s="8">
        <v>1252980000000</v>
      </c>
      <c r="D173" s="8">
        <v>1281800000000</v>
      </c>
      <c r="E173" s="8">
        <v>1311280000000</v>
      </c>
      <c r="F173" s="8">
        <v>1341440000000</v>
      </c>
      <c r="G173" s="8">
        <v>1372290000000</v>
      </c>
      <c r="H173" s="8">
        <v>1403850000000</v>
      </c>
      <c r="I173" s="8">
        <v>1436140000000</v>
      </c>
      <c r="J173" s="8">
        <v>1469170000000</v>
      </c>
      <c r="K173" s="8">
        <v>1502960000000</v>
      </c>
      <c r="L173" s="8">
        <v>1537530000000</v>
      </c>
      <c r="M173" s="8">
        <v>1560870000000</v>
      </c>
      <c r="N173" s="8">
        <v>1584570000000</v>
      </c>
      <c r="O173" s="8">
        <v>1608620000000</v>
      </c>
      <c r="P173" s="8">
        <v>1633040000000</v>
      </c>
      <c r="Q173" s="8">
        <v>1657830000000</v>
      </c>
      <c r="R173" s="8">
        <v>1682990000000</v>
      </c>
      <c r="S173" s="8">
        <v>1708540000000</v>
      </c>
      <c r="T173" s="8">
        <v>1734480000000</v>
      </c>
      <c r="U173" s="8">
        <v>1760810000000</v>
      </c>
      <c r="V173" s="8">
        <v>1787540000000</v>
      </c>
      <c r="W173" s="8">
        <v>1814670000000</v>
      </c>
      <c r="X173" s="8">
        <v>1842220000000</v>
      </c>
      <c r="Y173" s="8">
        <v>1870180000000</v>
      </c>
      <c r="Z173" s="8">
        <v>1898570000000</v>
      </c>
      <c r="AA173" s="8">
        <v>1916040000000</v>
      </c>
      <c r="AB173" s="8">
        <v>1933670000000</v>
      </c>
      <c r="AC173" s="8">
        <v>1951450000000</v>
      </c>
      <c r="AD173" s="8">
        <v>1969410000000</v>
      </c>
      <c r="AE173" s="8">
        <v>1987530000000</v>
      </c>
      <c r="AF173" s="8">
        <v>2005810000000</v>
      </c>
      <c r="AG173" s="8">
        <v>2024270000000</v>
      </c>
    </row>
    <row r="174" spans="1:33" x14ac:dyDescent="0.35">
      <c r="A174" t="s">
        <v>242</v>
      </c>
      <c r="B174" t="s">
        <v>69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5">
      <c r="A175" t="s">
        <v>243</v>
      </c>
      <c r="B175" t="s">
        <v>69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5">
      <c r="A176" t="s">
        <v>244</v>
      </c>
      <c r="B176" t="s">
        <v>69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5">
      <c r="A177" t="s">
        <v>245</v>
      </c>
      <c r="B177" t="s">
        <v>69</v>
      </c>
      <c r="C177" s="8">
        <v>553651000000</v>
      </c>
      <c r="D177" s="8">
        <v>566385000000</v>
      </c>
      <c r="E177" s="8">
        <v>579412000000</v>
      </c>
      <c r="F177" s="8">
        <v>592739000000</v>
      </c>
      <c r="G177" s="8">
        <v>606372000000</v>
      </c>
      <c r="H177" s="8">
        <v>620318000000</v>
      </c>
      <c r="I177" s="8">
        <v>634585000000</v>
      </c>
      <c r="J177" s="8">
        <v>649181000000</v>
      </c>
      <c r="K177" s="8">
        <v>664112000000</v>
      </c>
      <c r="L177" s="8">
        <v>679387000000</v>
      </c>
      <c r="M177" s="8">
        <v>695013000000</v>
      </c>
      <c r="N177" s="8">
        <v>710998000000</v>
      </c>
      <c r="O177" s="8">
        <v>721791000000</v>
      </c>
      <c r="P177" s="8">
        <v>732748000000</v>
      </c>
      <c r="Q177" s="8">
        <v>743871000000</v>
      </c>
      <c r="R177" s="8">
        <v>755163000000</v>
      </c>
      <c r="S177" s="8">
        <v>766626000000</v>
      </c>
      <c r="T177" s="8">
        <v>778263000000</v>
      </c>
      <c r="U177" s="8">
        <v>790077000000</v>
      </c>
      <c r="V177" s="8">
        <v>802071000000</v>
      </c>
      <c r="W177" s="8">
        <v>814246000000</v>
      </c>
      <c r="X177" s="8">
        <v>826606000000</v>
      </c>
      <c r="Y177" s="8">
        <v>839154000000</v>
      </c>
      <c r="Z177" s="8">
        <v>851893000000</v>
      </c>
      <c r="AA177" s="8">
        <v>859730000000</v>
      </c>
      <c r="AB177" s="8">
        <v>867640000000</v>
      </c>
      <c r="AC177" s="8">
        <v>875622000000</v>
      </c>
      <c r="AD177" s="8">
        <v>883678000000</v>
      </c>
      <c r="AE177" s="8">
        <v>891807000000</v>
      </c>
      <c r="AF177" s="8">
        <v>900012000000</v>
      </c>
      <c r="AG177" s="8">
        <v>908292000000</v>
      </c>
    </row>
    <row r="178" spans="1:33" x14ac:dyDescent="0.35">
      <c r="A178" t="s">
        <v>246</v>
      </c>
      <c r="B178" t="s">
        <v>69</v>
      </c>
      <c r="C178" s="8">
        <v>1297170000000</v>
      </c>
      <c r="D178" s="8">
        <v>1327000000000</v>
      </c>
      <c r="E178" s="8">
        <v>1357520000000</v>
      </c>
      <c r="F178" s="8">
        <v>1388750000000</v>
      </c>
      <c r="G178" s="8">
        <v>1420690000000</v>
      </c>
      <c r="H178" s="8">
        <v>1453360000000</v>
      </c>
      <c r="I178" s="8">
        <v>1486790000000</v>
      </c>
      <c r="J178" s="8">
        <v>1520990000000</v>
      </c>
      <c r="K178" s="8">
        <v>1555970000000</v>
      </c>
      <c r="L178" s="8">
        <v>1591760000000</v>
      </c>
      <c r="M178" s="8">
        <v>1628370000000</v>
      </c>
      <c r="N178" s="8">
        <v>1665820000000</v>
      </c>
      <c r="O178" s="8">
        <v>1691110000000</v>
      </c>
      <c r="P178" s="8">
        <v>1716780000000</v>
      </c>
      <c r="Q178" s="8">
        <v>1742840000000</v>
      </c>
      <c r="R178" s="8">
        <v>1769300000000</v>
      </c>
      <c r="S178" s="8">
        <v>1796150000000</v>
      </c>
      <c r="T178" s="8">
        <v>1823420000000</v>
      </c>
      <c r="U178" s="8">
        <v>1851100000000</v>
      </c>
      <c r="V178" s="8">
        <v>1879200000000</v>
      </c>
      <c r="W178" s="8">
        <v>1907720000000</v>
      </c>
      <c r="X178" s="8">
        <v>1936680000000</v>
      </c>
      <c r="Y178" s="8">
        <v>1966080000000</v>
      </c>
      <c r="Z178" s="8">
        <v>1995930000000</v>
      </c>
      <c r="AA178" s="8">
        <v>2014290000000</v>
      </c>
      <c r="AB178" s="8">
        <v>2032820000000</v>
      </c>
      <c r="AC178" s="8">
        <v>2051520000000</v>
      </c>
      <c r="AD178" s="8">
        <v>2070400000000</v>
      </c>
      <c r="AE178" s="8">
        <v>2089450000000</v>
      </c>
      <c r="AF178" s="8">
        <v>2108670000000</v>
      </c>
      <c r="AG178" s="8">
        <v>2128070000000</v>
      </c>
    </row>
    <row r="179" spans="1:33" x14ac:dyDescent="0.35">
      <c r="A179" t="s">
        <v>247</v>
      </c>
      <c r="B179" t="s">
        <v>69</v>
      </c>
      <c r="C179" s="8">
        <v>221443000000000</v>
      </c>
      <c r="D179" s="8">
        <v>226536000000000</v>
      </c>
      <c r="E179" s="8">
        <v>231747000000000</v>
      </c>
      <c r="F179" s="8">
        <v>237077000000000</v>
      </c>
      <c r="G179" s="8">
        <v>242530000000000</v>
      </c>
      <c r="H179" s="8">
        <v>248108000000000</v>
      </c>
      <c r="I179" s="8">
        <v>253814000000000</v>
      </c>
      <c r="J179" s="8">
        <v>259652000000000</v>
      </c>
      <c r="K179" s="8">
        <v>265624000000000</v>
      </c>
      <c r="L179" s="8">
        <v>271733000000000</v>
      </c>
      <c r="M179" s="8">
        <v>277983000000000</v>
      </c>
      <c r="N179" s="8">
        <v>284377000000000</v>
      </c>
      <c r="O179" s="8">
        <v>288694000000000</v>
      </c>
      <c r="P179" s="8">
        <v>293076000000000</v>
      </c>
      <c r="Q179" s="8">
        <v>297525000000000</v>
      </c>
      <c r="R179" s="8">
        <v>302041000000000</v>
      </c>
      <c r="S179" s="8">
        <v>306626000000000</v>
      </c>
      <c r="T179" s="8">
        <v>311281000000000</v>
      </c>
      <c r="U179" s="8">
        <v>316006000000000</v>
      </c>
      <c r="V179" s="8">
        <v>320803000000000</v>
      </c>
      <c r="W179" s="8">
        <v>325673000000000</v>
      </c>
      <c r="X179" s="8">
        <v>330617000000000</v>
      </c>
      <c r="Y179" s="8">
        <v>335635000000000</v>
      </c>
      <c r="Z179" s="8">
        <v>340730000000000</v>
      </c>
      <c r="AA179" s="8">
        <v>343865000000000</v>
      </c>
      <c r="AB179" s="8">
        <v>347029000000000</v>
      </c>
      <c r="AC179" s="8">
        <v>350221000000000</v>
      </c>
      <c r="AD179" s="8">
        <v>353443000000000</v>
      </c>
      <c r="AE179" s="8">
        <v>356695000000000</v>
      </c>
      <c r="AF179" s="8">
        <v>359976000000000</v>
      </c>
      <c r="AG179" s="8">
        <v>363288000000000</v>
      </c>
    </row>
    <row r="180" spans="1:33" x14ac:dyDescent="0.35">
      <c r="A180" t="s">
        <v>248</v>
      </c>
      <c r="B180" t="s">
        <v>69</v>
      </c>
      <c r="C180" s="8">
        <v>508259000000</v>
      </c>
      <c r="D180" s="8">
        <v>519949000000</v>
      </c>
      <c r="E180" s="8">
        <v>531908000000</v>
      </c>
      <c r="F180" s="8">
        <v>544142000000</v>
      </c>
      <c r="G180" s="8">
        <v>556657000000</v>
      </c>
      <c r="H180" s="8">
        <v>569460000000</v>
      </c>
      <c r="I180" s="8">
        <v>582558000000</v>
      </c>
      <c r="J180" s="8">
        <v>595956000000</v>
      </c>
      <c r="K180" s="8">
        <v>609663000000</v>
      </c>
      <c r="L180" s="8">
        <v>623686000000</v>
      </c>
      <c r="M180" s="8">
        <v>638030000000</v>
      </c>
      <c r="N180" s="8">
        <v>652705000000</v>
      </c>
      <c r="O180" s="8">
        <v>662613000000</v>
      </c>
      <c r="P180" s="8">
        <v>672672000000</v>
      </c>
      <c r="Q180" s="8">
        <v>682883000000</v>
      </c>
      <c r="R180" s="8">
        <v>693249000000</v>
      </c>
      <c r="S180" s="8">
        <v>703772000000</v>
      </c>
      <c r="T180" s="8">
        <v>714456000000</v>
      </c>
      <c r="U180" s="8">
        <v>725301000000</v>
      </c>
      <c r="V180" s="8">
        <v>736311000000</v>
      </c>
      <c r="W180" s="8">
        <v>747488000000</v>
      </c>
      <c r="X180" s="8">
        <v>758835000000</v>
      </c>
      <c r="Y180" s="8">
        <v>770354000000</v>
      </c>
      <c r="Z180" s="8">
        <v>782048000000</v>
      </c>
      <c r="AA180" s="8">
        <v>789243000000</v>
      </c>
      <c r="AB180" s="8">
        <v>796504000000</v>
      </c>
      <c r="AC180" s="8">
        <v>803832000000</v>
      </c>
      <c r="AD180" s="8">
        <v>811227000000</v>
      </c>
      <c r="AE180" s="8">
        <v>818691000000</v>
      </c>
      <c r="AF180" s="8">
        <v>826223000000</v>
      </c>
      <c r="AG180" s="8">
        <v>833824000000</v>
      </c>
    </row>
    <row r="181" spans="1:33" x14ac:dyDescent="0.35">
      <c r="A181" t="s">
        <v>249</v>
      </c>
      <c r="B181" t="s">
        <v>69</v>
      </c>
      <c r="C181" s="8">
        <v>270523000000</v>
      </c>
      <c r="D181" s="8">
        <v>276745000000</v>
      </c>
      <c r="E181" s="8">
        <v>283110000000</v>
      </c>
      <c r="F181" s="8">
        <v>289622000000</v>
      </c>
      <c r="G181" s="8">
        <v>296283000000</v>
      </c>
      <c r="H181" s="8">
        <v>303098000000</v>
      </c>
      <c r="I181" s="8">
        <v>310069000000</v>
      </c>
      <c r="J181" s="8">
        <v>317200000000</v>
      </c>
      <c r="K181" s="8">
        <v>324496000000</v>
      </c>
      <c r="L181" s="8">
        <v>331959000000</v>
      </c>
      <c r="M181" s="8">
        <v>339595000000</v>
      </c>
      <c r="N181" s="8">
        <v>347405000000</v>
      </c>
      <c r="O181" s="8">
        <v>352679000000</v>
      </c>
      <c r="P181" s="8">
        <v>358033000000</v>
      </c>
      <c r="Q181" s="8">
        <v>363467000000</v>
      </c>
      <c r="R181" s="8">
        <v>368985000000</v>
      </c>
      <c r="S181" s="8">
        <v>374586000000</v>
      </c>
      <c r="T181" s="8">
        <v>380272000000</v>
      </c>
      <c r="U181" s="8">
        <v>386045000000</v>
      </c>
      <c r="V181" s="8">
        <v>391905000000</v>
      </c>
      <c r="W181" s="8">
        <v>397854000000</v>
      </c>
      <c r="X181" s="8">
        <v>403894000000</v>
      </c>
      <c r="Y181" s="8">
        <v>410025000000</v>
      </c>
      <c r="Z181" s="8">
        <v>416249000000</v>
      </c>
      <c r="AA181" s="8">
        <v>420078000000</v>
      </c>
      <c r="AB181" s="8">
        <v>423943000000</v>
      </c>
      <c r="AC181" s="8">
        <v>427843000000</v>
      </c>
      <c r="AD181" s="8">
        <v>431779000000</v>
      </c>
      <c r="AE181" s="8">
        <v>435752000000</v>
      </c>
      <c r="AF181" s="8">
        <v>439761000000</v>
      </c>
      <c r="AG181" s="8">
        <v>443807000000</v>
      </c>
    </row>
    <row r="182" spans="1:33" x14ac:dyDescent="0.35">
      <c r="A182" t="s">
        <v>250</v>
      </c>
      <c r="B182" t="s">
        <v>69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5">
      <c r="A183" t="s">
        <v>251</v>
      </c>
      <c r="B183" t="s">
        <v>69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5">
      <c r="A184" t="s">
        <v>252</v>
      </c>
      <c r="B184" t="s">
        <v>69</v>
      </c>
      <c r="C184" s="8">
        <v>3990940000000</v>
      </c>
      <c r="D184" s="8">
        <v>4082730000000</v>
      </c>
      <c r="E184" s="8">
        <v>4176640000000</v>
      </c>
      <c r="F184" s="8">
        <v>4272700000000</v>
      </c>
      <c r="G184" s="8">
        <v>4370970000000</v>
      </c>
      <c r="H184" s="8">
        <v>4471500000000</v>
      </c>
      <c r="I184" s="8">
        <v>4574350000000</v>
      </c>
      <c r="J184" s="8">
        <v>4679560000000</v>
      </c>
      <c r="K184" s="8">
        <v>4787190000000</v>
      </c>
      <c r="L184" s="8">
        <v>4897290000000</v>
      </c>
      <c r="M184" s="8">
        <v>5009930000000</v>
      </c>
      <c r="N184" s="8">
        <v>5125160000000</v>
      </c>
      <c r="O184" s="8">
        <v>5202960000000</v>
      </c>
      <c r="P184" s="8">
        <v>5281940000000</v>
      </c>
      <c r="Q184" s="8">
        <v>5362120000000</v>
      </c>
      <c r="R184" s="8">
        <v>5443520000000</v>
      </c>
      <c r="S184" s="8">
        <v>5526150000000</v>
      </c>
      <c r="T184" s="8">
        <v>5610040000000</v>
      </c>
      <c r="U184" s="8">
        <v>5695200000000</v>
      </c>
      <c r="V184" s="8">
        <v>5781650000000</v>
      </c>
      <c r="W184" s="8">
        <v>5869420000000</v>
      </c>
      <c r="X184" s="8">
        <v>5958520000000</v>
      </c>
      <c r="Y184" s="8">
        <v>6048970000000</v>
      </c>
      <c r="Z184" s="8">
        <v>6140790000000</v>
      </c>
      <c r="AA184" s="8">
        <v>6197280000000</v>
      </c>
      <c r="AB184" s="8">
        <v>6254300000000</v>
      </c>
      <c r="AC184" s="8">
        <v>6311840000000</v>
      </c>
      <c r="AD184" s="8">
        <v>6369910000000</v>
      </c>
      <c r="AE184" s="8">
        <v>6428510000000</v>
      </c>
      <c r="AF184" s="8">
        <v>6487650000000</v>
      </c>
      <c r="AG184" s="8">
        <v>6547340000000</v>
      </c>
    </row>
    <row r="185" spans="1:33" x14ac:dyDescent="0.35">
      <c r="A185" t="s">
        <v>253</v>
      </c>
      <c r="B185" t="s">
        <v>69</v>
      </c>
      <c r="C185" s="8">
        <v>89370800000000</v>
      </c>
      <c r="D185" s="8">
        <v>91426300000000</v>
      </c>
      <c r="E185" s="8">
        <v>93529100000000</v>
      </c>
      <c r="F185" s="8">
        <v>95680300000000</v>
      </c>
      <c r="G185" s="8">
        <v>97880900000000</v>
      </c>
      <c r="H185" s="8">
        <v>100132000000000</v>
      </c>
      <c r="I185" s="8">
        <v>102435000000000</v>
      </c>
      <c r="J185" s="8">
        <v>104791000000000</v>
      </c>
      <c r="K185" s="8">
        <v>107201000000000</v>
      </c>
      <c r="L185" s="8">
        <v>109667000000000</v>
      </c>
      <c r="M185" s="8">
        <v>112189000000000</v>
      </c>
      <c r="N185" s="8">
        <v>114770000000000</v>
      </c>
      <c r="O185" s="8">
        <v>116512000000000</v>
      </c>
      <c r="P185" s="8">
        <v>118281000000000</v>
      </c>
      <c r="Q185" s="8">
        <v>120076000000000</v>
      </c>
      <c r="R185" s="8">
        <v>121899000000000</v>
      </c>
      <c r="S185" s="8">
        <v>123749000000000</v>
      </c>
      <c r="T185" s="8">
        <v>125628000000000</v>
      </c>
      <c r="U185" s="8">
        <v>127535000000000</v>
      </c>
      <c r="V185" s="8">
        <v>129471000000000</v>
      </c>
      <c r="W185" s="8">
        <v>131436000000000</v>
      </c>
      <c r="X185" s="8">
        <v>133431000000000</v>
      </c>
      <c r="Y185" s="8">
        <v>135457000000000</v>
      </c>
      <c r="Z185" s="8">
        <v>137513000000000</v>
      </c>
      <c r="AA185" s="8">
        <v>138778000000000</v>
      </c>
      <c r="AB185" s="8">
        <v>140055000000000</v>
      </c>
      <c r="AC185" s="8">
        <v>141343000000000</v>
      </c>
      <c r="AD185" s="8">
        <v>142644000000000</v>
      </c>
      <c r="AE185" s="8">
        <v>143956000000000</v>
      </c>
      <c r="AF185" s="8">
        <v>145281000000000</v>
      </c>
      <c r="AG185" s="8">
        <v>146617000000000</v>
      </c>
    </row>
    <row r="186" spans="1:33" x14ac:dyDescent="0.35">
      <c r="A186" t="s">
        <v>254</v>
      </c>
      <c r="B186" t="s">
        <v>69</v>
      </c>
      <c r="C186" s="8">
        <v>1065610000000</v>
      </c>
      <c r="D186" s="8">
        <v>1090120000000</v>
      </c>
      <c r="E186" s="8">
        <v>1115190000000</v>
      </c>
      <c r="F186" s="8">
        <v>1140840000000</v>
      </c>
      <c r="G186" s="8">
        <v>1167080000000</v>
      </c>
      <c r="H186" s="8">
        <v>1193920000000</v>
      </c>
      <c r="I186" s="8">
        <v>1221380000000</v>
      </c>
      <c r="J186" s="8">
        <v>1249470000000</v>
      </c>
      <c r="K186" s="8">
        <v>1278210000000</v>
      </c>
      <c r="L186" s="8">
        <v>1307610000000</v>
      </c>
      <c r="M186" s="8">
        <v>1337690000000</v>
      </c>
      <c r="N186" s="8">
        <v>1368450000000</v>
      </c>
      <c r="O186" s="8">
        <v>1389230000000</v>
      </c>
      <c r="P186" s="8">
        <v>1410310000000</v>
      </c>
      <c r="Q186" s="8">
        <v>1431720000000</v>
      </c>
      <c r="R186" s="8">
        <v>1453460000000</v>
      </c>
      <c r="S186" s="8">
        <v>1475520000000</v>
      </c>
      <c r="T186" s="8">
        <v>1497920000000</v>
      </c>
      <c r="U186" s="8">
        <v>1520660000000</v>
      </c>
      <c r="V186" s="8">
        <v>1543740000000</v>
      </c>
      <c r="W186" s="8">
        <v>1567170000000</v>
      </c>
      <c r="X186" s="8">
        <v>1590960000000</v>
      </c>
      <c r="Y186" s="8">
        <v>1615110000000</v>
      </c>
      <c r="Z186" s="8">
        <v>1639630000000</v>
      </c>
      <c r="AA186" s="8">
        <v>1654720000000</v>
      </c>
      <c r="AB186" s="8">
        <v>1669940000000</v>
      </c>
      <c r="AC186" s="8">
        <v>1685300000000</v>
      </c>
      <c r="AD186" s="8">
        <v>1700810000000</v>
      </c>
      <c r="AE186" s="8">
        <v>1716460000000</v>
      </c>
      <c r="AF186" s="8">
        <v>1732250000000</v>
      </c>
      <c r="AG186" s="8">
        <v>1748180000000</v>
      </c>
    </row>
    <row r="187" spans="1:33" x14ac:dyDescent="0.35">
      <c r="A187" t="s">
        <v>255</v>
      </c>
      <c r="B187" t="s">
        <v>69</v>
      </c>
      <c r="C187" s="8">
        <v>409178000000</v>
      </c>
      <c r="D187" s="8">
        <v>418589000000</v>
      </c>
      <c r="E187" s="8">
        <v>428217000000</v>
      </c>
      <c r="F187" s="8">
        <v>438066000000</v>
      </c>
      <c r="G187" s="8">
        <v>448142000000</v>
      </c>
      <c r="H187" s="8">
        <v>458449000000</v>
      </c>
      <c r="I187" s="8">
        <v>468993000000</v>
      </c>
      <c r="J187" s="8">
        <v>479780000000</v>
      </c>
      <c r="K187" s="8">
        <v>490815000000</v>
      </c>
      <c r="L187" s="8">
        <v>502104000000</v>
      </c>
      <c r="M187" s="8">
        <v>513652000000</v>
      </c>
      <c r="N187" s="8">
        <v>525466000000</v>
      </c>
      <c r="O187" s="8">
        <v>533443000000</v>
      </c>
      <c r="P187" s="8">
        <v>541540000000</v>
      </c>
      <c r="Q187" s="8">
        <v>549761000000</v>
      </c>
      <c r="R187" s="8">
        <v>558106000000</v>
      </c>
      <c r="S187" s="8">
        <v>566578000000</v>
      </c>
      <c r="T187" s="8">
        <v>575179000000</v>
      </c>
      <c r="U187" s="8">
        <v>583910000000</v>
      </c>
      <c r="V187" s="8">
        <v>592774000000</v>
      </c>
      <c r="W187" s="8">
        <v>601772000000</v>
      </c>
      <c r="X187" s="8">
        <v>610907000000</v>
      </c>
      <c r="Y187" s="8">
        <v>620181000000</v>
      </c>
      <c r="Z187" s="8">
        <v>629595000000</v>
      </c>
      <c r="AA187" s="8">
        <v>635387000000</v>
      </c>
      <c r="AB187" s="8">
        <v>641233000000</v>
      </c>
      <c r="AC187" s="8">
        <v>647132000000</v>
      </c>
      <c r="AD187" s="8">
        <v>653086000000</v>
      </c>
      <c r="AE187" s="8">
        <v>659094000000</v>
      </c>
      <c r="AF187" s="8">
        <v>665158000000</v>
      </c>
      <c r="AG187" s="8">
        <v>671277000000</v>
      </c>
    </row>
    <row r="188" spans="1:33" x14ac:dyDescent="0.35">
      <c r="A188" t="s">
        <v>256</v>
      </c>
      <c r="B188" t="s">
        <v>69</v>
      </c>
      <c r="C188" s="8">
        <v>211376000000</v>
      </c>
      <c r="D188" s="8">
        <v>216238000000</v>
      </c>
      <c r="E188" s="8">
        <v>221212000000</v>
      </c>
      <c r="F188" s="8">
        <v>226299000000</v>
      </c>
      <c r="G188" s="8">
        <v>231504000000</v>
      </c>
      <c r="H188" s="8">
        <v>236829000000</v>
      </c>
      <c r="I188" s="8">
        <v>242276000000</v>
      </c>
      <c r="J188" s="8">
        <v>247848000000</v>
      </c>
      <c r="K188" s="8">
        <v>253549000000</v>
      </c>
      <c r="L188" s="8">
        <v>259381000000</v>
      </c>
      <c r="M188" s="8">
        <v>265346000000</v>
      </c>
      <c r="N188" s="8">
        <v>271449000000</v>
      </c>
      <c r="O188" s="8">
        <v>275570000000</v>
      </c>
      <c r="P188" s="8">
        <v>279753000000</v>
      </c>
      <c r="Q188" s="8">
        <v>284000000000</v>
      </c>
      <c r="R188" s="8">
        <v>288311000000</v>
      </c>
      <c r="S188" s="8">
        <v>292687000000</v>
      </c>
      <c r="T188" s="8">
        <v>297130000000</v>
      </c>
      <c r="U188" s="8">
        <v>301641000000</v>
      </c>
      <c r="V188" s="8">
        <v>306220000000</v>
      </c>
      <c r="W188" s="8">
        <v>310868000000</v>
      </c>
      <c r="X188" s="8">
        <v>315587000000</v>
      </c>
      <c r="Y188" s="8">
        <v>320378000000</v>
      </c>
      <c r="Z188" s="8">
        <v>325241000000</v>
      </c>
      <c r="AA188" s="8">
        <v>328233000000</v>
      </c>
      <c r="AB188" s="8">
        <v>331253000000</v>
      </c>
      <c r="AC188" s="8">
        <v>334300000000</v>
      </c>
      <c r="AD188" s="8">
        <v>337376000000</v>
      </c>
      <c r="AE188" s="8">
        <v>340480000000</v>
      </c>
      <c r="AF188" s="8">
        <v>343612000000</v>
      </c>
      <c r="AG188" s="8">
        <v>346774000000</v>
      </c>
    </row>
    <row r="189" spans="1:33" x14ac:dyDescent="0.35">
      <c r="A189" t="s">
        <v>257</v>
      </c>
      <c r="B189" t="s">
        <v>69</v>
      </c>
      <c r="C189" s="8">
        <v>1003550000000</v>
      </c>
      <c r="D189" s="8">
        <v>1026640000000</v>
      </c>
      <c r="E189" s="8">
        <v>1050250000000</v>
      </c>
      <c r="F189" s="8">
        <v>1074400000000</v>
      </c>
      <c r="G189" s="8">
        <v>1099110000000</v>
      </c>
      <c r="H189" s="8">
        <v>1124390000000</v>
      </c>
      <c r="I189" s="8">
        <v>1150260000000</v>
      </c>
      <c r="J189" s="8">
        <v>1176710000000</v>
      </c>
      <c r="K189" s="8">
        <v>1203780000000</v>
      </c>
      <c r="L189" s="8">
        <v>1231460000000</v>
      </c>
      <c r="M189" s="8">
        <v>1259790000000</v>
      </c>
      <c r="N189" s="8">
        <v>1288760000000</v>
      </c>
      <c r="O189" s="8">
        <v>1308320000000</v>
      </c>
      <c r="P189" s="8">
        <v>1328190000000</v>
      </c>
      <c r="Q189" s="8">
        <v>1348350000000</v>
      </c>
      <c r="R189" s="8">
        <v>1368810000000</v>
      </c>
      <c r="S189" s="8">
        <v>1389590000000</v>
      </c>
      <c r="T189" s="8">
        <v>1410690000000</v>
      </c>
      <c r="U189" s="8">
        <v>1432100000000</v>
      </c>
      <c r="V189" s="8">
        <v>1453840000000</v>
      </c>
      <c r="W189" s="8">
        <v>1475910000000</v>
      </c>
      <c r="X189" s="8">
        <v>1498310000000</v>
      </c>
      <c r="Y189" s="8">
        <v>1521060000000</v>
      </c>
      <c r="Z189" s="8">
        <v>1544150000000</v>
      </c>
      <c r="AA189" s="8">
        <v>1558350000000</v>
      </c>
      <c r="AB189" s="8">
        <v>1572690000000</v>
      </c>
      <c r="AC189" s="8">
        <v>1587160000000</v>
      </c>
      <c r="AD189" s="8">
        <v>1601760000000</v>
      </c>
      <c r="AE189" s="8">
        <v>1616500000000</v>
      </c>
      <c r="AF189" s="8">
        <v>1631370000000</v>
      </c>
      <c r="AG189" s="8">
        <v>1646380000000</v>
      </c>
    </row>
    <row r="190" spans="1:33" x14ac:dyDescent="0.35">
      <c r="A190" t="s">
        <v>258</v>
      </c>
      <c r="B190" t="s">
        <v>69</v>
      </c>
      <c r="C190" s="8">
        <v>802843000000</v>
      </c>
      <c r="D190" s="8">
        <v>821308000000</v>
      </c>
      <c r="E190" s="8">
        <v>840198000000</v>
      </c>
      <c r="F190" s="8">
        <v>859523000000</v>
      </c>
      <c r="G190" s="8">
        <v>879292000000</v>
      </c>
      <c r="H190" s="8">
        <v>899516000000</v>
      </c>
      <c r="I190" s="8">
        <v>920204000000</v>
      </c>
      <c r="J190" s="8">
        <v>941369000000</v>
      </c>
      <c r="K190" s="8">
        <v>963021000000</v>
      </c>
      <c r="L190" s="8">
        <v>985170000000</v>
      </c>
      <c r="M190" s="8">
        <v>1007830000000</v>
      </c>
      <c r="N190" s="8">
        <v>1031010000000</v>
      </c>
      <c r="O190" s="8">
        <v>1046660000000</v>
      </c>
      <c r="P190" s="8">
        <v>1062550000000</v>
      </c>
      <c r="Q190" s="8">
        <v>1078680000000</v>
      </c>
      <c r="R190" s="8">
        <v>1095050000000</v>
      </c>
      <c r="S190" s="8">
        <v>1111670000000</v>
      </c>
      <c r="T190" s="8">
        <v>1128550000000</v>
      </c>
      <c r="U190" s="8">
        <v>1145680000000</v>
      </c>
      <c r="V190" s="8">
        <v>1163070000000</v>
      </c>
      <c r="W190" s="8">
        <v>1180730000000</v>
      </c>
      <c r="X190" s="8">
        <v>1198650000000</v>
      </c>
      <c r="Y190" s="8">
        <v>1216850000000</v>
      </c>
      <c r="Z190" s="8">
        <v>1235320000000</v>
      </c>
      <c r="AA190" s="8">
        <v>1246680000000</v>
      </c>
      <c r="AB190" s="8">
        <v>1258150000000</v>
      </c>
      <c r="AC190" s="8">
        <v>1269730000000</v>
      </c>
      <c r="AD190" s="8">
        <v>1281410000000</v>
      </c>
      <c r="AE190" s="8">
        <v>1293200000000</v>
      </c>
      <c r="AF190" s="8">
        <v>1305100000000</v>
      </c>
      <c r="AG190" s="8">
        <v>1317100000000</v>
      </c>
    </row>
    <row r="191" spans="1:33" x14ac:dyDescent="0.35">
      <c r="A191" t="s">
        <v>259</v>
      </c>
      <c r="B191" t="s">
        <v>69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5">
      <c r="A192" t="s">
        <v>260</v>
      </c>
      <c r="B192" t="s">
        <v>69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5">
      <c r="A193" t="s">
        <v>261</v>
      </c>
      <c r="B193" t="s">
        <v>69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5">
      <c r="A194" t="s">
        <v>262</v>
      </c>
      <c r="B194" t="s">
        <v>69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5">
      <c r="A195" t="s">
        <v>263</v>
      </c>
      <c r="B195" t="s">
        <v>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5">
      <c r="A196" t="s">
        <v>264</v>
      </c>
      <c r="B196" t="s">
        <v>69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35">
      <c r="A197" t="s">
        <v>265</v>
      </c>
      <c r="B197" t="s">
        <v>69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5">
      <c r="A198" t="s">
        <v>266</v>
      </c>
      <c r="B198" t="s">
        <v>69</v>
      </c>
      <c r="C198" s="8">
        <v>3991910000000</v>
      </c>
      <c r="D198" s="8">
        <v>4083730000000</v>
      </c>
      <c r="E198" s="8">
        <v>4177650000000</v>
      </c>
      <c r="F198" s="8">
        <v>4273740000000</v>
      </c>
      <c r="G198" s="8">
        <v>4372030000000</v>
      </c>
      <c r="H198" s="8">
        <v>4472590000000</v>
      </c>
      <c r="I198" s="8">
        <v>4575460000000</v>
      </c>
      <c r="J198" s="8">
        <v>4680700000000</v>
      </c>
      <c r="K198" s="8">
        <v>4788350000000</v>
      </c>
      <c r="L198" s="8">
        <v>4898480000000</v>
      </c>
      <c r="M198" s="8">
        <v>5011150000000</v>
      </c>
      <c r="N198" s="8">
        <v>5126410000000</v>
      </c>
      <c r="O198" s="8">
        <v>5204230000000</v>
      </c>
      <c r="P198" s="8">
        <v>5283230000000</v>
      </c>
      <c r="Q198" s="8">
        <v>5363420000000</v>
      </c>
      <c r="R198" s="8">
        <v>5444840000000</v>
      </c>
      <c r="S198" s="8">
        <v>5527490000000</v>
      </c>
      <c r="T198" s="8">
        <v>5611400000000</v>
      </c>
      <c r="U198" s="8">
        <v>5696580000000</v>
      </c>
      <c r="V198" s="8">
        <v>5783060000000</v>
      </c>
      <c r="W198" s="8">
        <v>5870840000000</v>
      </c>
      <c r="X198" s="8">
        <v>5959960000000</v>
      </c>
      <c r="Y198" s="8">
        <v>6050440000000</v>
      </c>
      <c r="Z198" s="8">
        <v>6142280000000</v>
      </c>
      <c r="AA198" s="8">
        <v>6198790000000</v>
      </c>
      <c r="AB198" s="8">
        <v>6255820000000</v>
      </c>
      <c r="AC198" s="8">
        <v>6313370000000</v>
      </c>
      <c r="AD198" s="8">
        <v>6371460000000</v>
      </c>
      <c r="AE198" s="8">
        <v>6430070000000</v>
      </c>
      <c r="AF198" s="8">
        <v>6489230000000</v>
      </c>
      <c r="AG198" s="8">
        <v>6548930000000</v>
      </c>
    </row>
    <row r="199" spans="1:33" x14ac:dyDescent="0.35">
      <c r="A199" t="s">
        <v>267</v>
      </c>
      <c r="B199" t="s">
        <v>69</v>
      </c>
      <c r="C199" s="8">
        <v>22342700000000</v>
      </c>
      <c r="D199" s="8">
        <v>22856600000000</v>
      </c>
      <c r="E199" s="8">
        <v>23382300000000</v>
      </c>
      <c r="F199" s="8">
        <v>23920100000000</v>
      </c>
      <c r="G199" s="8">
        <v>24470200000000</v>
      </c>
      <c r="H199" s="8">
        <v>25033000000000</v>
      </c>
      <c r="I199" s="8">
        <v>25608800000000</v>
      </c>
      <c r="J199" s="8">
        <v>26197800000000</v>
      </c>
      <c r="K199" s="8">
        <v>26800400000000</v>
      </c>
      <c r="L199" s="8">
        <v>27416800000000</v>
      </c>
      <c r="M199" s="8">
        <v>28047300000000</v>
      </c>
      <c r="N199" s="8">
        <v>28692400000000</v>
      </c>
      <c r="O199" s="8">
        <v>29128000000000</v>
      </c>
      <c r="P199" s="8">
        <v>29570100000000</v>
      </c>
      <c r="Q199" s="8">
        <v>30019000000000</v>
      </c>
      <c r="R199" s="8">
        <v>30474700000000</v>
      </c>
      <c r="S199" s="8">
        <v>30937300000000</v>
      </c>
      <c r="T199" s="8">
        <v>31406900000000</v>
      </c>
      <c r="U199" s="8">
        <v>31883700000000</v>
      </c>
      <c r="V199" s="8">
        <v>32367700000000</v>
      </c>
      <c r="W199" s="8">
        <v>32859000000000</v>
      </c>
      <c r="X199" s="8">
        <v>33357800000000</v>
      </c>
      <c r="Y199" s="8">
        <v>33864200000000</v>
      </c>
      <c r="Z199" s="8">
        <v>34378300000000</v>
      </c>
      <c r="AA199" s="8">
        <v>34694600000000</v>
      </c>
      <c r="AB199" s="8">
        <v>35013700000000</v>
      </c>
      <c r="AC199" s="8">
        <v>35335900000000</v>
      </c>
      <c r="AD199" s="8">
        <v>35661000000000</v>
      </c>
      <c r="AE199" s="8">
        <v>35989000000000</v>
      </c>
      <c r="AF199" s="8">
        <v>36320100000000</v>
      </c>
      <c r="AG199" s="8">
        <v>36654300000000</v>
      </c>
    </row>
    <row r="200" spans="1:33" x14ac:dyDescent="0.35">
      <c r="A200" t="s">
        <v>268</v>
      </c>
      <c r="B200" t="s">
        <v>69</v>
      </c>
      <c r="C200" s="8">
        <v>6000580000000</v>
      </c>
      <c r="D200" s="8">
        <v>6138590000000</v>
      </c>
      <c r="E200" s="8">
        <v>6279780000000</v>
      </c>
      <c r="F200" s="8">
        <v>6424210000000</v>
      </c>
      <c r="G200" s="8">
        <v>6571970000000</v>
      </c>
      <c r="H200" s="8">
        <v>6723120000000</v>
      </c>
      <c r="I200" s="8">
        <v>6877760000000</v>
      </c>
      <c r="J200" s="8">
        <v>7035940000000</v>
      </c>
      <c r="K200" s="8">
        <v>7197770000000</v>
      </c>
      <c r="L200" s="8">
        <v>7363320000000</v>
      </c>
      <c r="M200" s="8">
        <v>7532680000000</v>
      </c>
      <c r="N200" s="8">
        <v>7705930000000</v>
      </c>
      <c r="O200" s="8">
        <v>7822900000000</v>
      </c>
      <c r="P200" s="8">
        <v>7941650000000</v>
      </c>
      <c r="Q200" s="8">
        <v>8062210000000</v>
      </c>
      <c r="R200" s="8">
        <v>8184590000000</v>
      </c>
      <c r="S200" s="8">
        <v>8308840000000</v>
      </c>
      <c r="T200" s="8">
        <v>8434960000000</v>
      </c>
      <c r="U200" s="8">
        <v>8563010000000</v>
      </c>
      <c r="V200" s="8">
        <v>8692990000000</v>
      </c>
      <c r="W200" s="8">
        <v>8824950000000</v>
      </c>
      <c r="X200" s="8">
        <v>8958920000000</v>
      </c>
      <c r="Y200" s="8">
        <v>9094910000000</v>
      </c>
      <c r="Z200" s="8">
        <v>9232970000000</v>
      </c>
      <c r="AA200" s="8">
        <v>9317920000000</v>
      </c>
      <c r="AB200" s="8">
        <v>9403640000000</v>
      </c>
      <c r="AC200" s="8">
        <v>9490150000000</v>
      </c>
      <c r="AD200" s="8">
        <v>9577460000000</v>
      </c>
      <c r="AE200" s="8">
        <v>9665580000000</v>
      </c>
      <c r="AF200" s="8">
        <v>9754500000000</v>
      </c>
      <c r="AG200" s="8">
        <v>9844240000000</v>
      </c>
    </row>
    <row r="201" spans="1:33" x14ac:dyDescent="0.35">
      <c r="A201" t="s">
        <v>269</v>
      </c>
      <c r="B201" t="s">
        <v>69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35">
      <c r="A202" t="s">
        <v>270</v>
      </c>
      <c r="B202" t="s">
        <v>69</v>
      </c>
      <c r="C202" s="8">
        <v>3311400000000</v>
      </c>
      <c r="D202" s="8">
        <v>3278280000000</v>
      </c>
      <c r="E202" s="8">
        <v>3245500000000</v>
      </c>
      <c r="F202" s="8">
        <v>3213050000000</v>
      </c>
      <c r="G202" s="8">
        <v>3180920000000</v>
      </c>
      <c r="H202" s="8">
        <v>3149110000000</v>
      </c>
      <c r="I202" s="8">
        <v>3117620000000</v>
      </c>
      <c r="J202" s="8">
        <v>3086440000000</v>
      </c>
      <c r="K202" s="8">
        <v>3055580000000</v>
      </c>
      <c r="L202" s="8">
        <v>3025020000000</v>
      </c>
      <c r="M202" s="8">
        <v>2994770000000</v>
      </c>
      <c r="N202" s="8">
        <v>2964820000000</v>
      </c>
      <c r="O202" s="8">
        <v>2945250000000</v>
      </c>
      <c r="P202" s="8">
        <v>2925810000000</v>
      </c>
      <c r="Q202" s="8">
        <v>2906500000000</v>
      </c>
      <c r="R202" s="8">
        <v>2887320000000</v>
      </c>
      <c r="S202" s="8">
        <v>2868270000000</v>
      </c>
      <c r="T202" s="8">
        <v>2849330000000</v>
      </c>
      <c r="U202" s="8">
        <v>2830530000000</v>
      </c>
      <c r="V202" s="8">
        <v>2811850000000</v>
      </c>
      <c r="W202" s="8">
        <v>2793290000000</v>
      </c>
      <c r="X202" s="8">
        <v>2774850000000</v>
      </c>
      <c r="Y202" s="8">
        <v>2756540000000</v>
      </c>
      <c r="Z202" s="8">
        <v>2738350000000</v>
      </c>
      <c r="AA202" s="8">
        <v>2727390000000</v>
      </c>
      <c r="AB202" s="8">
        <v>2716480000000</v>
      </c>
      <c r="AC202" s="8">
        <v>2705620000000</v>
      </c>
      <c r="AD202" s="8">
        <v>2694800000000</v>
      </c>
      <c r="AE202" s="8">
        <v>2684020000000</v>
      </c>
      <c r="AF202" s="8">
        <v>2673280000000</v>
      </c>
      <c r="AG202" s="8">
        <v>2662590000000</v>
      </c>
    </row>
    <row r="203" spans="1:33" x14ac:dyDescent="0.35">
      <c r="A203" t="s">
        <v>271</v>
      </c>
      <c r="B203" t="s">
        <v>69</v>
      </c>
      <c r="C203" s="8">
        <v>4742860000000</v>
      </c>
      <c r="D203" s="8">
        <v>4695430000000</v>
      </c>
      <c r="E203" s="8">
        <v>4648480000000</v>
      </c>
      <c r="F203" s="8">
        <v>4601990000000</v>
      </c>
      <c r="G203" s="8">
        <v>4555970000000</v>
      </c>
      <c r="H203" s="8">
        <v>4510410000000</v>
      </c>
      <c r="I203" s="8">
        <v>4465310000000</v>
      </c>
      <c r="J203" s="8">
        <v>4420650000000</v>
      </c>
      <c r="K203" s="8">
        <v>4376450000000</v>
      </c>
      <c r="L203" s="8">
        <v>4332680000000</v>
      </c>
      <c r="M203" s="8">
        <v>4289360000000</v>
      </c>
      <c r="N203" s="8">
        <v>4246460000000</v>
      </c>
      <c r="O203" s="8">
        <v>4218440000000</v>
      </c>
      <c r="P203" s="8">
        <v>4190590000000</v>
      </c>
      <c r="Q203" s="8">
        <v>4162940000000</v>
      </c>
      <c r="R203" s="8">
        <v>4135460000000</v>
      </c>
      <c r="S203" s="8">
        <v>4108170000000</v>
      </c>
      <c r="T203" s="8">
        <v>4081050000000</v>
      </c>
      <c r="U203" s="8">
        <v>4054120000000</v>
      </c>
      <c r="V203" s="8">
        <v>4027360000000</v>
      </c>
      <c r="W203" s="8">
        <v>4000780000000</v>
      </c>
      <c r="X203" s="8">
        <v>3974370000000</v>
      </c>
      <c r="Y203" s="8">
        <v>3948140000000</v>
      </c>
      <c r="Z203" s="8">
        <v>3922090000000</v>
      </c>
      <c r="AA203" s="8">
        <v>3906400000000</v>
      </c>
      <c r="AB203" s="8">
        <v>3890770000000</v>
      </c>
      <c r="AC203" s="8">
        <v>3875210000000</v>
      </c>
      <c r="AD203" s="8">
        <v>3859710000000</v>
      </c>
      <c r="AE203" s="8">
        <v>3844270000000</v>
      </c>
      <c r="AF203" s="8">
        <v>3828890000000</v>
      </c>
      <c r="AG203" s="8">
        <v>3813580000000</v>
      </c>
    </row>
    <row r="204" spans="1:33" x14ac:dyDescent="0.35">
      <c r="A204" t="s">
        <v>272</v>
      </c>
      <c r="B204" t="s">
        <v>69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35">
      <c r="A205" t="s">
        <v>273</v>
      </c>
      <c r="B205" t="s">
        <v>69</v>
      </c>
      <c r="C205" s="8">
        <v>1858360000000</v>
      </c>
      <c r="D205" s="8">
        <v>1839770000000</v>
      </c>
      <c r="E205" s="8">
        <v>1821380000000</v>
      </c>
      <c r="F205" s="8">
        <v>1803160000000</v>
      </c>
      <c r="G205" s="8">
        <v>1785130000000</v>
      </c>
      <c r="H205" s="8">
        <v>1767280000000</v>
      </c>
      <c r="I205" s="8">
        <v>1749610000000</v>
      </c>
      <c r="J205" s="8">
        <v>1732110000000</v>
      </c>
      <c r="K205" s="8">
        <v>1714790000000</v>
      </c>
      <c r="L205" s="8">
        <v>1697640000000</v>
      </c>
      <c r="M205" s="8">
        <v>1680660000000</v>
      </c>
      <c r="N205" s="8">
        <v>1663860000000</v>
      </c>
      <c r="O205" s="8">
        <v>1652880000000</v>
      </c>
      <c r="P205" s="8">
        <v>1641970000000</v>
      </c>
      <c r="Q205" s="8">
        <v>1631130000000</v>
      </c>
      <c r="R205" s="8">
        <v>1620360000000</v>
      </c>
      <c r="S205" s="8">
        <v>1609670000000</v>
      </c>
      <c r="T205" s="8">
        <v>1599050000000</v>
      </c>
      <c r="U205" s="8">
        <v>1588490000000</v>
      </c>
      <c r="V205" s="8">
        <v>1578010000000</v>
      </c>
      <c r="W205" s="8">
        <v>1567590000000</v>
      </c>
      <c r="X205" s="8">
        <v>1557250000000</v>
      </c>
      <c r="Y205" s="8">
        <v>1546970000000</v>
      </c>
      <c r="Z205" s="8">
        <v>1536760000000</v>
      </c>
      <c r="AA205" s="8">
        <v>1530610000000</v>
      </c>
      <c r="AB205" s="8">
        <v>1524490000000</v>
      </c>
      <c r="AC205" s="8">
        <v>1518390000000</v>
      </c>
      <c r="AD205" s="8">
        <v>1512320000000</v>
      </c>
      <c r="AE205" s="8">
        <v>1506270000000</v>
      </c>
      <c r="AF205" s="8">
        <v>1500240000000</v>
      </c>
      <c r="AG205" s="8">
        <v>1494240000000</v>
      </c>
    </row>
    <row r="206" spans="1:33" x14ac:dyDescent="0.35">
      <c r="A206" t="s">
        <v>274</v>
      </c>
      <c r="B206" t="s">
        <v>69</v>
      </c>
      <c r="C206" s="8">
        <v>2940750000000</v>
      </c>
      <c r="D206" s="8">
        <v>2911350000000</v>
      </c>
      <c r="E206" s="8">
        <v>2882230000000</v>
      </c>
      <c r="F206" s="8">
        <v>2853410000000</v>
      </c>
      <c r="G206" s="8">
        <v>2824880000000</v>
      </c>
      <c r="H206" s="8">
        <v>2796630000000</v>
      </c>
      <c r="I206" s="8">
        <v>2768660000000</v>
      </c>
      <c r="J206" s="8">
        <v>2740980000000</v>
      </c>
      <c r="K206" s="8">
        <v>2713570000000</v>
      </c>
      <c r="L206" s="8">
        <v>2686430000000</v>
      </c>
      <c r="M206" s="8">
        <v>2659570000000</v>
      </c>
      <c r="N206" s="8">
        <v>2632970000000</v>
      </c>
      <c r="O206" s="8">
        <v>2615590000000</v>
      </c>
      <c r="P206" s="8">
        <v>2598330000000</v>
      </c>
      <c r="Q206" s="8">
        <v>2581180000000</v>
      </c>
      <c r="R206" s="8">
        <v>2564140000000</v>
      </c>
      <c r="S206" s="8">
        <v>2547220000000</v>
      </c>
      <c r="T206" s="8">
        <v>2530410000000</v>
      </c>
      <c r="U206" s="8">
        <v>2513710000000</v>
      </c>
      <c r="V206" s="8">
        <v>2497120000000</v>
      </c>
      <c r="W206" s="8">
        <v>2480640000000</v>
      </c>
      <c r="X206" s="8">
        <v>2464270000000</v>
      </c>
      <c r="Y206" s="8">
        <v>2448000000000</v>
      </c>
      <c r="Z206" s="8">
        <v>2431840000000</v>
      </c>
      <c r="AA206" s="8">
        <v>2422120000000</v>
      </c>
      <c r="AB206" s="8">
        <v>2412430000000</v>
      </c>
      <c r="AC206" s="8">
        <v>2402780000000</v>
      </c>
      <c r="AD206" s="8">
        <v>2393170000000</v>
      </c>
      <c r="AE206" s="8">
        <v>2383590000000</v>
      </c>
      <c r="AF206" s="8">
        <v>2374060000000</v>
      </c>
      <c r="AG206" s="8">
        <v>2364560000000</v>
      </c>
    </row>
    <row r="207" spans="1:33" x14ac:dyDescent="0.35">
      <c r="A207" t="s">
        <v>275</v>
      </c>
      <c r="B207" t="s">
        <v>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5">
      <c r="A208" t="s">
        <v>276</v>
      </c>
      <c r="B208" t="s">
        <v>69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35">
      <c r="A209" t="s">
        <v>277</v>
      </c>
      <c r="B209" t="s">
        <v>69</v>
      </c>
      <c r="C209" s="8">
        <v>454156000000</v>
      </c>
      <c r="D209" s="8">
        <v>449614000000</v>
      </c>
      <c r="E209" s="8">
        <v>445118000000</v>
      </c>
      <c r="F209" s="8">
        <v>440667000000</v>
      </c>
      <c r="G209" s="8">
        <v>436260000000</v>
      </c>
      <c r="H209" s="8">
        <v>431898000000</v>
      </c>
      <c r="I209" s="8">
        <v>427579000000</v>
      </c>
      <c r="J209" s="8">
        <v>423303000000</v>
      </c>
      <c r="K209" s="8">
        <v>419070000000</v>
      </c>
      <c r="L209" s="8">
        <v>414879000000</v>
      </c>
      <c r="M209" s="8">
        <v>410731000000</v>
      </c>
      <c r="N209" s="8">
        <v>406623000000</v>
      </c>
      <c r="O209" s="8">
        <v>403940000000</v>
      </c>
      <c r="P209" s="8">
        <v>401274000000</v>
      </c>
      <c r="Q209" s="8">
        <v>398625000000</v>
      </c>
      <c r="R209" s="8">
        <v>395994000000</v>
      </c>
      <c r="S209" s="8">
        <v>393381000000</v>
      </c>
      <c r="T209" s="8">
        <v>390784000000</v>
      </c>
      <c r="U209" s="8">
        <v>388205000000</v>
      </c>
      <c r="V209" s="8">
        <v>385643000000</v>
      </c>
      <c r="W209" s="8">
        <v>383098000000</v>
      </c>
      <c r="X209" s="8">
        <v>380569000000</v>
      </c>
      <c r="Y209" s="8">
        <v>378058000000</v>
      </c>
      <c r="Z209" s="8">
        <v>375562000000</v>
      </c>
      <c r="AA209" s="8">
        <v>374060000000</v>
      </c>
      <c r="AB209" s="8">
        <v>372564000000</v>
      </c>
      <c r="AC209" s="8">
        <v>371074000000</v>
      </c>
      <c r="AD209" s="8">
        <v>369589000000</v>
      </c>
      <c r="AE209" s="8">
        <v>368111000000</v>
      </c>
      <c r="AF209" s="8">
        <v>366639000000</v>
      </c>
      <c r="AG209" s="8">
        <v>365172000000</v>
      </c>
    </row>
    <row r="210" spans="1:33" x14ac:dyDescent="0.35">
      <c r="A210" t="s">
        <v>278</v>
      </c>
      <c r="B210" t="s">
        <v>69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5">
      <c r="A211" t="s">
        <v>279</v>
      </c>
      <c r="B211" t="s">
        <v>69</v>
      </c>
      <c r="C211" s="8">
        <v>1843420000</v>
      </c>
      <c r="D211" s="8">
        <v>2016600000</v>
      </c>
      <c r="E211" s="8">
        <v>1400550000</v>
      </c>
      <c r="F211" s="8">
        <v>1638500000</v>
      </c>
      <c r="G211" s="8">
        <v>1504200000</v>
      </c>
      <c r="H211" s="8">
        <v>1447920000</v>
      </c>
      <c r="I211" s="8">
        <v>1394120000</v>
      </c>
      <c r="J211" s="8">
        <v>1379190000</v>
      </c>
      <c r="K211" s="8">
        <v>1363150000</v>
      </c>
      <c r="L211" s="8">
        <v>1346970000</v>
      </c>
      <c r="M211" s="8">
        <v>1327300000</v>
      </c>
      <c r="N211" s="8">
        <v>1310890000</v>
      </c>
      <c r="O211" s="8">
        <v>1293860000</v>
      </c>
      <c r="P211" s="8">
        <v>1282850000</v>
      </c>
      <c r="Q211" s="8">
        <v>1271490000</v>
      </c>
      <c r="R211" s="8">
        <v>1264930000</v>
      </c>
      <c r="S211" s="8">
        <v>1257610000</v>
      </c>
      <c r="T211" s="8">
        <v>1239960000</v>
      </c>
      <c r="U211" s="8">
        <v>1221190000</v>
      </c>
      <c r="V211" s="8">
        <v>1209570000</v>
      </c>
      <c r="W211" s="8">
        <v>1187810000</v>
      </c>
      <c r="X211" s="8">
        <v>1176060000</v>
      </c>
      <c r="Y211" s="8">
        <v>1166330000</v>
      </c>
      <c r="Z211" s="8">
        <v>1157590000</v>
      </c>
      <c r="AA211" s="8">
        <v>1149290000</v>
      </c>
      <c r="AB211" s="8">
        <v>1140510000</v>
      </c>
      <c r="AC211" s="8">
        <v>1130130000</v>
      </c>
      <c r="AD211" s="8">
        <v>1119960000</v>
      </c>
      <c r="AE211" s="8">
        <v>1110700000</v>
      </c>
      <c r="AF211" s="8">
        <v>1098740000</v>
      </c>
      <c r="AG211" s="8">
        <v>1092160000</v>
      </c>
    </row>
    <row r="212" spans="1:33" x14ac:dyDescent="0.35">
      <c r="A212" t="s">
        <v>280</v>
      </c>
      <c r="B212" t="s">
        <v>69</v>
      </c>
      <c r="C212" s="8">
        <v>18766800000</v>
      </c>
      <c r="D212" s="8">
        <v>18579100000</v>
      </c>
      <c r="E212" s="8">
        <v>18393300000</v>
      </c>
      <c r="F212" s="8">
        <v>18209400000</v>
      </c>
      <c r="G212" s="8">
        <v>18027300000</v>
      </c>
      <c r="H212" s="8">
        <v>17847000000</v>
      </c>
      <c r="I212" s="8">
        <v>17668500000</v>
      </c>
      <c r="J212" s="8">
        <v>17491900000</v>
      </c>
      <c r="K212" s="8">
        <v>17316900000</v>
      </c>
      <c r="L212" s="8">
        <v>17143800000</v>
      </c>
      <c r="M212" s="8">
        <v>16972300000</v>
      </c>
      <c r="N212" s="8">
        <v>16802600000</v>
      </c>
      <c r="O212" s="8">
        <v>16691700000</v>
      </c>
      <c r="P212" s="8">
        <v>16581600000</v>
      </c>
      <c r="Q212" s="8">
        <v>16472100000</v>
      </c>
      <c r="R212" s="8">
        <v>16363400000</v>
      </c>
      <c r="S212" s="8">
        <v>16255400000</v>
      </c>
      <c r="T212" s="8">
        <v>16148100000</v>
      </c>
      <c r="U212" s="8">
        <v>16041500000</v>
      </c>
      <c r="V212" s="8">
        <v>15935700000</v>
      </c>
      <c r="W212" s="8">
        <v>15830500000</v>
      </c>
      <c r="X212" s="8">
        <v>15726000000</v>
      </c>
      <c r="Y212" s="8">
        <v>15622200000</v>
      </c>
      <c r="Z212" s="8">
        <v>15519100000</v>
      </c>
      <c r="AA212" s="8">
        <v>15457000000</v>
      </c>
      <c r="AB212" s="8">
        <v>15395200000</v>
      </c>
      <c r="AC212" s="8">
        <v>15333600000</v>
      </c>
      <c r="AD212" s="8">
        <v>15272300000</v>
      </c>
      <c r="AE212" s="8">
        <v>15211200000</v>
      </c>
      <c r="AF212" s="8">
        <v>15150400000</v>
      </c>
      <c r="AG212" s="8">
        <v>15089800000</v>
      </c>
    </row>
    <row r="213" spans="1:33" x14ac:dyDescent="0.35">
      <c r="A213" t="s">
        <v>281</v>
      </c>
      <c r="B213" t="s">
        <v>69</v>
      </c>
      <c r="C213" s="8">
        <v>152011000000</v>
      </c>
      <c r="D213" s="8">
        <v>150491000000</v>
      </c>
      <c r="E213" s="8">
        <v>148986000000</v>
      </c>
      <c r="F213" s="8">
        <v>147496000000</v>
      </c>
      <c r="G213" s="8">
        <v>146021000000</v>
      </c>
      <c r="H213" s="8">
        <v>144561000000</v>
      </c>
      <c r="I213" s="8">
        <v>143115000000</v>
      </c>
      <c r="J213" s="8">
        <v>141684000000</v>
      </c>
      <c r="K213" s="8">
        <v>140267000000</v>
      </c>
      <c r="L213" s="8">
        <v>138865000000</v>
      </c>
      <c r="M213" s="8">
        <v>137476000000</v>
      </c>
      <c r="N213" s="8">
        <v>136101000000</v>
      </c>
      <c r="O213" s="8">
        <v>135203000000</v>
      </c>
      <c r="P213" s="8">
        <v>134311000000</v>
      </c>
      <c r="Q213" s="8">
        <v>133424000000</v>
      </c>
      <c r="R213" s="8">
        <v>132544000000</v>
      </c>
      <c r="S213" s="8">
        <v>131669000000</v>
      </c>
      <c r="T213" s="8">
        <v>130800000000</v>
      </c>
      <c r="U213" s="8">
        <v>129936000000</v>
      </c>
      <c r="V213" s="8">
        <v>129079000000</v>
      </c>
      <c r="W213" s="8">
        <v>128227000000</v>
      </c>
      <c r="X213" s="8">
        <v>127381000000</v>
      </c>
      <c r="Y213" s="8">
        <v>126540000000</v>
      </c>
      <c r="Z213" s="8">
        <v>125705000000</v>
      </c>
      <c r="AA213" s="8">
        <v>125202000000</v>
      </c>
      <c r="AB213" s="8">
        <v>124701000000</v>
      </c>
      <c r="AC213" s="8">
        <v>124202000000</v>
      </c>
      <c r="AD213" s="8">
        <v>123706000000</v>
      </c>
      <c r="AE213" s="8">
        <v>123211000000</v>
      </c>
      <c r="AF213" s="8">
        <v>122718000000</v>
      </c>
      <c r="AG213" s="8">
        <v>122227000000</v>
      </c>
    </row>
    <row r="214" spans="1:33" x14ac:dyDescent="0.35">
      <c r="A214" t="s">
        <v>282</v>
      </c>
      <c r="B214" t="s">
        <v>69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5">
      <c r="A215" t="s">
        <v>283</v>
      </c>
      <c r="B215" t="s">
        <v>69</v>
      </c>
      <c r="C215" s="8">
        <v>9383390000</v>
      </c>
      <c r="D215" s="8">
        <v>9289560000</v>
      </c>
      <c r="E215" s="8">
        <v>9196660000</v>
      </c>
      <c r="F215" s="8">
        <v>9104690000</v>
      </c>
      <c r="G215" s="8">
        <v>9013650000</v>
      </c>
      <c r="H215" s="8">
        <v>8923510000</v>
      </c>
      <c r="I215" s="8">
        <v>8834270000</v>
      </c>
      <c r="J215" s="8">
        <v>8745930000</v>
      </c>
      <c r="K215" s="8">
        <v>8658470000</v>
      </c>
      <c r="L215" s="8">
        <v>8571890000</v>
      </c>
      <c r="M215" s="8">
        <v>8486170000</v>
      </c>
      <c r="N215" s="8">
        <v>8401310000</v>
      </c>
      <c r="O215" s="8">
        <v>8345860000</v>
      </c>
      <c r="P215" s="8">
        <v>8290780000</v>
      </c>
      <c r="Q215" s="8">
        <v>8236060000</v>
      </c>
      <c r="R215" s="8">
        <v>8181700000</v>
      </c>
      <c r="S215" s="8">
        <v>8127700000</v>
      </c>
      <c r="T215" s="8">
        <v>8074060000</v>
      </c>
      <c r="U215" s="8">
        <v>8020770000</v>
      </c>
      <c r="V215" s="8">
        <v>7967830000</v>
      </c>
      <c r="W215" s="8">
        <v>7915240000</v>
      </c>
      <c r="X215" s="8">
        <v>7863000000</v>
      </c>
      <c r="Y215" s="8">
        <v>7811110000</v>
      </c>
      <c r="Z215" s="8">
        <v>7759550000</v>
      </c>
      <c r="AA215" s="8">
        <v>7728520000</v>
      </c>
      <c r="AB215" s="8">
        <v>7697600000</v>
      </c>
      <c r="AC215" s="8">
        <v>7666810000</v>
      </c>
      <c r="AD215" s="8">
        <v>7636140000</v>
      </c>
      <c r="AE215" s="8">
        <v>7605600000</v>
      </c>
      <c r="AF215" s="8">
        <v>7575180000</v>
      </c>
      <c r="AG215" s="8">
        <v>7544880000</v>
      </c>
    </row>
    <row r="216" spans="1:33" x14ac:dyDescent="0.35">
      <c r="A216" t="s">
        <v>284</v>
      </c>
      <c r="B216" t="s">
        <v>69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5">
      <c r="A217" t="s">
        <v>285</v>
      </c>
      <c r="B217" t="s">
        <v>69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5">
      <c r="A218" t="s">
        <v>286</v>
      </c>
      <c r="B218" t="s">
        <v>69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35">
      <c r="A219" t="s">
        <v>287</v>
      </c>
      <c r="B219" t="s">
        <v>69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5">
      <c r="A220" t="s">
        <v>288</v>
      </c>
      <c r="B220" t="s">
        <v>69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5">
      <c r="A221" t="s">
        <v>289</v>
      </c>
      <c r="B221" t="s">
        <v>69</v>
      </c>
      <c r="C221" s="8">
        <v>678419000000</v>
      </c>
      <c r="D221" s="8">
        <v>671635000000</v>
      </c>
      <c r="E221" s="8">
        <v>664919000000</v>
      </c>
      <c r="F221" s="8">
        <v>658269000000</v>
      </c>
      <c r="G221" s="8">
        <v>651687000000</v>
      </c>
      <c r="H221" s="8">
        <v>645170000000</v>
      </c>
      <c r="I221" s="8">
        <v>638718000000</v>
      </c>
      <c r="J221" s="8">
        <v>632331000000</v>
      </c>
      <c r="K221" s="8">
        <v>626008000000</v>
      </c>
      <c r="L221" s="8">
        <v>619748000000</v>
      </c>
      <c r="M221" s="8">
        <v>613550000000</v>
      </c>
      <c r="N221" s="8">
        <v>607415000000</v>
      </c>
      <c r="O221" s="8">
        <v>603406000000</v>
      </c>
      <c r="P221" s="8">
        <v>599423000000</v>
      </c>
      <c r="Q221" s="8">
        <v>595467000000</v>
      </c>
      <c r="R221" s="8">
        <v>591537000000</v>
      </c>
      <c r="S221" s="8">
        <v>587633000000</v>
      </c>
      <c r="T221" s="8">
        <v>583754000000</v>
      </c>
      <c r="U221" s="8">
        <v>579902000000</v>
      </c>
      <c r="V221" s="8">
        <v>576074000000</v>
      </c>
      <c r="W221" s="8">
        <v>572272000000</v>
      </c>
      <c r="X221" s="8">
        <v>568495000000</v>
      </c>
      <c r="Y221" s="8">
        <v>564743000000</v>
      </c>
      <c r="Z221" s="8">
        <v>561016000000</v>
      </c>
      <c r="AA221" s="8">
        <v>558772000000</v>
      </c>
      <c r="AB221" s="8">
        <v>556537000000</v>
      </c>
      <c r="AC221" s="8">
        <v>554310000000</v>
      </c>
      <c r="AD221" s="8">
        <v>552093000000</v>
      </c>
      <c r="AE221" s="8">
        <v>549885000000</v>
      </c>
      <c r="AF221" s="8">
        <v>547685000000</v>
      </c>
      <c r="AG221" s="8">
        <v>545495000000</v>
      </c>
    </row>
    <row r="222" spans="1:33" x14ac:dyDescent="0.35">
      <c r="A222" t="s">
        <v>290</v>
      </c>
      <c r="B222" t="s">
        <v>69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5">
      <c r="A223" t="s">
        <v>291</v>
      </c>
      <c r="B223" t="s">
        <v>69</v>
      </c>
      <c r="C223" s="8">
        <v>15951800000000</v>
      </c>
      <c r="D223" s="8">
        <v>15792200000000</v>
      </c>
      <c r="E223" s="8">
        <v>15634300000000</v>
      </c>
      <c r="F223" s="8">
        <v>15478000000000</v>
      </c>
      <c r="G223" s="8">
        <v>15323200000000</v>
      </c>
      <c r="H223" s="8">
        <v>15170000000000</v>
      </c>
      <c r="I223" s="8">
        <v>15018300000000</v>
      </c>
      <c r="J223" s="8">
        <v>14868100000000</v>
      </c>
      <c r="K223" s="8">
        <v>14719400000000</v>
      </c>
      <c r="L223" s="8">
        <v>14572200000000</v>
      </c>
      <c r="M223" s="8">
        <v>14426500000000</v>
      </c>
      <c r="N223" s="8">
        <v>14282200000000</v>
      </c>
      <c r="O223" s="8">
        <v>14188000000000</v>
      </c>
      <c r="P223" s="8">
        <v>14094300000000</v>
      </c>
      <c r="Q223" s="8">
        <v>14001300000000</v>
      </c>
      <c r="R223" s="8">
        <v>13908900000000</v>
      </c>
      <c r="S223" s="8">
        <v>13817100000000</v>
      </c>
      <c r="T223" s="8">
        <v>13725900000000</v>
      </c>
      <c r="U223" s="8">
        <v>13635300000000</v>
      </c>
      <c r="V223" s="8">
        <v>13545300000000</v>
      </c>
      <c r="W223" s="8">
        <v>13455900000000</v>
      </c>
      <c r="X223" s="8">
        <v>13367100000000</v>
      </c>
      <c r="Y223" s="8">
        <v>13278900000000</v>
      </c>
      <c r="Z223" s="8">
        <v>13191200000000</v>
      </c>
      <c r="AA223" s="8">
        <v>13138500000000</v>
      </c>
      <c r="AB223" s="8">
        <v>13085900000000</v>
      </c>
      <c r="AC223" s="8">
        <v>13033600000000</v>
      </c>
      <c r="AD223" s="8">
        <v>12981400000000</v>
      </c>
      <c r="AE223" s="8">
        <v>12929500000000</v>
      </c>
      <c r="AF223" s="8">
        <v>12877800000000</v>
      </c>
      <c r="AG223" s="8">
        <v>12826300000000</v>
      </c>
    </row>
    <row r="224" spans="1:33" x14ac:dyDescent="0.35">
      <c r="A224" t="s">
        <v>292</v>
      </c>
      <c r="B224" t="s">
        <v>69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5">
      <c r="A225" t="s">
        <v>293</v>
      </c>
      <c r="B225" t="s">
        <v>69</v>
      </c>
      <c r="C225" s="8">
        <v>5807010000000</v>
      </c>
      <c r="D225" s="8">
        <v>5748940000000</v>
      </c>
      <c r="E225" s="8">
        <v>5691450000000</v>
      </c>
      <c r="F225" s="8">
        <v>5634530000000</v>
      </c>
      <c r="G225" s="8">
        <v>5578190000000</v>
      </c>
      <c r="H225" s="8">
        <v>5522410000000</v>
      </c>
      <c r="I225" s="8">
        <v>5467180000000</v>
      </c>
      <c r="J225" s="8">
        <v>5412510000000</v>
      </c>
      <c r="K225" s="8">
        <v>5358390000000</v>
      </c>
      <c r="L225" s="8">
        <v>5304800000000</v>
      </c>
      <c r="M225" s="8">
        <v>5251750000000</v>
      </c>
      <c r="N225" s="8">
        <v>5199240000000</v>
      </c>
      <c r="O225" s="8">
        <v>5164920000000</v>
      </c>
      <c r="P225" s="8">
        <v>5130830000000</v>
      </c>
      <c r="Q225" s="8">
        <v>5096970000000</v>
      </c>
      <c r="R225" s="8">
        <v>5063330000000</v>
      </c>
      <c r="S225" s="8">
        <v>5029910000000</v>
      </c>
      <c r="T225" s="8">
        <v>4996710000000</v>
      </c>
      <c r="U225" s="8">
        <v>4963740000000</v>
      </c>
      <c r="V225" s="8">
        <v>4930980000000</v>
      </c>
      <c r="W225" s="8">
        <v>4898430000000</v>
      </c>
      <c r="X225" s="8">
        <v>4866100000000</v>
      </c>
      <c r="Y225" s="8">
        <v>4833990000000</v>
      </c>
      <c r="Z225" s="8">
        <v>4802080000000</v>
      </c>
      <c r="AA225" s="8">
        <v>4782870000000</v>
      </c>
      <c r="AB225" s="8">
        <v>4763740000000</v>
      </c>
      <c r="AC225" s="8">
        <v>4744690000000</v>
      </c>
      <c r="AD225" s="8">
        <v>4725710000000</v>
      </c>
      <c r="AE225" s="8">
        <v>4706800000000</v>
      </c>
      <c r="AF225" s="8">
        <v>4687980000000</v>
      </c>
      <c r="AG225" s="8">
        <v>4669230000000</v>
      </c>
    </row>
    <row r="226" spans="1:33" x14ac:dyDescent="0.35">
      <c r="A226" t="s">
        <v>294</v>
      </c>
      <c r="B226" t="s">
        <v>69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5">
      <c r="A227" t="s">
        <v>295</v>
      </c>
      <c r="B227" t="s">
        <v>69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35">
      <c r="A228" t="s">
        <v>296</v>
      </c>
      <c r="B228" t="s">
        <v>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5">
      <c r="A229" t="s">
        <v>297</v>
      </c>
      <c r="B229" t="s">
        <v>69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5">
      <c r="A230" t="s">
        <v>298</v>
      </c>
      <c r="B230" t="s">
        <v>69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35">
      <c r="A231" t="s">
        <v>299</v>
      </c>
      <c r="B231" t="s">
        <v>69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35">
      <c r="A232" t="s">
        <v>300</v>
      </c>
      <c r="B232" t="s">
        <v>69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5">
      <c r="A233" t="s">
        <v>301</v>
      </c>
      <c r="B233" t="s">
        <v>69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35">
      <c r="A234" t="s">
        <v>302</v>
      </c>
      <c r="B234" t="s">
        <v>69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35">
      <c r="A235" t="s">
        <v>303</v>
      </c>
      <c r="B235" t="s">
        <v>69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35">
      <c r="A236" t="s">
        <v>304</v>
      </c>
      <c r="B236" t="s">
        <v>69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5">
      <c r="A237" t="s">
        <v>305</v>
      </c>
      <c r="B237" t="s">
        <v>69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35">
      <c r="A238" t="s">
        <v>306</v>
      </c>
      <c r="B238" t="s">
        <v>69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5">
      <c r="A239" t="s">
        <v>307</v>
      </c>
      <c r="B239" t="s">
        <v>69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5">
      <c r="A240" t="s">
        <v>308</v>
      </c>
      <c r="B240" t="s">
        <v>69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5">
      <c r="A241" t="s">
        <v>309</v>
      </c>
      <c r="B241" t="s">
        <v>69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35">
      <c r="A242" t="s">
        <v>310</v>
      </c>
      <c r="B242" t="s">
        <v>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5">
      <c r="A243" t="s">
        <v>311</v>
      </c>
      <c r="B243" t="s">
        <v>69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5">
      <c r="A244" t="s">
        <v>312</v>
      </c>
      <c r="B244" t="s">
        <v>69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5">
      <c r="A245" t="s">
        <v>313</v>
      </c>
      <c r="B245" t="s">
        <v>69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5">
      <c r="A246" t="s">
        <v>314</v>
      </c>
      <c r="B246" t="s">
        <v>69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5">
      <c r="A247" t="s">
        <v>315</v>
      </c>
      <c r="B247" t="s">
        <v>69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35">
      <c r="A248" t="s">
        <v>316</v>
      </c>
      <c r="B248" t="s">
        <v>69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5">
      <c r="A249" t="s">
        <v>317</v>
      </c>
      <c r="B249" t="s">
        <v>69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35">
      <c r="A250" t="s">
        <v>318</v>
      </c>
      <c r="B250" t="s">
        <v>69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35">
      <c r="A251" t="s">
        <v>319</v>
      </c>
      <c r="B251" t="s">
        <v>69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35">
      <c r="A252" t="s">
        <v>320</v>
      </c>
      <c r="B252" t="s">
        <v>69</v>
      </c>
      <c r="C252" s="8">
        <v>75571800000</v>
      </c>
      <c r="D252" s="8">
        <v>205190000000</v>
      </c>
      <c r="E252" s="8">
        <v>378124000000</v>
      </c>
      <c r="F252" s="8">
        <v>612207000000</v>
      </c>
      <c r="G252" s="8">
        <v>933958000000</v>
      </c>
      <c r="H252" s="8">
        <v>1379930000000</v>
      </c>
      <c r="I252" s="8">
        <v>2013100000000</v>
      </c>
      <c r="J252" s="8">
        <v>2917230000000</v>
      </c>
      <c r="K252" s="8">
        <v>4207540000000</v>
      </c>
      <c r="L252" s="8">
        <v>6006730000000</v>
      </c>
      <c r="M252" s="8">
        <v>8402650000000</v>
      </c>
      <c r="N252" s="8">
        <v>11404300000000</v>
      </c>
      <c r="O252" s="8">
        <v>15024300000000</v>
      </c>
      <c r="P252" s="8">
        <v>19223200000000</v>
      </c>
      <c r="Q252" s="8">
        <v>23947200000000</v>
      </c>
      <c r="R252" s="8">
        <v>28485400000000</v>
      </c>
      <c r="S252" s="8">
        <v>33189300000000</v>
      </c>
      <c r="T252" s="8">
        <v>38358200000000</v>
      </c>
      <c r="U252" s="8">
        <v>43650100000000</v>
      </c>
      <c r="V252" s="8">
        <v>49053200000000</v>
      </c>
      <c r="W252" s="8">
        <v>54548800000000</v>
      </c>
      <c r="X252" s="8">
        <v>60117100000000</v>
      </c>
      <c r="Y252" s="8">
        <v>65719500000000</v>
      </c>
      <c r="Z252" s="8">
        <v>71320200000000</v>
      </c>
      <c r="AA252" s="8">
        <v>76866300000000</v>
      </c>
      <c r="AB252" s="8">
        <v>82288300000000</v>
      </c>
      <c r="AC252" s="8">
        <v>87520500000000</v>
      </c>
      <c r="AD252" s="8">
        <v>92479300000000</v>
      </c>
      <c r="AE252" s="8">
        <v>97165000000000</v>
      </c>
      <c r="AF252" s="8">
        <v>101574000000000</v>
      </c>
      <c r="AG252" s="8">
        <v>105735000000000</v>
      </c>
    </row>
    <row r="253" spans="1:33" x14ac:dyDescent="0.35">
      <c r="A253" t="s">
        <v>321</v>
      </c>
      <c r="B253" t="s">
        <v>69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5">
      <c r="A254" t="s">
        <v>322</v>
      </c>
      <c r="B254" t="s">
        <v>69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35">
      <c r="A255" t="s">
        <v>323</v>
      </c>
      <c r="B255" t="s">
        <v>69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5">
      <c r="A256" t="s">
        <v>324</v>
      </c>
      <c r="B256" t="s">
        <v>69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35">
      <c r="A257" t="s">
        <v>325</v>
      </c>
      <c r="B257" t="s">
        <v>69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5">
      <c r="A258" t="s">
        <v>326</v>
      </c>
      <c r="B258" t="s">
        <v>69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5">
      <c r="A259" t="s">
        <v>327</v>
      </c>
      <c r="B259" t="s">
        <v>69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5">
      <c r="A260" t="s">
        <v>328</v>
      </c>
      <c r="B260" t="s">
        <v>69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5">
      <c r="A261" t="s">
        <v>329</v>
      </c>
      <c r="B261" t="s">
        <v>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35">
      <c r="A262" t="s">
        <v>330</v>
      </c>
      <c r="B262" t="s">
        <v>69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5">
      <c r="A263" t="s">
        <v>331</v>
      </c>
      <c r="B263" t="s">
        <v>69</v>
      </c>
      <c r="C263" s="8">
        <v>4367630000</v>
      </c>
      <c r="D263" s="8">
        <v>8905610000</v>
      </c>
      <c r="E263" s="8">
        <v>13511900000</v>
      </c>
      <c r="F263" s="8">
        <v>18189700000</v>
      </c>
      <c r="G263" s="8">
        <v>23032400000</v>
      </c>
      <c r="H263" s="8">
        <v>27948600000</v>
      </c>
      <c r="I263" s="8">
        <v>33026300000</v>
      </c>
      <c r="J263" s="8">
        <v>38405400000</v>
      </c>
      <c r="K263" s="8">
        <v>44120100000</v>
      </c>
      <c r="L263" s="8">
        <v>50244100000</v>
      </c>
      <c r="M263" s="8">
        <v>56714900000</v>
      </c>
      <c r="N263" s="8">
        <v>63487000000</v>
      </c>
      <c r="O263" s="8">
        <v>70678800000</v>
      </c>
      <c r="P263" s="8">
        <v>78426400000</v>
      </c>
      <c r="Q263" s="8">
        <v>86755800000</v>
      </c>
      <c r="R263" s="8">
        <v>93757700000</v>
      </c>
      <c r="S263" s="8">
        <v>101109000000</v>
      </c>
      <c r="T263" s="8">
        <v>106103000000</v>
      </c>
      <c r="U263" s="8">
        <v>111596000000</v>
      </c>
      <c r="V263" s="8">
        <v>117600000000</v>
      </c>
      <c r="W263" s="8">
        <v>124130000000</v>
      </c>
      <c r="X263" s="8">
        <v>130949000000</v>
      </c>
      <c r="Y263" s="8">
        <v>138177000000</v>
      </c>
      <c r="Z263" s="8">
        <v>145652000000</v>
      </c>
      <c r="AA263" s="8">
        <v>153287000000</v>
      </c>
      <c r="AB263" s="8">
        <v>161155000000</v>
      </c>
      <c r="AC263" s="8">
        <v>169177000000</v>
      </c>
      <c r="AD263" s="8">
        <v>177282000000</v>
      </c>
      <c r="AE263" s="8">
        <v>185521000000</v>
      </c>
      <c r="AF263" s="8">
        <v>193830000000</v>
      </c>
      <c r="AG263" s="8">
        <v>202073000000</v>
      </c>
    </row>
    <row r="264" spans="1:33" x14ac:dyDescent="0.35">
      <c r="A264" t="s">
        <v>332</v>
      </c>
      <c r="B264" t="s">
        <v>69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5">
      <c r="A265" t="s">
        <v>333</v>
      </c>
      <c r="B265" t="s">
        <v>69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5">
      <c r="A266" t="s">
        <v>334</v>
      </c>
      <c r="B266" t="s">
        <v>69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5">
      <c r="A267" t="s">
        <v>335</v>
      </c>
      <c r="B267" t="s">
        <v>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5">
      <c r="A268" t="s">
        <v>336</v>
      </c>
      <c r="B268" t="s">
        <v>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5">
      <c r="A269" t="s">
        <v>337</v>
      </c>
      <c r="B269" t="s">
        <v>69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5">
      <c r="A270" t="s">
        <v>338</v>
      </c>
      <c r="B270" t="s">
        <v>69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5">
      <c r="A271" t="s">
        <v>339</v>
      </c>
      <c r="B271" t="s">
        <v>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35">
      <c r="A272" t="s">
        <v>340</v>
      </c>
      <c r="B272" t="s">
        <v>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5">
      <c r="A273" t="s">
        <v>341</v>
      </c>
      <c r="B273" t="s">
        <v>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35">
      <c r="A274" t="s">
        <v>342</v>
      </c>
      <c r="B274" t="s">
        <v>69</v>
      </c>
      <c r="C274" s="8">
        <v>536706000000000</v>
      </c>
      <c r="D274" s="8">
        <v>537681000000000</v>
      </c>
      <c r="E274" s="8">
        <v>539037000000000</v>
      </c>
      <c r="F274" s="8">
        <v>541086000000000</v>
      </c>
      <c r="G274" s="8">
        <v>544205000000000</v>
      </c>
      <c r="H274" s="8">
        <v>548240000000000</v>
      </c>
      <c r="I274" s="8">
        <v>553450000000000</v>
      </c>
      <c r="J274" s="8">
        <v>559437000000000</v>
      </c>
      <c r="K274" s="8">
        <v>567288000000000</v>
      </c>
      <c r="L274" s="8">
        <v>576819000000000</v>
      </c>
      <c r="M274" s="8">
        <v>585283000000000</v>
      </c>
      <c r="N274" s="8">
        <v>593264000000000</v>
      </c>
      <c r="O274" s="8">
        <v>600750000000000</v>
      </c>
      <c r="P274" s="8">
        <v>607935000000000</v>
      </c>
      <c r="Q274" s="8">
        <v>615175000000000</v>
      </c>
      <c r="R274" s="8">
        <v>610888000000000</v>
      </c>
      <c r="S274" s="8">
        <v>606861000000000</v>
      </c>
      <c r="T274" s="8">
        <v>599389000000000</v>
      </c>
      <c r="U274" s="8">
        <v>593079000000000</v>
      </c>
      <c r="V274" s="8">
        <v>587392000000000</v>
      </c>
      <c r="W274" s="8">
        <v>582183000000000</v>
      </c>
      <c r="X274" s="8">
        <v>577480000000000</v>
      </c>
      <c r="Y274" s="8">
        <v>573540000000000</v>
      </c>
      <c r="Z274" s="8">
        <v>570363000000000</v>
      </c>
      <c r="AA274" s="8">
        <v>567827000000000</v>
      </c>
      <c r="AB274" s="8">
        <v>566105000000000</v>
      </c>
      <c r="AC274" s="8">
        <v>565531000000000</v>
      </c>
      <c r="AD274" s="8">
        <v>566546000000000</v>
      </c>
      <c r="AE274" s="8">
        <v>568948000000000</v>
      </c>
      <c r="AF274" s="8">
        <v>572737000000000</v>
      </c>
      <c r="AG274" s="8">
        <v>577994000000000</v>
      </c>
    </row>
    <row r="275" spans="1:33" x14ac:dyDescent="0.35">
      <c r="A275" t="s">
        <v>343</v>
      </c>
      <c r="B275" t="s">
        <v>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35">
      <c r="A276" t="s">
        <v>344</v>
      </c>
      <c r="B276" t="s">
        <v>69</v>
      </c>
      <c r="C276" s="8">
        <v>1129460000000</v>
      </c>
      <c r="D276" s="8">
        <v>1131510000000</v>
      </c>
      <c r="E276" s="8">
        <v>1080240000000</v>
      </c>
      <c r="F276" s="8">
        <v>1138670000000</v>
      </c>
      <c r="G276" s="8">
        <v>1145240000000</v>
      </c>
      <c r="H276" s="8">
        <v>1153730000000</v>
      </c>
      <c r="I276" s="8">
        <v>1164690000000</v>
      </c>
      <c r="J276" s="8">
        <v>1177290000000</v>
      </c>
      <c r="K276" s="8">
        <v>1193810000000</v>
      </c>
      <c r="L276" s="8">
        <v>1213870000000</v>
      </c>
      <c r="M276" s="8">
        <v>1172910000000</v>
      </c>
      <c r="N276" s="8">
        <v>1188910000000</v>
      </c>
      <c r="O276" s="8">
        <v>1203910000000</v>
      </c>
      <c r="P276" s="8">
        <v>1218310000000</v>
      </c>
      <c r="Q276" s="8">
        <v>1232810000000</v>
      </c>
      <c r="R276" s="8">
        <v>1224230000000</v>
      </c>
      <c r="S276" s="8">
        <v>1216150000000</v>
      </c>
      <c r="T276" s="8">
        <v>1261370000000</v>
      </c>
      <c r="U276" s="8">
        <v>1248090000000</v>
      </c>
      <c r="V276" s="8">
        <v>1236120000000</v>
      </c>
      <c r="W276" s="8">
        <v>1225160000000</v>
      </c>
      <c r="X276" s="8">
        <v>1273260000000</v>
      </c>
      <c r="Y276" s="8">
        <v>1264570000000</v>
      </c>
      <c r="Z276" s="8">
        <v>1257570000000</v>
      </c>
      <c r="AA276" s="8">
        <v>1251970000000</v>
      </c>
      <c r="AB276" s="8">
        <v>1305040000000</v>
      </c>
      <c r="AC276" s="8">
        <v>1303720000000</v>
      </c>
      <c r="AD276" s="8">
        <v>1306060000000</v>
      </c>
      <c r="AE276" s="8">
        <v>1311600000000</v>
      </c>
      <c r="AF276" s="8">
        <v>1377880000000</v>
      </c>
      <c r="AG276" s="8">
        <v>1390520000000</v>
      </c>
    </row>
    <row r="277" spans="1:33" x14ac:dyDescent="0.35">
      <c r="A277" t="s">
        <v>345</v>
      </c>
      <c r="B277" t="s">
        <v>69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5">
      <c r="A278" t="s">
        <v>346</v>
      </c>
      <c r="B278" t="s">
        <v>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35">
      <c r="A279" t="s">
        <v>347</v>
      </c>
      <c r="B279" t="s">
        <v>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5">
      <c r="A280" t="s">
        <v>348</v>
      </c>
      <c r="B280" t="s">
        <v>69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35">
      <c r="A281" t="s">
        <v>349</v>
      </c>
      <c r="B281" t="s">
        <v>69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35">
      <c r="A282" t="s">
        <v>350</v>
      </c>
      <c r="B282" t="s">
        <v>69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35">
      <c r="A283" t="s">
        <v>351</v>
      </c>
      <c r="B283" t="s">
        <v>69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35">
      <c r="A284" t="s">
        <v>352</v>
      </c>
      <c r="B284" t="s">
        <v>69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5">
      <c r="A285" t="s">
        <v>353</v>
      </c>
      <c r="B285" t="s">
        <v>69</v>
      </c>
      <c r="C285" s="8">
        <v>6074210000000</v>
      </c>
      <c r="D285" s="8">
        <v>5698080000000</v>
      </c>
      <c r="E285" s="8">
        <v>5350320000000</v>
      </c>
      <c r="F285" s="8">
        <v>5019120000000</v>
      </c>
      <c r="G285" s="8">
        <v>4666730000000</v>
      </c>
      <c r="H285" s="8">
        <v>4320870000000</v>
      </c>
      <c r="I285" s="8">
        <v>3978890000000</v>
      </c>
      <c r="J285" s="8">
        <v>3642240000000</v>
      </c>
      <c r="K285" s="8">
        <v>3325830000000</v>
      </c>
      <c r="L285" s="8">
        <v>3026320000000</v>
      </c>
      <c r="M285" s="8">
        <v>2734490000000</v>
      </c>
      <c r="N285" s="8">
        <v>2454400000000</v>
      </c>
      <c r="O285" s="8">
        <v>2188580000000</v>
      </c>
      <c r="P285" s="8">
        <v>1938390000000</v>
      </c>
      <c r="Q285" s="8">
        <v>1706100000000</v>
      </c>
      <c r="R285" s="8">
        <v>1465860000000</v>
      </c>
      <c r="S285" s="8">
        <v>1251280000000</v>
      </c>
      <c r="T285" s="8">
        <v>1291480000000</v>
      </c>
      <c r="U285" s="8">
        <v>1343930000000</v>
      </c>
      <c r="V285" s="8">
        <v>1398300000000</v>
      </c>
      <c r="W285" s="8">
        <v>1456700000000</v>
      </c>
      <c r="X285" s="8">
        <v>1516880000000</v>
      </c>
      <c r="Y285" s="8">
        <v>1577560000000</v>
      </c>
      <c r="Z285" s="8">
        <v>1641590000000</v>
      </c>
      <c r="AA285" s="8">
        <v>1709770000000</v>
      </c>
      <c r="AB285" s="8">
        <v>1783230000000</v>
      </c>
      <c r="AC285" s="8">
        <v>1859380000000</v>
      </c>
      <c r="AD285" s="8">
        <v>1933440000000</v>
      </c>
      <c r="AE285" s="8">
        <v>2019100000000</v>
      </c>
      <c r="AF285" s="8">
        <v>2111230000000</v>
      </c>
      <c r="AG285" s="8">
        <v>2211210000000</v>
      </c>
    </row>
    <row r="286" spans="1:33" x14ac:dyDescent="0.35">
      <c r="A286" t="s">
        <v>354</v>
      </c>
      <c r="B286" t="s">
        <v>69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5">
      <c r="A287" t="s">
        <v>355</v>
      </c>
      <c r="B287" t="s">
        <v>69</v>
      </c>
      <c r="C287" s="8">
        <v>273351000000</v>
      </c>
      <c r="D287" s="8">
        <v>294836000000</v>
      </c>
      <c r="E287" s="8">
        <v>276842000000</v>
      </c>
      <c r="F287" s="8">
        <v>237464000000</v>
      </c>
      <c r="G287" s="8">
        <v>219583000000</v>
      </c>
      <c r="H287" s="8">
        <v>198892000000</v>
      </c>
      <c r="I287" s="8">
        <v>183877000000</v>
      </c>
      <c r="J287" s="8">
        <v>171461000000</v>
      </c>
      <c r="K287" s="8">
        <v>157677000000</v>
      </c>
      <c r="L287" s="8">
        <v>144829000000</v>
      </c>
      <c r="M287" s="8">
        <v>132159000000</v>
      </c>
      <c r="N287" s="8">
        <v>119609000000</v>
      </c>
      <c r="O287" s="8">
        <v>107309000000</v>
      </c>
      <c r="P287" s="8">
        <v>95785400000</v>
      </c>
      <c r="Q287" s="8">
        <v>84706000000</v>
      </c>
      <c r="R287" s="8">
        <v>71360000000</v>
      </c>
      <c r="S287" s="8">
        <v>60266300000</v>
      </c>
      <c r="T287" s="8">
        <v>62237600000</v>
      </c>
      <c r="U287" s="8">
        <v>64614200000</v>
      </c>
      <c r="V287" s="8">
        <v>66987000000</v>
      </c>
      <c r="W287" s="8">
        <v>67863000000</v>
      </c>
      <c r="X287" s="8">
        <v>69133200000</v>
      </c>
      <c r="Y287" s="8">
        <v>71998800000</v>
      </c>
      <c r="Z287" s="8">
        <v>73934500000</v>
      </c>
      <c r="AA287" s="8">
        <v>74841500000</v>
      </c>
      <c r="AB287" s="8">
        <v>74733600000</v>
      </c>
      <c r="AC287" s="8">
        <v>76282900000</v>
      </c>
      <c r="AD287" s="8">
        <v>85135700000</v>
      </c>
      <c r="AE287" s="8">
        <v>89622100000</v>
      </c>
      <c r="AF287" s="8">
        <v>94724700000</v>
      </c>
      <c r="AG287" s="8">
        <v>100099000000</v>
      </c>
    </row>
    <row r="288" spans="1:33" x14ac:dyDescent="0.35">
      <c r="A288" t="s">
        <v>356</v>
      </c>
      <c r="B288" t="s">
        <v>69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5">
      <c r="A289" t="s">
        <v>357</v>
      </c>
      <c r="B289" t="s">
        <v>69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35">
      <c r="A290" t="s">
        <v>358</v>
      </c>
      <c r="B290" t="s">
        <v>69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35">
      <c r="A291" t="s">
        <v>359</v>
      </c>
      <c r="B291" t="s">
        <v>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5">
      <c r="A292" t="s">
        <v>360</v>
      </c>
      <c r="B292" t="s">
        <v>69</v>
      </c>
      <c r="C292" s="8">
        <v>356363000000</v>
      </c>
      <c r="D292" s="8">
        <v>342841000000</v>
      </c>
      <c r="E292" s="8">
        <v>330564000000</v>
      </c>
      <c r="F292" s="8">
        <v>320401000000</v>
      </c>
      <c r="G292" s="8">
        <v>313112000000</v>
      </c>
      <c r="H292" s="8">
        <v>308959000000</v>
      </c>
      <c r="I292" s="8">
        <v>308788000000</v>
      </c>
      <c r="J292" s="8">
        <v>313840000000</v>
      </c>
      <c r="K292" s="8">
        <v>326149000000</v>
      </c>
      <c r="L292" s="8">
        <v>347290000000</v>
      </c>
      <c r="M292" s="8">
        <v>377691000000</v>
      </c>
      <c r="N292" s="8">
        <v>418665000000</v>
      </c>
      <c r="O292" s="8">
        <v>471910000000</v>
      </c>
      <c r="P292" s="8">
        <v>538734000000</v>
      </c>
      <c r="Q292" s="8">
        <v>620647000000</v>
      </c>
      <c r="R292" s="8">
        <v>703219000000</v>
      </c>
      <c r="S292" s="8">
        <v>796334000000</v>
      </c>
      <c r="T292" s="8">
        <v>918247000000</v>
      </c>
      <c r="U292" s="8">
        <v>1048450000000</v>
      </c>
      <c r="V292" s="8">
        <v>1188080000000</v>
      </c>
      <c r="W292" s="8">
        <v>1335590000000</v>
      </c>
      <c r="X292" s="8">
        <v>1489530000000</v>
      </c>
      <c r="Y292" s="8">
        <v>1649080000000</v>
      </c>
      <c r="Z292" s="8">
        <v>1813030000000</v>
      </c>
      <c r="AA292" s="8">
        <v>1979650000000</v>
      </c>
      <c r="AB292" s="8">
        <v>2148050000000</v>
      </c>
      <c r="AC292" s="8">
        <v>2317260000000</v>
      </c>
      <c r="AD292" s="8">
        <v>2485990000000</v>
      </c>
      <c r="AE292" s="8">
        <v>2653630000000</v>
      </c>
      <c r="AF292" s="8">
        <v>2818760000000</v>
      </c>
      <c r="AG292" s="8">
        <v>2980840000000</v>
      </c>
    </row>
    <row r="293" spans="1:33" x14ac:dyDescent="0.35">
      <c r="A293" t="s">
        <v>361</v>
      </c>
      <c r="B293" t="s">
        <v>69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5">
      <c r="A294" t="s">
        <v>362</v>
      </c>
      <c r="B294" t="s">
        <v>69</v>
      </c>
      <c r="C294" s="8">
        <v>290987000000</v>
      </c>
      <c r="D294" s="8">
        <v>279883000000</v>
      </c>
      <c r="E294" s="8">
        <v>269921000000</v>
      </c>
      <c r="F294" s="8">
        <v>261564000000</v>
      </c>
      <c r="G294" s="8">
        <v>255613000000</v>
      </c>
      <c r="H294" s="8">
        <v>252223000000</v>
      </c>
      <c r="I294" s="8">
        <v>252083000000</v>
      </c>
      <c r="J294" s="8">
        <v>256264000000</v>
      </c>
      <c r="K294" s="8">
        <v>266315000000</v>
      </c>
      <c r="L294" s="8">
        <v>283578000000</v>
      </c>
      <c r="M294" s="8">
        <v>308402000000</v>
      </c>
      <c r="N294" s="8">
        <v>341859000000</v>
      </c>
      <c r="O294" s="8">
        <v>385336000000</v>
      </c>
      <c r="P294" s="8">
        <v>439900000000</v>
      </c>
      <c r="Q294" s="8">
        <v>506787000000</v>
      </c>
      <c r="R294" s="8">
        <v>574210000000</v>
      </c>
      <c r="S294" s="8">
        <v>650243000000</v>
      </c>
      <c r="T294" s="8">
        <v>749791000000</v>
      </c>
      <c r="U294" s="8">
        <v>856105000000</v>
      </c>
      <c r="V294" s="8">
        <v>970117000000</v>
      </c>
      <c r="W294" s="8">
        <v>1090320000000</v>
      </c>
      <c r="X294" s="8">
        <v>1216000000000</v>
      </c>
      <c r="Y294" s="8">
        <v>1346250000000</v>
      </c>
      <c r="Z294" s="8">
        <v>1480090000000</v>
      </c>
      <c r="AA294" s="8">
        <v>1616110000000</v>
      </c>
      <c r="AB294" s="8">
        <v>1753590000000</v>
      </c>
      <c r="AC294" s="8">
        <v>1891730000000</v>
      </c>
      <c r="AD294" s="8">
        <v>2029470000000</v>
      </c>
      <c r="AE294" s="8">
        <v>2165850000000</v>
      </c>
      <c r="AF294" s="8">
        <v>2300620000000</v>
      </c>
      <c r="AG294" s="8">
        <v>2432910000000</v>
      </c>
    </row>
    <row r="295" spans="1:33" x14ac:dyDescent="0.35">
      <c r="A295" t="s">
        <v>363</v>
      </c>
      <c r="B295" t="s">
        <v>69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35">
      <c r="A296" t="s">
        <v>364</v>
      </c>
      <c r="B296" t="s">
        <v>69</v>
      </c>
      <c r="C296" s="8">
        <v>583140000</v>
      </c>
      <c r="D296" s="8">
        <v>623347000</v>
      </c>
      <c r="E296" s="8">
        <v>540924000</v>
      </c>
      <c r="F296" s="8">
        <v>582548000</v>
      </c>
      <c r="G296" s="8">
        <v>569294000</v>
      </c>
      <c r="H296" s="8">
        <v>561743000</v>
      </c>
      <c r="I296" s="8">
        <v>561432000</v>
      </c>
      <c r="J296" s="8">
        <v>513556000</v>
      </c>
      <c r="K296" s="8">
        <v>533698000</v>
      </c>
      <c r="L296" s="8">
        <v>568293000</v>
      </c>
      <c r="M296" s="8">
        <v>618039000</v>
      </c>
      <c r="N296" s="8">
        <v>685088000</v>
      </c>
      <c r="O296" s="8">
        <v>772217000</v>
      </c>
      <c r="P296" s="8">
        <v>881564000</v>
      </c>
      <c r="Q296" s="8">
        <v>1015600000</v>
      </c>
      <c r="R296" s="8">
        <v>1150720000</v>
      </c>
      <c r="S296" s="8">
        <v>1303090000</v>
      </c>
      <c r="T296" s="8">
        <v>1502590000</v>
      </c>
      <c r="U296" s="8">
        <v>1715640000</v>
      </c>
      <c r="V296" s="8">
        <v>1944120000</v>
      </c>
      <c r="W296" s="8">
        <v>2428340000</v>
      </c>
      <c r="X296" s="8">
        <v>2708240000</v>
      </c>
      <c r="Y296" s="8">
        <v>2998330000</v>
      </c>
      <c r="Z296" s="8">
        <v>3296410000</v>
      </c>
      <c r="AA296" s="8">
        <v>3599360000</v>
      </c>
      <c r="AB296" s="8">
        <v>3905540000</v>
      </c>
      <c r="AC296" s="8">
        <v>4213210000</v>
      </c>
      <c r="AD296" s="8">
        <v>4519980000</v>
      </c>
      <c r="AE296" s="8">
        <v>5307260000</v>
      </c>
      <c r="AF296" s="8">
        <v>5637510000</v>
      </c>
      <c r="AG296" s="8">
        <v>5961680000</v>
      </c>
    </row>
    <row r="297" spans="1:33" x14ac:dyDescent="0.35">
      <c r="A297" t="s">
        <v>365</v>
      </c>
      <c r="B297" t="s">
        <v>69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5">
      <c r="A298" t="s">
        <v>366</v>
      </c>
      <c r="B298" t="s">
        <v>69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5">
      <c r="A299" t="s">
        <v>367</v>
      </c>
      <c r="B299" t="s">
        <v>69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5">
      <c r="A300" t="s">
        <v>368</v>
      </c>
      <c r="B300" t="s">
        <v>69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5">
      <c r="A301" t="s">
        <v>369</v>
      </c>
      <c r="B301" t="s">
        <v>69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35">
      <c r="A302" t="s">
        <v>370</v>
      </c>
      <c r="B302" t="s">
        <v>69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5">
      <c r="A303" t="s">
        <v>371</v>
      </c>
      <c r="B303" t="s">
        <v>69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5">
      <c r="A304" t="s">
        <v>372</v>
      </c>
      <c r="B304" t="s">
        <v>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5">
      <c r="A305" t="s">
        <v>373</v>
      </c>
      <c r="B305" t="s">
        <v>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35">
      <c r="A306" t="s">
        <v>374</v>
      </c>
      <c r="B306" t="s">
        <v>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35">
      <c r="A307" t="s">
        <v>375</v>
      </c>
      <c r="B307" t="s">
        <v>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35">
      <c r="A308" t="s">
        <v>376</v>
      </c>
      <c r="B308" t="s">
        <v>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35">
      <c r="A309" t="s">
        <v>377</v>
      </c>
      <c r="B309" t="s">
        <v>69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35">
      <c r="A310" t="s">
        <v>378</v>
      </c>
      <c r="B310" t="s">
        <v>69</v>
      </c>
      <c r="C310" s="8">
        <v>259986000000</v>
      </c>
      <c r="D310" s="8">
        <v>247414000000</v>
      </c>
      <c r="E310" s="8">
        <v>234491000000</v>
      </c>
      <c r="F310" s="8">
        <v>221577000000</v>
      </c>
      <c r="G310" s="8">
        <v>208911000000</v>
      </c>
      <c r="H310" s="8">
        <v>196585000000</v>
      </c>
      <c r="I310" s="8">
        <v>184852000000</v>
      </c>
      <c r="J310" s="8">
        <v>173578000000</v>
      </c>
      <c r="K310" s="8">
        <v>163217000000</v>
      </c>
      <c r="L310" s="8">
        <v>153703000000</v>
      </c>
      <c r="M310" s="8">
        <v>144460000000</v>
      </c>
      <c r="N310" s="8">
        <v>135609000000</v>
      </c>
      <c r="O310" s="8">
        <v>127189000000</v>
      </c>
      <c r="P310" s="8">
        <v>119350000000</v>
      </c>
      <c r="Q310" s="8">
        <v>111983000000</v>
      </c>
      <c r="R310" s="8">
        <v>103245000000</v>
      </c>
      <c r="S310" s="8">
        <v>95332700000</v>
      </c>
      <c r="T310" s="8">
        <v>96494900000</v>
      </c>
      <c r="U310" s="8">
        <v>97739200000</v>
      </c>
      <c r="V310" s="8">
        <v>99099500000</v>
      </c>
      <c r="W310" s="8">
        <v>100572000000</v>
      </c>
      <c r="X310" s="8">
        <v>102165000000</v>
      </c>
      <c r="Y310" s="8">
        <v>103871000000</v>
      </c>
      <c r="Z310" s="8">
        <v>105709000000</v>
      </c>
      <c r="AA310" s="8">
        <v>107732000000</v>
      </c>
      <c r="AB310" s="8">
        <v>109956000000</v>
      </c>
      <c r="AC310" s="8">
        <v>112488000000</v>
      </c>
      <c r="AD310" s="8">
        <v>115236000000</v>
      </c>
      <c r="AE310" s="8">
        <v>118368000000</v>
      </c>
      <c r="AF310" s="8">
        <v>121862000000</v>
      </c>
      <c r="AG310" s="8">
        <v>125684000000</v>
      </c>
    </row>
    <row r="311" spans="1:33" x14ac:dyDescent="0.35">
      <c r="A311" t="s">
        <v>379</v>
      </c>
      <c r="B311" t="s">
        <v>69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35">
      <c r="A312" t="s">
        <v>380</v>
      </c>
      <c r="B312" t="s">
        <v>69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35">
      <c r="A313" t="s">
        <v>381</v>
      </c>
      <c r="B313" t="s">
        <v>69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5">
      <c r="A314" t="s">
        <v>382</v>
      </c>
      <c r="B314" t="s">
        <v>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35">
      <c r="A315" t="s">
        <v>383</v>
      </c>
      <c r="B315" t="s">
        <v>69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35">
      <c r="A316" t="s">
        <v>384</v>
      </c>
      <c r="B316" t="s">
        <v>69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35">
      <c r="A317" t="s">
        <v>385</v>
      </c>
      <c r="B317" t="s">
        <v>69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5">
      <c r="A318" t="s">
        <v>386</v>
      </c>
      <c r="B318" t="s">
        <v>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35">
      <c r="A319" t="s">
        <v>387</v>
      </c>
      <c r="B319" t="s">
        <v>69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5">
      <c r="A320" t="s">
        <v>388</v>
      </c>
      <c r="B320" t="s">
        <v>69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5">
      <c r="A321" t="s">
        <v>389</v>
      </c>
      <c r="B321" t="s">
        <v>69</v>
      </c>
      <c r="C321">
        <v>0</v>
      </c>
      <c r="D321" s="8">
        <v>50800700</v>
      </c>
      <c r="E321" s="8">
        <v>101922000</v>
      </c>
      <c r="F321" s="8">
        <v>153047000</v>
      </c>
      <c r="G321" s="8">
        <v>204020000</v>
      </c>
      <c r="H321" s="8">
        <v>254782000</v>
      </c>
      <c r="I321" s="8">
        <v>355952000</v>
      </c>
      <c r="J321" s="8">
        <v>456539000</v>
      </c>
      <c r="K321" s="8">
        <v>608368000</v>
      </c>
      <c r="L321" s="8">
        <v>812006000</v>
      </c>
      <c r="M321" s="8">
        <v>1064490000</v>
      </c>
      <c r="N321" s="8">
        <v>1415850000</v>
      </c>
      <c r="O321" s="8">
        <v>1813540000</v>
      </c>
      <c r="P321" s="8">
        <v>2305310000</v>
      </c>
      <c r="Q321" s="8">
        <v>2889170000</v>
      </c>
      <c r="R321" s="8">
        <v>3499600000</v>
      </c>
      <c r="S321" s="8">
        <v>4224630000</v>
      </c>
      <c r="T321" s="8">
        <v>5068410000</v>
      </c>
      <c r="U321" s="8">
        <v>5992900000</v>
      </c>
      <c r="V321" s="8">
        <v>6996180000</v>
      </c>
      <c r="W321" s="8">
        <v>8078760000</v>
      </c>
      <c r="X321" s="8">
        <v>9289370000</v>
      </c>
      <c r="Y321" s="8">
        <v>10581500000</v>
      </c>
      <c r="Z321" s="8">
        <v>11913000000</v>
      </c>
      <c r="AA321" s="8">
        <v>13331900000</v>
      </c>
      <c r="AB321" s="8">
        <v>14798500000</v>
      </c>
      <c r="AC321" s="8">
        <v>16319500000</v>
      </c>
      <c r="AD321" s="8">
        <v>17943300000</v>
      </c>
      <c r="AE321" s="8">
        <v>19586200000</v>
      </c>
      <c r="AF321" s="8">
        <v>21297800000</v>
      </c>
      <c r="AG321" s="8">
        <v>23039100000</v>
      </c>
    </row>
    <row r="322" spans="1:33" x14ac:dyDescent="0.35">
      <c r="A322" t="s">
        <v>390</v>
      </c>
      <c r="B322" t="s">
        <v>69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5">
      <c r="A323" t="s">
        <v>391</v>
      </c>
      <c r="B323" t="s">
        <v>69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5">
      <c r="A324" t="s">
        <v>392</v>
      </c>
      <c r="B324" t="s">
        <v>69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35">
      <c r="A325" t="s">
        <v>393</v>
      </c>
      <c r="B325" t="s">
        <v>69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5">
      <c r="A326" t="s">
        <v>394</v>
      </c>
      <c r="B326" t="s">
        <v>69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5">
      <c r="A327" t="s">
        <v>395</v>
      </c>
      <c r="B327" t="s">
        <v>69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35">
      <c r="A328" t="s">
        <v>396</v>
      </c>
      <c r="B328" t="s">
        <v>69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35">
      <c r="A329" t="s">
        <v>397</v>
      </c>
      <c r="B329" t="s">
        <v>69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35">
      <c r="A330" t="s">
        <v>398</v>
      </c>
      <c r="B330" t="s">
        <v>69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35">
      <c r="A331" t="s">
        <v>399</v>
      </c>
      <c r="B331" t="s">
        <v>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35">
      <c r="A332" t="s">
        <v>400</v>
      </c>
      <c r="B332" t="s">
        <v>69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35">
      <c r="A333" t="s">
        <v>401</v>
      </c>
      <c r="B333" t="s">
        <v>69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35">
      <c r="A334" t="s">
        <v>402</v>
      </c>
      <c r="B334" t="s">
        <v>69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5">
      <c r="A335" t="s">
        <v>403</v>
      </c>
      <c r="B335" t="s">
        <v>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35">
      <c r="A336" t="s">
        <v>404</v>
      </c>
      <c r="B336" t="s">
        <v>69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35">
      <c r="A337" t="s">
        <v>405</v>
      </c>
      <c r="B337" t="s">
        <v>69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35">
      <c r="A338" t="s">
        <v>406</v>
      </c>
      <c r="B338" t="s">
        <v>69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5">
      <c r="A339" t="s">
        <v>407</v>
      </c>
      <c r="B339" t="s">
        <v>69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5">
      <c r="A340" t="s">
        <v>408</v>
      </c>
      <c r="B340" t="s">
        <v>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5">
      <c r="A341" t="s">
        <v>409</v>
      </c>
      <c r="B341" t="s">
        <v>69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5">
      <c r="A342" t="s">
        <v>410</v>
      </c>
      <c r="B342" t="s">
        <v>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5">
      <c r="A343" t="s">
        <v>411</v>
      </c>
      <c r="B343" t="s">
        <v>69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5">
      <c r="A344" t="s">
        <v>412</v>
      </c>
      <c r="B344" t="s">
        <v>69</v>
      </c>
      <c r="C344" s="8">
        <v>530517000000000</v>
      </c>
      <c r="D344" s="8">
        <v>553649000000000</v>
      </c>
      <c r="E344" s="8">
        <v>577173000000000</v>
      </c>
      <c r="F344" s="8">
        <v>600037000000000</v>
      </c>
      <c r="G344" s="8">
        <v>622455000000000</v>
      </c>
      <c r="H344" s="8">
        <v>644024000000000</v>
      </c>
      <c r="I344" s="8">
        <v>664339000000000</v>
      </c>
      <c r="J344" s="8">
        <v>683780000000000</v>
      </c>
      <c r="K344" s="8">
        <v>702408000000000</v>
      </c>
      <c r="L344" s="8">
        <v>719603000000000</v>
      </c>
      <c r="M344" s="8">
        <v>735112000000000</v>
      </c>
      <c r="N344" s="8">
        <v>749015000000000</v>
      </c>
      <c r="O344" s="8">
        <v>761181000000000</v>
      </c>
      <c r="P344" s="8">
        <v>771502000000000</v>
      </c>
      <c r="Q344" s="8">
        <v>779876000000000</v>
      </c>
      <c r="R344" s="8">
        <v>772978000000000</v>
      </c>
      <c r="S344" s="8">
        <v>764828000000000</v>
      </c>
      <c r="T344" s="8">
        <v>752557000000000</v>
      </c>
      <c r="U344" s="8">
        <v>740288000000000</v>
      </c>
      <c r="V344" s="8">
        <v>727437000000000</v>
      </c>
      <c r="W344" s="8">
        <v>714486000000000</v>
      </c>
      <c r="X344" s="8">
        <v>701946000000000</v>
      </c>
      <c r="Y344" s="8">
        <v>689888000000000</v>
      </c>
      <c r="Z344" s="8">
        <v>678461000000000</v>
      </c>
      <c r="AA344" s="8">
        <v>667409000000000</v>
      </c>
      <c r="AB344" s="8">
        <v>656675000000000</v>
      </c>
      <c r="AC344" s="8">
        <v>646557000000000</v>
      </c>
      <c r="AD344" s="8">
        <v>637442000000000</v>
      </c>
      <c r="AE344" s="8">
        <v>629174000000000</v>
      </c>
      <c r="AF344" s="8">
        <v>621712000000000</v>
      </c>
      <c r="AG344" s="8">
        <v>615057000000000</v>
      </c>
    </row>
    <row r="345" spans="1:33" x14ac:dyDescent="0.35">
      <c r="A345" t="s">
        <v>413</v>
      </c>
      <c r="B345" t="s">
        <v>69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5">
      <c r="A346" t="s">
        <v>414</v>
      </c>
      <c r="B346" t="s">
        <v>69</v>
      </c>
      <c r="C346" s="8">
        <v>5196420000000</v>
      </c>
      <c r="D346" s="8">
        <v>5875000000000</v>
      </c>
      <c r="E346" s="8">
        <v>6124620000000</v>
      </c>
      <c r="F346" s="8">
        <v>6919300000000</v>
      </c>
      <c r="G346" s="8">
        <v>7432670000000</v>
      </c>
      <c r="H346" s="8">
        <v>8020150000000</v>
      </c>
      <c r="I346" s="8">
        <v>8545630000000</v>
      </c>
      <c r="J346" s="8">
        <v>9006220000000</v>
      </c>
      <c r="K346" s="8">
        <v>9467950000000</v>
      </c>
      <c r="L346" s="8">
        <v>9995500000000</v>
      </c>
      <c r="M346" s="8">
        <v>10437700000000</v>
      </c>
      <c r="N346" s="8">
        <v>11020500000000</v>
      </c>
      <c r="O346" s="8">
        <v>11591600000000</v>
      </c>
      <c r="P346" s="8">
        <v>12146600000000</v>
      </c>
      <c r="Q346" s="8">
        <v>12680900000000</v>
      </c>
      <c r="R346" s="8">
        <v>13048000000000</v>
      </c>
      <c r="S346" s="8">
        <v>13464500000000</v>
      </c>
      <c r="T346" s="8">
        <v>13716300000000</v>
      </c>
      <c r="U346" s="8">
        <v>14030300000000</v>
      </c>
      <c r="V346" s="8">
        <v>14391500000000</v>
      </c>
      <c r="W346" s="8">
        <v>14730200000000</v>
      </c>
      <c r="X346" s="8">
        <v>15057100000000</v>
      </c>
      <c r="Y346" s="8">
        <v>15374700000000</v>
      </c>
      <c r="Z346" s="8">
        <v>15758800000000</v>
      </c>
      <c r="AA346" s="8">
        <v>16131600000000</v>
      </c>
      <c r="AB346" s="8">
        <v>16423600000000</v>
      </c>
      <c r="AC346" s="8">
        <v>16782500000000</v>
      </c>
      <c r="AD346" s="8">
        <v>17217600000000</v>
      </c>
      <c r="AE346" s="8">
        <v>17658500000000</v>
      </c>
      <c r="AF346" s="8">
        <v>18106900000000</v>
      </c>
      <c r="AG346" s="8">
        <v>18630400000000</v>
      </c>
    </row>
    <row r="347" spans="1:33" x14ac:dyDescent="0.35">
      <c r="A347" t="s">
        <v>415</v>
      </c>
      <c r="B347" t="s">
        <v>69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35">
      <c r="A348" t="s">
        <v>416</v>
      </c>
      <c r="B348" t="s">
        <v>69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35">
      <c r="A349" t="s">
        <v>417</v>
      </c>
      <c r="B349" t="s">
        <v>69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5">
      <c r="A350" t="s">
        <v>418</v>
      </c>
      <c r="B350" t="s">
        <v>69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35">
      <c r="A351" t="s">
        <v>419</v>
      </c>
      <c r="B351" t="s">
        <v>69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5">
      <c r="A352" t="s">
        <v>420</v>
      </c>
      <c r="B352" t="s">
        <v>69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5">
      <c r="A353" t="s">
        <v>421</v>
      </c>
      <c r="B353" t="s">
        <v>69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35">
      <c r="A354" t="s">
        <v>422</v>
      </c>
      <c r="B354" t="s">
        <v>69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5">
      <c r="A355" t="s">
        <v>423</v>
      </c>
      <c r="B355" t="s">
        <v>69</v>
      </c>
      <c r="C355" s="8">
        <v>10970900000000</v>
      </c>
      <c r="D355" s="8">
        <v>12170700000000</v>
      </c>
      <c r="E355" s="8">
        <v>14834300000000</v>
      </c>
      <c r="F355" s="8">
        <v>19048100000000</v>
      </c>
      <c r="G355" s="8">
        <v>24712700000000</v>
      </c>
      <c r="H355" s="8">
        <v>31940600000000</v>
      </c>
      <c r="I355" s="8">
        <v>40646600000000</v>
      </c>
      <c r="J355" s="8">
        <v>50943200000000</v>
      </c>
      <c r="K355" s="8">
        <v>62878000000000</v>
      </c>
      <c r="L355" s="8">
        <v>76313000000000</v>
      </c>
      <c r="M355" s="8">
        <v>91333700000000</v>
      </c>
      <c r="N355" s="8">
        <v>107657000000000</v>
      </c>
      <c r="O355" s="8">
        <v>125243000000000</v>
      </c>
      <c r="P355" s="8">
        <v>143905000000000</v>
      </c>
      <c r="Q355" s="8">
        <v>163608000000000</v>
      </c>
      <c r="R355" s="8">
        <v>180855000000000</v>
      </c>
      <c r="S355" s="8">
        <v>198022000000000</v>
      </c>
      <c r="T355" s="8">
        <v>217296000000000</v>
      </c>
      <c r="U355" s="8">
        <v>235958000000000</v>
      </c>
      <c r="V355" s="8">
        <v>253983000000000</v>
      </c>
      <c r="W355" s="8">
        <v>271797000000000</v>
      </c>
      <c r="X355" s="8">
        <v>289148000000000</v>
      </c>
      <c r="Y355" s="8">
        <v>305864000000000</v>
      </c>
      <c r="Z355" s="8">
        <v>322456000000000</v>
      </c>
      <c r="AA355" s="8">
        <v>339069000000000</v>
      </c>
      <c r="AB355" s="8">
        <v>355877000000000</v>
      </c>
      <c r="AC355" s="8">
        <v>372419000000000</v>
      </c>
      <c r="AD355" s="8">
        <v>387622000000000</v>
      </c>
      <c r="AE355" s="8">
        <v>404028000000000</v>
      </c>
      <c r="AF355" s="8">
        <v>420740000000000</v>
      </c>
      <c r="AG355" s="8">
        <v>437990000000000</v>
      </c>
    </row>
    <row r="356" spans="1:33" x14ac:dyDescent="0.35">
      <c r="A356" t="s">
        <v>424</v>
      </c>
      <c r="B356" t="s">
        <v>69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5">
      <c r="A357" t="s">
        <v>425</v>
      </c>
      <c r="B357" t="s">
        <v>69</v>
      </c>
      <c r="C357" s="8">
        <v>493714000000</v>
      </c>
      <c r="D357" s="8">
        <v>629750000000</v>
      </c>
      <c r="E357" s="8">
        <v>767573000000</v>
      </c>
      <c r="F357" s="8">
        <v>901200000000</v>
      </c>
      <c r="G357" s="8">
        <v>1162800000000</v>
      </c>
      <c r="H357" s="8">
        <v>1470240000000</v>
      </c>
      <c r="I357" s="8">
        <v>1878410000000</v>
      </c>
      <c r="J357" s="8">
        <v>2398190000000</v>
      </c>
      <c r="K357" s="8">
        <v>2981050000000</v>
      </c>
      <c r="L357" s="8">
        <v>3652060000000</v>
      </c>
      <c r="M357" s="8">
        <v>4414220000000</v>
      </c>
      <c r="N357" s="8">
        <v>5246410000000</v>
      </c>
      <c r="O357" s="8">
        <v>6140800000000</v>
      </c>
      <c r="P357" s="8">
        <v>7111090000000</v>
      </c>
      <c r="Q357" s="8">
        <v>8122960000000</v>
      </c>
      <c r="R357" s="8">
        <v>8804280000000</v>
      </c>
      <c r="S357" s="8">
        <v>9537520000000</v>
      </c>
      <c r="T357" s="8">
        <v>10471700000000</v>
      </c>
      <c r="U357" s="8">
        <v>11344600000000</v>
      </c>
      <c r="V357" s="8">
        <v>12167400000000</v>
      </c>
      <c r="W357" s="8">
        <v>12662100000000</v>
      </c>
      <c r="X357" s="8">
        <v>13178100000000</v>
      </c>
      <c r="Y357" s="8">
        <v>13959400000000</v>
      </c>
      <c r="Z357" s="8">
        <v>14522900000000</v>
      </c>
      <c r="AA357" s="8">
        <v>14842000000000</v>
      </c>
      <c r="AB357" s="8">
        <v>14914500000000</v>
      </c>
      <c r="AC357" s="8">
        <v>15278900000000</v>
      </c>
      <c r="AD357" s="8">
        <v>17068300000000</v>
      </c>
      <c r="AE357" s="8">
        <v>17933600000000</v>
      </c>
      <c r="AF357" s="8">
        <v>18877400000000</v>
      </c>
      <c r="AG357" s="8">
        <v>19827300000000</v>
      </c>
    </row>
    <row r="358" spans="1:33" x14ac:dyDescent="0.35">
      <c r="A358" t="s">
        <v>426</v>
      </c>
      <c r="B358" t="s">
        <v>69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35">
      <c r="A359" t="s">
        <v>427</v>
      </c>
      <c r="B359" t="s">
        <v>69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35">
      <c r="A360" t="s">
        <v>428</v>
      </c>
      <c r="B360" t="s">
        <v>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5">
      <c r="A361" t="s">
        <v>429</v>
      </c>
      <c r="B361" t="s">
        <v>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35">
      <c r="A362" t="s">
        <v>430</v>
      </c>
      <c r="B362" t="s">
        <v>69</v>
      </c>
      <c r="C362">
        <v>0</v>
      </c>
      <c r="D362" s="8">
        <v>13782100000</v>
      </c>
      <c r="E362" s="8">
        <v>33292500000</v>
      </c>
      <c r="F362" s="8">
        <v>60299400000</v>
      </c>
      <c r="G362" s="8">
        <v>97094700000</v>
      </c>
      <c r="H362" s="8">
        <v>146022000000</v>
      </c>
      <c r="I362" s="8">
        <v>210304000000</v>
      </c>
      <c r="J362" s="8">
        <v>295507000000</v>
      </c>
      <c r="K362" s="8">
        <v>407206000000</v>
      </c>
      <c r="L362" s="8">
        <v>551223000000</v>
      </c>
      <c r="M362" s="8">
        <v>735273000000</v>
      </c>
      <c r="N362" s="8">
        <v>963210000000</v>
      </c>
      <c r="O362" s="8">
        <v>1240870000000</v>
      </c>
      <c r="P362" s="8">
        <v>1570440000000</v>
      </c>
      <c r="Q362" s="8">
        <v>1956050000000</v>
      </c>
      <c r="R362" s="8">
        <v>2344590000000</v>
      </c>
      <c r="S362" s="8">
        <v>2759590000000</v>
      </c>
      <c r="T362" s="8">
        <v>3224680000000</v>
      </c>
      <c r="U362" s="8">
        <v>3702620000000</v>
      </c>
      <c r="V362" s="8">
        <v>4195190000000</v>
      </c>
      <c r="W362" s="8">
        <v>4697010000000</v>
      </c>
      <c r="X362" s="8">
        <v>5202500000000</v>
      </c>
      <c r="Y362" s="8">
        <v>5708400000000</v>
      </c>
      <c r="Z362" s="8">
        <v>6206330000000</v>
      </c>
      <c r="AA362" s="8">
        <v>6693620000000</v>
      </c>
      <c r="AB362" s="8">
        <v>7164960000000</v>
      </c>
      <c r="AC362" s="8">
        <v>7615110000000</v>
      </c>
      <c r="AD362" s="8">
        <v>8039070000000</v>
      </c>
      <c r="AE362" s="8">
        <v>8431780000000</v>
      </c>
      <c r="AF362" s="8">
        <v>8787760000000</v>
      </c>
      <c r="AG362" s="8">
        <v>9101130000000</v>
      </c>
    </row>
    <row r="363" spans="1:33" x14ac:dyDescent="0.35">
      <c r="A363" t="s">
        <v>431</v>
      </c>
      <c r="B363" t="s">
        <v>69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35">
      <c r="A364" t="s">
        <v>432</v>
      </c>
      <c r="B364" t="s">
        <v>69</v>
      </c>
      <c r="C364">
        <v>0</v>
      </c>
      <c r="D364" s="8">
        <v>11158500000</v>
      </c>
      <c r="E364" s="8">
        <v>26954800000</v>
      </c>
      <c r="F364" s="8">
        <v>48776800000</v>
      </c>
      <c r="G364" s="8">
        <v>78505500000</v>
      </c>
      <c r="H364" s="8">
        <v>118013000000</v>
      </c>
      <c r="I364" s="8">
        <v>169888000000</v>
      </c>
      <c r="J364" s="8">
        <v>238662000000</v>
      </c>
      <c r="K364" s="8">
        <v>328726000000</v>
      </c>
      <c r="L364" s="8">
        <v>444887000000</v>
      </c>
      <c r="M364" s="8">
        <v>593165000000</v>
      </c>
      <c r="N364" s="8">
        <v>776698000000</v>
      </c>
      <c r="O364" s="8">
        <v>1000140000000</v>
      </c>
      <c r="P364" s="8">
        <v>1264920000000</v>
      </c>
      <c r="Q364" s="8">
        <v>1574800000000</v>
      </c>
      <c r="R364" s="8">
        <v>1886330000000</v>
      </c>
      <c r="S364" s="8">
        <v>2218710000000</v>
      </c>
      <c r="T364" s="8">
        <v>2590880000000</v>
      </c>
      <c r="U364" s="8">
        <v>2972860000000</v>
      </c>
      <c r="V364" s="8">
        <v>3366060000000</v>
      </c>
      <c r="W364" s="8">
        <v>3765290000000</v>
      </c>
      <c r="X364" s="8">
        <v>4167680000000</v>
      </c>
      <c r="Y364" s="8">
        <v>4568790000000</v>
      </c>
      <c r="Z364" s="8">
        <v>4962810000000</v>
      </c>
      <c r="AA364" s="8">
        <v>5347590000000</v>
      </c>
      <c r="AB364" s="8">
        <v>5718940000000</v>
      </c>
      <c r="AC364" s="8">
        <v>6072710000000</v>
      </c>
      <c r="AD364" s="8">
        <v>6404950000000</v>
      </c>
      <c r="AE364" s="8">
        <v>6710160000000</v>
      </c>
      <c r="AF364" s="8">
        <v>6985470000000</v>
      </c>
      <c r="AG364" s="8">
        <v>7227950000000</v>
      </c>
    </row>
    <row r="365" spans="1:33" x14ac:dyDescent="0.35">
      <c r="A365" t="s">
        <v>433</v>
      </c>
      <c r="B365" t="s">
        <v>69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5">
      <c r="A366" t="s">
        <v>434</v>
      </c>
      <c r="B366" t="s">
        <v>69</v>
      </c>
      <c r="C366">
        <v>0</v>
      </c>
      <c r="D366" s="8">
        <v>117774000</v>
      </c>
      <c r="E366" s="8">
        <v>284499000</v>
      </c>
      <c r="F366" s="8">
        <v>559140000</v>
      </c>
      <c r="G366" s="8">
        <v>935640000</v>
      </c>
      <c r="H366" s="8">
        <v>1460220000</v>
      </c>
      <c r="I366" s="8">
        <v>2179520000</v>
      </c>
      <c r="J366" s="8">
        <v>3116250000</v>
      </c>
      <c r="K366" s="8">
        <v>4442250000</v>
      </c>
      <c r="L366" s="8">
        <v>6113570000</v>
      </c>
      <c r="M366" s="8">
        <v>8422210000</v>
      </c>
      <c r="N366" s="8">
        <v>11383400000</v>
      </c>
      <c r="O366" s="8">
        <v>15116100000</v>
      </c>
      <c r="P366" s="8">
        <v>19987500000</v>
      </c>
      <c r="Q366" s="8">
        <v>25606500000</v>
      </c>
      <c r="R366" s="8">
        <v>31971700000</v>
      </c>
      <c r="S366" s="8">
        <v>39136000000</v>
      </c>
      <c r="T366" s="8">
        <v>47490700000</v>
      </c>
      <c r="U366" s="8">
        <v>56549000000</v>
      </c>
      <c r="V366" s="8">
        <v>66360200000</v>
      </c>
      <c r="W366" s="8">
        <v>77714100000</v>
      </c>
      <c r="X366" s="8">
        <v>88915500000</v>
      </c>
      <c r="Y366" s="8">
        <v>101713000000</v>
      </c>
      <c r="Z366" s="8">
        <v>115099000000</v>
      </c>
      <c r="AA366" s="8">
        <v>129004000000</v>
      </c>
      <c r="AB366" s="8">
        <v>143299000000</v>
      </c>
      <c r="AC366" s="8">
        <v>157841000000</v>
      </c>
      <c r="AD366" s="8">
        <v>172475000000</v>
      </c>
      <c r="AE366" s="8">
        <v>188565000000</v>
      </c>
      <c r="AF366" s="8">
        <v>204515000000</v>
      </c>
      <c r="AG366" s="8">
        <v>218427000000</v>
      </c>
    </row>
    <row r="367" spans="1:33" x14ac:dyDescent="0.35">
      <c r="A367" t="s">
        <v>435</v>
      </c>
      <c r="B367" t="s">
        <v>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35">
      <c r="A368" t="s">
        <v>436</v>
      </c>
      <c r="B368" t="s">
        <v>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35">
      <c r="A369" t="s">
        <v>437</v>
      </c>
      <c r="B369" t="s">
        <v>69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5">
      <c r="A370" t="s">
        <v>438</v>
      </c>
      <c r="B370" t="s">
        <v>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35">
      <c r="A371" t="s">
        <v>439</v>
      </c>
      <c r="B371" t="s">
        <v>69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35">
      <c r="A372" t="s">
        <v>440</v>
      </c>
      <c r="B372" t="s">
        <v>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35">
      <c r="A373" t="s">
        <v>441</v>
      </c>
      <c r="B373" t="s">
        <v>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35">
      <c r="A374" t="s">
        <v>442</v>
      </c>
      <c r="B374" t="s">
        <v>69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35">
      <c r="A375" t="s">
        <v>443</v>
      </c>
      <c r="B375" t="s">
        <v>69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35">
      <c r="A376" t="s">
        <v>444</v>
      </c>
      <c r="B376" t="s">
        <v>69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5">
      <c r="A377" t="s">
        <v>445</v>
      </c>
      <c r="B377" t="s">
        <v>69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5">
      <c r="A378" t="s">
        <v>446</v>
      </c>
      <c r="B378" t="s">
        <v>69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35">
      <c r="A379" t="s">
        <v>447</v>
      </c>
      <c r="B379" t="s">
        <v>69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35">
      <c r="A380" t="s">
        <v>448</v>
      </c>
      <c r="B380" t="s">
        <v>69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35">
      <c r="A381" t="s">
        <v>449</v>
      </c>
      <c r="B381" t="s">
        <v>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5">
      <c r="A382" t="s">
        <v>450</v>
      </c>
      <c r="B382" t="s">
        <v>69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35">
      <c r="A383" t="s">
        <v>451</v>
      </c>
      <c r="B383" t="s">
        <v>69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5">
      <c r="A384" t="s">
        <v>452</v>
      </c>
      <c r="B384" t="s">
        <v>69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35">
      <c r="A385" t="s">
        <v>453</v>
      </c>
      <c r="B385" t="s">
        <v>69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35">
      <c r="A386" t="s">
        <v>454</v>
      </c>
      <c r="B386" t="s">
        <v>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5">
      <c r="A387" t="s">
        <v>455</v>
      </c>
      <c r="B387" t="s">
        <v>69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5">
      <c r="A388" t="s">
        <v>456</v>
      </c>
      <c r="B388" t="s">
        <v>69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5">
      <c r="A389" t="s">
        <v>457</v>
      </c>
      <c r="B389" t="s">
        <v>69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5">
      <c r="A390" t="s">
        <v>458</v>
      </c>
      <c r="B390" t="s">
        <v>69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5">
      <c r="A391" t="s">
        <v>459</v>
      </c>
      <c r="B391" t="s">
        <v>69</v>
      </c>
      <c r="C391">
        <v>0</v>
      </c>
      <c r="D391">
        <v>0</v>
      </c>
      <c r="E391">
        <v>0</v>
      </c>
      <c r="F391">
        <v>0</v>
      </c>
      <c r="G391">
        <v>0</v>
      </c>
      <c r="H391" s="8">
        <v>102958000</v>
      </c>
      <c r="I391" s="8">
        <v>206960000</v>
      </c>
      <c r="J391" s="8">
        <v>414719000</v>
      </c>
      <c r="K391" s="8">
        <v>729317000</v>
      </c>
      <c r="L391" s="8">
        <v>1149760000</v>
      </c>
      <c r="M391" s="8">
        <v>1882300000</v>
      </c>
      <c r="N391" s="8">
        <v>2824540000</v>
      </c>
      <c r="O391" s="8">
        <v>4073420000</v>
      </c>
      <c r="P391" s="8">
        <v>5626700000</v>
      </c>
      <c r="Q391" s="8">
        <v>7581940000</v>
      </c>
      <c r="R391" s="8">
        <v>9663840000</v>
      </c>
      <c r="S391" s="8">
        <v>12065200000</v>
      </c>
      <c r="T391" s="8">
        <v>14787600000</v>
      </c>
      <c r="U391" s="8">
        <v>17855200000</v>
      </c>
      <c r="V391" s="8">
        <v>21168500000</v>
      </c>
      <c r="W391" s="8">
        <v>24732100000</v>
      </c>
      <c r="X391" s="8">
        <v>28535300000</v>
      </c>
      <c r="Y391" s="8">
        <v>32507100000</v>
      </c>
      <c r="Z391" s="8">
        <v>36731800000</v>
      </c>
      <c r="AA391" s="8">
        <v>41049200000</v>
      </c>
      <c r="AB391" s="8">
        <v>45546100000</v>
      </c>
      <c r="AC391" s="8">
        <v>50138600000</v>
      </c>
      <c r="AD391" s="8">
        <v>54676700000</v>
      </c>
      <c r="AE391" s="8">
        <v>59243500000</v>
      </c>
      <c r="AF391" s="8">
        <v>63876900000</v>
      </c>
      <c r="AG391" s="8">
        <v>68469400000</v>
      </c>
    </row>
    <row r="392" spans="1:33" x14ac:dyDescent="0.35">
      <c r="A392" t="s">
        <v>460</v>
      </c>
      <c r="B392" t="s">
        <v>69</v>
      </c>
      <c r="C392">
        <v>0</v>
      </c>
      <c r="D392" s="8">
        <v>8226330000</v>
      </c>
      <c r="E392" s="8">
        <v>19564500000</v>
      </c>
      <c r="F392" s="8">
        <v>35914900000</v>
      </c>
      <c r="G392" s="8">
        <v>59973700000</v>
      </c>
      <c r="H392" s="8">
        <v>91915600000</v>
      </c>
      <c r="I392" s="8">
        <v>135603000000</v>
      </c>
      <c r="J392" s="8">
        <v>196124000000</v>
      </c>
      <c r="K392" s="8">
        <v>280125000000</v>
      </c>
      <c r="L392" s="8">
        <v>392911000000</v>
      </c>
      <c r="M392" s="8">
        <v>543802000000</v>
      </c>
      <c r="N392" s="8">
        <v>737944000000</v>
      </c>
      <c r="O392" s="8">
        <v>983735000000</v>
      </c>
      <c r="P392" s="8">
        <v>1290010000000</v>
      </c>
      <c r="Q392" s="8">
        <v>1664280000000</v>
      </c>
      <c r="R392" s="8">
        <v>2088020000000</v>
      </c>
      <c r="S392" s="8">
        <v>2568170000000</v>
      </c>
      <c r="T392" s="8">
        <v>3102830000000</v>
      </c>
      <c r="U392" s="8">
        <v>3686130000000</v>
      </c>
      <c r="V392" s="8">
        <v>4311580000000</v>
      </c>
      <c r="W392" s="8">
        <v>4972660000000</v>
      </c>
      <c r="X392" s="8">
        <v>5665180000000</v>
      </c>
      <c r="Y392" s="8">
        <v>6383960000000</v>
      </c>
      <c r="Z392" s="8">
        <v>7125060000000</v>
      </c>
      <c r="AA392" s="8">
        <v>7882390000000</v>
      </c>
      <c r="AB392" s="8">
        <v>8652660000000</v>
      </c>
      <c r="AC392" s="8">
        <v>9433390000000</v>
      </c>
      <c r="AD392" s="8">
        <v>10221700000000</v>
      </c>
      <c r="AE392" s="8">
        <v>11016800000000</v>
      </c>
      <c r="AF392" s="8">
        <v>11816400000000</v>
      </c>
      <c r="AG392" s="8">
        <v>12698000000000</v>
      </c>
    </row>
    <row r="393" spans="1:33" x14ac:dyDescent="0.35">
      <c r="A393" t="s">
        <v>461</v>
      </c>
      <c r="B393" t="s">
        <v>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5">
      <c r="A394" t="s">
        <v>462</v>
      </c>
      <c r="B394" t="s">
        <v>69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5">
      <c r="A395" t="s">
        <v>463</v>
      </c>
      <c r="B395" t="s">
        <v>69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5">
      <c r="A396" t="s">
        <v>464</v>
      </c>
      <c r="B396" t="s">
        <v>69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35">
      <c r="A397" t="s">
        <v>465</v>
      </c>
      <c r="B397" t="s">
        <v>69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5">
      <c r="A398" t="s">
        <v>466</v>
      </c>
      <c r="B398" t="s">
        <v>69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5">
      <c r="A399" t="s">
        <v>467</v>
      </c>
      <c r="B399" t="s">
        <v>69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5">
      <c r="A400" t="s">
        <v>468</v>
      </c>
      <c r="B400" t="s">
        <v>69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35">
      <c r="A401" t="s">
        <v>469</v>
      </c>
      <c r="B401" t="s">
        <v>69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5">
      <c r="A402" t="s">
        <v>470</v>
      </c>
      <c r="B402" t="s">
        <v>69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5">
      <c r="A403" t="s">
        <v>471</v>
      </c>
      <c r="B403" t="s">
        <v>69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35">
      <c r="A404" t="s">
        <v>472</v>
      </c>
      <c r="B404" t="s">
        <v>69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5">
      <c r="A405" t="s">
        <v>473</v>
      </c>
      <c r="B405" t="s">
        <v>69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35">
      <c r="A406" t="s">
        <v>474</v>
      </c>
      <c r="B406" t="s">
        <v>69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5">
      <c r="A407" t="s">
        <v>475</v>
      </c>
      <c r="B407" t="s">
        <v>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5">
      <c r="A408" t="s">
        <v>476</v>
      </c>
      <c r="B408" t="s">
        <v>69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5">
      <c r="A409" t="s">
        <v>477</v>
      </c>
      <c r="B409" t="s">
        <v>69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5">
      <c r="A410" t="s">
        <v>478</v>
      </c>
      <c r="B410" t="s">
        <v>69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5">
      <c r="A411" t="s">
        <v>479</v>
      </c>
      <c r="B411" t="s">
        <v>69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5">
      <c r="A412" t="s">
        <v>480</v>
      </c>
      <c r="B412" t="s">
        <v>69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5">
      <c r="A413" t="s">
        <v>481</v>
      </c>
      <c r="B413" t="s">
        <v>69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35">
      <c r="A414" t="s">
        <v>482</v>
      </c>
      <c r="B414" t="s">
        <v>69</v>
      </c>
      <c r="C414" s="8">
        <v>48341900000000</v>
      </c>
      <c r="D414" s="8">
        <v>47063500000000</v>
      </c>
      <c r="E414" s="8">
        <v>45770300000000</v>
      </c>
      <c r="F414" s="8">
        <v>45122200000000</v>
      </c>
      <c r="G414" s="8">
        <v>44810000000000</v>
      </c>
      <c r="H414" s="8">
        <v>44381000000000</v>
      </c>
      <c r="I414" s="8">
        <v>43924000000000</v>
      </c>
      <c r="J414" s="8">
        <v>43741900000000</v>
      </c>
      <c r="K414" s="8">
        <v>43558300000000</v>
      </c>
      <c r="L414" s="8">
        <v>43334100000000</v>
      </c>
      <c r="M414" s="8">
        <v>43010800000000</v>
      </c>
      <c r="N414" s="8">
        <v>42527200000000</v>
      </c>
      <c r="O414" s="8">
        <v>41897600000000</v>
      </c>
      <c r="P414" s="8">
        <v>41148900000000</v>
      </c>
      <c r="Q414" s="8">
        <v>40322000000000</v>
      </c>
      <c r="R414" s="8">
        <v>39124300000000</v>
      </c>
      <c r="S414" s="8">
        <v>37875000000000</v>
      </c>
      <c r="T414" s="8">
        <v>36578700000000</v>
      </c>
      <c r="U414" s="8">
        <v>35242600000000</v>
      </c>
      <c r="V414" s="8">
        <v>33872200000000</v>
      </c>
      <c r="W414" s="8">
        <v>32468600000000</v>
      </c>
      <c r="X414" s="8">
        <v>31039600000000</v>
      </c>
      <c r="Y414" s="8">
        <v>29587100000000</v>
      </c>
      <c r="Z414" s="8">
        <v>28112100000000</v>
      </c>
      <c r="AA414" s="8">
        <v>26615900000000</v>
      </c>
      <c r="AB414" s="8">
        <v>25098700000000</v>
      </c>
      <c r="AC414" s="8">
        <v>23563100000000</v>
      </c>
      <c r="AD414" s="8">
        <v>22010100000000</v>
      </c>
      <c r="AE414" s="8">
        <v>20443400000000</v>
      </c>
      <c r="AF414" s="8">
        <v>18862300000000</v>
      </c>
      <c r="AG414" s="8">
        <v>17434300000000</v>
      </c>
    </row>
    <row r="415" spans="1:33" x14ac:dyDescent="0.35">
      <c r="A415" t="s">
        <v>483</v>
      </c>
      <c r="B415" t="s">
        <v>69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5">
      <c r="A416" t="s">
        <v>484</v>
      </c>
      <c r="B416" t="s">
        <v>69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5">
      <c r="A417" t="s">
        <v>485</v>
      </c>
      <c r="B417" t="s">
        <v>69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35">
      <c r="A418" t="s">
        <v>486</v>
      </c>
      <c r="B418" t="s">
        <v>69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5">
      <c r="A419" t="s">
        <v>487</v>
      </c>
      <c r="B419" t="s">
        <v>69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5">
      <c r="A420" t="s">
        <v>488</v>
      </c>
      <c r="B420" t="s">
        <v>69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5">
      <c r="A421" t="s">
        <v>489</v>
      </c>
      <c r="B421" t="s">
        <v>69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35">
      <c r="A422" t="s">
        <v>490</v>
      </c>
      <c r="B422" t="s">
        <v>69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5">
      <c r="A423" t="s">
        <v>491</v>
      </c>
      <c r="B423" t="s">
        <v>69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5">
      <c r="A424" t="s">
        <v>492</v>
      </c>
      <c r="B424" t="s">
        <v>69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35">
      <c r="A425" t="s">
        <v>493</v>
      </c>
      <c r="B425" t="s">
        <v>69</v>
      </c>
      <c r="C425" s="8">
        <v>125330000000000</v>
      </c>
      <c r="D425" s="8">
        <v>122302000000000</v>
      </c>
      <c r="E425" s="8">
        <v>120122000000000</v>
      </c>
      <c r="F425" s="8">
        <v>120203000000000</v>
      </c>
      <c r="G425" s="8">
        <v>120783000000000</v>
      </c>
      <c r="H425" s="8">
        <v>121234000000000</v>
      </c>
      <c r="I425" s="8">
        <v>121561000000000</v>
      </c>
      <c r="J425" s="8">
        <v>122756000000000</v>
      </c>
      <c r="K425" s="8">
        <v>124201000000000</v>
      </c>
      <c r="L425" s="8">
        <v>125705000000000</v>
      </c>
      <c r="M425" s="8">
        <v>127224000000000</v>
      </c>
      <c r="N425" s="8">
        <v>128436000000000</v>
      </c>
      <c r="O425" s="8">
        <v>129417000000000</v>
      </c>
      <c r="P425" s="8">
        <v>130184000000000</v>
      </c>
      <c r="Q425" s="8">
        <v>130917000000000</v>
      </c>
      <c r="R425" s="8">
        <v>130665000000000</v>
      </c>
      <c r="S425" s="8">
        <v>130240000000000</v>
      </c>
      <c r="T425" s="8">
        <v>129672000000000</v>
      </c>
      <c r="U425" s="8">
        <v>129055000000000</v>
      </c>
      <c r="V425" s="8">
        <v>128393000000000</v>
      </c>
      <c r="W425" s="8">
        <v>127833000000000</v>
      </c>
      <c r="X425" s="8">
        <v>127204000000000</v>
      </c>
      <c r="Y425" s="8">
        <v>126422000000000</v>
      </c>
      <c r="Z425" s="8">
        <v>125703000000000</v>
      </c>
      <c r="AA425" s="8">
        <v>125069000000000</v>
      </c>
      <c r="AB425" s="8">
        <v>124516000000000</v>
      </c>
      <c r="AC425" s="8">
        <v>123864000000000</v>
      </c>
      <c r="AD425" s="8">
        <v>122774000000000</v>
      </c>
      <c r="AE425" s="8">
        <v>122025000000000</v>
      </c>
      <c r="AF425" s="8">
        <v>121297000000000</v>
      </c>
      <c r="AG425" s="8">
        <v>120837000000000</v>
      </c>
    </row>
    <row r="426" spans="1:33" x14ac:dyDescent="0.35">
      <c r="A426" t="s">
        <v>494</v>
      </c>
      <c r="B426" t="s">
        <v>69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5">
      <c r="A427" t="s">
        <v>495</v>
      </c>
      <c r="B427" t="s">
        <v>69</v>
      </c>
      <c r="C427" s="8">
        <v>5640090000000</v>
      </c>
      <c r="D427" s="8">
        <v>6328260000000</v>
      </c>
      <c r="E427" s="8">
        <v>6215490000000</v>
      </c>
      <c r="F427" s="8">
        <v>5687050000000</v>
      </c>
      <c r="G427" s="8">
        <v>5683160000000</v>
      </c>
      <c r="H427" s="8">
        <v>5580480000000</v>
      </c>
      <c r="I427" s="8">
        <v>5617720000000</v>
      </c>
      <c r="J427" s="8">
        <v>5778840000000</v>
      </c>
      <c r="K427" s="8">
        <v>5888360000000</v>
      </c>
      <c r="L427" s="8">
        <v>6015790000000</v>
      </c>
      <c r="M427" s="8">
        <v>6148820000000</v>
      </c>
      <c r="N427" s="8">
        <v>6259000000000</v>
      </c>
      <c r="O427" s="8">
        <v>6345470000000</v>
      </c>
      <c r="P427" s="8">
        <v>6433060000000</v>
      </c>
      <c r="Q427" s="8">
        <v>6499880000000</v>
      </c>
      <c r="R427" s="8">
        <v>6360940000000</v>
      </c>
      <c r="S427" s="8">
        <v>6272870000000</v>
      </c>
      <c r="T427" s="8">
        <v>6249050000000</v>
      </c>
      <c r="U427" s="8">
        <v>6204810000000</v>
      </c>
      <c r="V427" s="8">
        <v>6150800000000</v>
      </c>
      <c r="W427" s="8">
        <v>5955300000000</v>
      </c>
      <c r="X427" s="8">
        <v>5797430000000</v>
      </c>
      <c r="Y427" s="8">
        <v>5769830000000</v>
      </c>
      <c r="Z427" s="8">
        <v>5661470000000</v>
      </c>
      <c r="AA427" s="8">
        <v>5474620000000</v>
      </c>
      <c r="AB427" s="8">
        <v>5218340000000</v>
      </c>
      <c r="AC427" s="8">
        <v>5081640000000</v>
      </c>
      <c r="AD427" s="8">
        <v>5406160000000</v>
      </c>
      <c r="AE427" s="8">
        <v>5416350000000</v>
      </c>
      <c r="AF427" s="8">
        <v>5442230000000</v>
      </c>
      <c r="AG427" s="8">
        <v>5470180000000</v>
      </c>
    </row>
    <row r="428" spans="1:33" x14ac:dyDescent="0.35">
      <c r="A428" t="s">
        <v>496</v>
      </c>
      <c r="B428" t="s">
        <v>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5">
      <c r="A429" t="s">
        <v>497</v>
      </c>
      <c r="B429" t="s">
        <v>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5">
      <c r="A430" t="s">
        <v>498</v>
      </c>
      <c r="B430" t="s">
        <v>69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35">
      <c r="A431" t="s">
        <v>499</v>
      </c>
      <c r="B431" t="s">
        <v>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5">
      <c r="A432" t="s">
        <v>500</v>
      </c>
      <c r="B432" t="s">
        <v>69</v>
      </c>
      <c r="C432">
        <v>0</v>
      </c>
      <c r="D432">
        <v>0</v>
      </c>
      <c r="E432">
        <v>0</v>
      </c>
      <c r="F432">
        <v>0</v>
      </c>
      <c r="G432" s="8">
        <v>917452000</v>
      </c>
      <c r="H432" s="8">
        <v>1811750000</v>
      </c>
      <c r="I432" s="8">
        <v>2685660000</v>
      </c>
      <c r="J432" s="8">
        <v>4419850000</v>
      </c>
      <c r="K432" s="8">
        <v>7014920000</v>
      </c>
      <c r="L432" s="8">
        <v>10460000000</v>
      </c>
      <c r="M432" s="8">
        <v>14758700000</v>
      </c>
      <c r="N432" s="8">
        <v>19868100000</v>
      </c>
      <c r="O432" s="8">
        <v>26638000000</v>
      </c>
      <c r="P432" s="8">
        <v>35076700000</v>
      </c>
      <c r="Q432" s="8">
        <v>45248000000</v>
      </c>
      <c r="R432" s="8">
        <v>56713100000</v>
      </c>
      <c r="S432" s="8">
        <v>68896900000</v>
      </c>
      <c r="T432" s="8">
        <v>82606200000</v>
      </c>
      <c r="U432" s="8">
        <v>96988400000</v>
      </c>
      <c r="V432" s="8">
        <v>112844000000</v>
      </c>
      <c r="W432" s="8">
        <v>129327000000</v>
      </c>
      <c r="X432" s="8">
        <v>145609000000</v>
      </c>
      <c r="Y432" s="8">
        <v>162493000000</v>
      </c>
      <c r="Z432" s="8">
        <v>179958000000</v>
      </c>
      <c r="AA432" s="8">
        <v>197191000000</v>
      </c>
      <c r="AB432" s="8">
        <v>214969000000</v>
      </c>
      <c r="AC432" s="8">
        <v>232497000000</v>
      </c>
      <c r="AD432" s="8">
        <v>250551000000</v>
      </c>
      <c r="AE432" s="8">
        <v>268331000000</v>
      </c>
      <c r="AF432" s="8">
        <v>285846000000</v>
      </c>
      <c r="AG432" s="8">
        <v>305614000000</v>
      </c>
    </row>
    <row r="433" spans="1:33" x14ac:dyDescent="0.35">
      <c r="A433" t="s">
        <v>501</v>
      </c>
      <c r="B433" t="s">
        <v>69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5">
      <c r="A434" t="s">
        <v>502</v>
      </c>
      <c r="B434" t="s">
        <v>69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5">
      <c r="A435" t="s">
        <v>503</v>
      </c>
      <c r="B435" t="s">
        <v>69</v>
      </c>
      <c r="C435">
        <v>0</v>
      </c>
      <c r="D435">
        <v>0</v>
      </c>
      <c r="E435">
        <v>0</v>
      </c>
      <c r="F435">
        <v>0</v>
      </c>
      <c r="G435" s="8">
        <v>716910000</v>
      </c>
      <c r="H435" s="8">
        <v>1417110000</v>
      </c>
      <c r="I435" s="8">
        <v>2100300000</v>
      </c>
      <c r="J435" s="8">
        <v>3453660000</v>
      </c>
      <c r="K435" s="8">
        <v>5479690000</v>
      </c>
      <c r="L435" s="8">
        <v>8167320000</v>
      </c>
      <c r="M435" s="8">
        <v>11518600000</v>
      </c>
      <c r="N435" s="8">
        <v>15500300000</v>
      </c>
      <c r="O435" s="8">
        <v>20776100000</v>
      </c>
      <c r="P435" s="8">
        <v>27347700000</v>
      </c>
      <c r="Q435" s="8">
        <v>35270000000</v>
      </c>
      <c r="R435" s="8">
        <v>44247600000</v>
      </c>
      <c r="S435" s="8">
        <v>53779900000</v>
      </c>
      <c r="T435" s="8">
        <v>64479600000</v>
      </c>
      <c r="U435" s="8">
        <v>75713900000</v>
      </c>
      <c r="V435" s="8">
        <v>88106000000</v>
      </c>
      <c r="W435" s="8">
        <v>101103000000</v>
      </c>
      <c r="X435" s="8">
        <v>113942000000</v>
      </c>
      <c r="Y435" s="8">
        <v>127146000000</v>
      </c>
      <c r="Z435" s="8">
        <v>140893000000</v>
      </c>
      <c r="AA435" s="8">
        <v>154572000000</v>
      </c>
      <c r="AB435" s="8">
        <v>168809000000</v>
      </c>
      <c r="AC435" s="8">
        <v>182728000000</v>
      </c>
      <c r="AD435" s="8">
        <v>196351000000</v>
      </c>
      <c r="AE435" s="8">
        <v>210213000000</v>
      </c>
      <c r="AF435" s="8">
        <v>223831000000</v>
      </c>
      <c r="AG435" s="8">
        <v>239219000000</v>
      </c>
    </row>
    <row r="436" spans="1:33" x14ac:dyDescent="0.35">
      <c r="A436" t="s">
        <v>504</v>
      </c>
      <c r="B436" t="s">
        <v>69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5">
      <c r="A437" t="s">
        <v>505</v>
      </c>
      <c r="B437" t="s">
        <v>69</v>
      </c>
      <c r="C437">
        <v>0</v>
      </c>
      <c r="D437">
        <v>0</v>
      </c>
      <c r="E437">
        <v>0</v>
      </c>
      <c r="F437">
        <v>0</v>
      </c>
      <c r="G437" s="8">
        <v>33732600</v>
      </c>
      <c r="H437" s="8">
        <v>65230200</v>
      </c>
      <c r="I437" s="8">
        <v>97061400</v>
      </c>
      <c r="J437" s="8">
        <v>162584000</v>
      </c>
      <c r="K437" s="8">
        <v>259792000</v>
      </c>
      <c r="L437" s="8">
        <v>390858000</v>
      </c>
      <c r="M437" s="8">
        <v>556702000</v>
      </c>
      <c r="N437" s="8">
        <v>755370000</v>
      </c>
      <c r="O437" s="8">
        <v>1018670000</v>
      </c>
      <c r="P437" s="8">
        <v>1351390000</v>
      </c>
      <c r="Q437" s="8">
        <v>1751120000</v>
      </c>
      <c r="R437" s="8">
        <v>2154040000</v>
      </c>
      <c r="S437" s="8">
        <v>2590250000</v>
      </c>
      <c r="T437" s="8">
        <v>3107340000</v>
      </c>
      <c r="U437" s="8">
        <v>3640230000</v>
      </c>
      <c r="V437" s="8">
        <v>4220810000</v>
      </c>
      <c r="W437" s="8">
        <v>4710050000</v>
      </c>
      <c r="X437" s="8">
        <v>5193000000</v>
      </c>
      <c r="Y437" s="8">
        <v>5802880000</v>
      </c>
      <c r="Z437" s="8">
        <v>6345590000</v>
      </c>
      <c r="AA437" s="8">
        <v>6766050000</v>
      </c>
      <c r="AB437" s="8">
        <v>7074630000</v>
      </c>
      <c r="AC437" s="8">
        <v>7496620000</v>
      </c>
      <c r="AD437" s="8">
        <v>8645970000</v>
      </c>
      <c r="AE437" s="8">
        <v>9330730000</v>
      </c>
      <c r="AF437" s="8">
        <v>10042600000</v>
      </c>
      <c r="AG437" s="8">
        <v>10829200000</v>
      </c>
    </row>
    <row r="438" spans="1:33" x14ac:dyDescent="0.35">
      <c r="A438" t="s">
        <v>506</v>
      </c>
      <c r="B438" t="s">
        <v>69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5">
      <c r="A439" t="s">
        <v>507</v>
      </c>
      <c r="B439" t="s">
        <v>69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5">
      <c r="A440" t="s">
        <v>508</v>
      </c>
      <c r="B440" t="s">
        <v>69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5">
      <c r="A441" t="s">
        <v>509</v>
      </c>
      <c r="B441" t="s">
        <v>69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35">
      <c r="A442" t="s">
        <v>510</v>
      </c>
      <c r="B442" t="s">
        <v>69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35">
      <c r="A443" t="s">
        <v>511</v>
      </c>
      <c r="B443" t="s">
        <v>69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5">
      <c r="A444" t="s">
        <v>512</v>
      </c>
      <c r="B444" t="s">
        <v>69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5">
      <c r="A445" t="s">
        <v>513</v>
      </c>
      <c r="B445" t="s">
        <v>69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5">
      <c r="A446" t="s">
        <v>514</v>
      </c>
      <c r="B446" t="s">
        <v>69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5">
      <c r="A447" t="s">
        <v>515</v>
      </c>
      <c r="B447" t="s">
        <v>69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5">
      <c r="A448" t="s">
        <v>516</v>
      </c>
      <c r="B448" t="s">
        <v>69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5">
      <c r="A449" t="s">
        <v>517</v>
      </c>
      <c r="B449" t="s">
        <v>69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5">
      <c r="A450" t="s">
        <v>518</v>
      </c>
      <c r="B450" t="s">
        <v>69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35">
      <c r="A451" t="s">
        <v>519</v>
      </c>
      <c r="B451" t="s">
        <v>69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5">
      <c r="A452" t="s">
        <v>520</v>
      </c>
      <c r="B452" t="s">
        <v>69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35">
      <c r="A453" t="s">
        <v>521</v>
      </c>
      <c r="B453" t="s">
        <v>69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5">
      <c r="A454" t="s">
        <v>522</v>
      </c>
      <c r="B454" t="s">
        <v>69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5">
      <c r="A455" t="s">
        <v>523</v>
      </c>
      <c r="B455" t="s">
        <v>69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5">
      <c r="A456" t="s">
        <v>524</v>
      </c>
      <c r="B456" t="s">
        <v>69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35">
      <c r="A457" t="s">
        <v>525</v>
      </c>
      <c r="B457" t="s">
        <v>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5">
      <c r="A458" t="s">
        <v>526</v>
      </c>
      <c r="B458" t="s">
        <v>69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35">
      <c r="A459" t="s">
        <v>527</v>
      </c>
      <c r="B459" t="s">
        <v>69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5">
      <c r="A460" t="s">
        <v>528</v>
      </c>
      <c r="B460" t="s">
        <v>69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35">
      <c r="A461" t="s">
        <v>529</v>
      </c>
      <c r="B461" t="s">
        <v>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35">
      <c r="A462" t="s">
        <v>530</v>
      </c>
      <c r="B462" t="s">
        <v>69</v>
      </c>
      <c r="C462" s="8">
        <v>11394400000</v>
      </c>
      <c r="D462" s="8">
        <v>26258900000</v>
      </c>
      <c r="E462" s="8">
        <v>43874700000</v>
      </c>
      <c r="F462" s="8">
        <v>64005700000</v>
      </c>
      <c r="G462" s="8">
        <v>88071100000</v>
      </c>
      <c r="H462" s="8">
        <v>114414000000</v>
      </c>
      <c r="I462" s="8">
        <v>146177000000</v>
      </c>
      <c r="J462" s="8">
        <v>183143000000</v>
      </c>
      <c r="K462" s="8">
        <v>227711000000</v>
      </c>
      <c r="L462" s="8">
        <v>280910000000</v>
      </c>
      <c r="M462" s="8">
        <v>344612000000</v>
      </c>
      <c r="N462" s="8">
        <v>421801000000</v>
      </c>
      <c r="O462" s="8">
        <v>513658000000</v>
      </c>
      <c r="P462" s="8">
        <v>624684000000</v>
      </c>
      <c r="Q462" s="8">
        <v>758470000000</v>
      </c>
      <c r="R462" s="8">
        <v>898733000000</v>
      </c>
      <c r="S462" s="8">
        <v>1057740000000</v>
      </c>
      <c r="T462" s="8">
        <v>1231460000000</v>
      </c>
      <c r="U462" s="8">
        <v>1419310000000</v>
      </c>
      <c r="V462" s="8">
        <v>1619110000000</v>
      </c>
      <c r="W462" s="8">
        <v>1828780000000</v>
      </c>
      <c r="X462" s="8">
        <v>2047930000000</v>
      </c>
      <c r="Y462" s="8">
        <v>2273020000000</v>
      </c>
      <c r="Z462" s="8">
        <v>2505360000000</v>
      </c>
      <c r="AA462" s="8">
        <v>2740010000000</v>
      </c>
      <c r="AB462" s="8">
        <v>2976840000000</v>
      </c>
      <c r="AC462" s="8">
        <v>3214230000000</v>
      </c>
      <c r="AD462" s="8">
        <v>3452100000000</v>
      </c>
      <c r="AE462" s="8">
        <v>3690410000000</v>
      </c>
      <c r="AF462" s="8">
        <v>3926190000000</v>
      </c>
      <c r="AG462" s="8">
        <v>4162370000000</v>
      </c>
    </row>
    <row r="463" spans="1:33" x14ac:dyDescent="0.35">
      <c r="A463" t="s">
        <v>531</v>
      </c>
      <c r="B463" t="s">
        <v>69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5">
      <c r="A464" t="s">
        <v>532</v>
      </c>
      <c r="B464" t="s">
        <v>69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5">
      <c r="A465" t="s">
        <v>533</v>
      </c>
      <c r="B465" t="s">
        <v>69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5">
      <c r="A466" t="s">
        <v>534</v>
      </c>
      <c r="B466" t="s">
        <v>69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5">
      <c r="A467" t="s">
        <v>535</v>
      </c>
      <c r="B467" t="s">
        <v>69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5">
      <c r="A468" t="s">
        <v>536</v>
      </c>
      <c r="B468" t="s">
        <v>69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5">
      <c r="A469" t="s">
        <v>537</v>
      </c>
      <c r="B469" t="s">
        <v>69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5">
      <c r="A470" t="s">
        <v>538</v>
      </c>
      <c r="B470" t="s">
        <v>69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35">
      <c r="A471" t="s">
        <v>539</v>
      </c>
      <c r="B471" t="s">
        <v>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5">
      <c r="A472" t="s">
        <v>540</v>
      </c>
      <c r="B472" t="s">
        <v>69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5">
      <c r="A473" t="s">
        <v>541</v>
      </c>
      <c r="B473" t="s">
        <v>69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35">
      <c r="A474" t="s">
        <v>542</v>
      </c>
      <c r="B474" t="s">
        <v>69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5">
      <c r="A475" t="s">
        <v>543</v>
      </c>
      <c r="B475" t="s">
        <v>69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5">
      <c r="A476" t="s">
        <v>544</v>
      </c>
      <c r="B476" t="s">
        <v>69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35">
      <c r="A477" t="s">
        <v>545</v>
      </c>
      <c r="B477" t="s">
        <v>69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5">
      <c r="A478" t="s">
        <v>546</v>
      </c>
      <c r="B478" t="s">
        <v>69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5">
      <c r="A479" t="s">
        <v>547</v>
      </c>
      <c r="B479" t="s">
        <v>69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5">
      <c r="A480" t="s">
        <v>548</v>
      </c>
      <c r="B480" t="s">
        <v>69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5">
      <c r="A481" t="s">
        <v>549</v>
      </c>
      <c r="B481" t="s">
        <v>69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5">
      <c r="A482" t="s">
        <v>550</v>
      </c>
      <c r="B482" t="s">
        <v>69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5">
      <c r="A483" t="s">
        <v>551</v>
      </c>
      <c r="B483" t="s">
        <v>69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35">
      <c r="A484" t="s">
        <v>552</v>
      </c>
      <c r="B484" t="s">
        <v>69</v>
      </c>
      <c r="C484" s="8">
        <v>4316870000000</v>
      </c>
      <c r="D484" s="8">
        <v>4307270000000</v>
      </c>
      <c r="E484" s="8">
        <v>4282160000000</v>
      </c>
      <c r="F484" s="8">
        <v>4245350000000</v>
      </c>
      <c r="G484" s="8">
        <v>4199140000000</v>
      </c>
      <c r="H484" s="8">
        <v>4138690000000</v>
      </c>
      <c r="I484" s="8">
        <v>4063130000000</v>
      </c>
      <c r="J484" s="8">
        <v>3977280000000</v>
      </c>
      <c r="K484" s="8">
        <v>3880570000000</v>
      </c>
      <c r="L484" s="8">
        <v>3773330000000</v>
      </c>
      <c r="M484" s="8">
        <v>3656270000000</v>
      </c>
      <c r="N484" s="8">
        <v>3527380000000</v>
      </c>
      <c r="O484" s="8">
        <v>3387730000000</v>
      </c>
      <c r="P484" s="8">
        <v>3240550000000</v>
      </c>
      <c r="Q484" s="8">
        <v>3088300000000</v>
      </c>
      <c r="R484" s="8">
        <v>2890840000000</v>
      </c>
      <c r="S484" s="8">
        <v>2697950000000</v>
      </c>
      <c r="T484" s="8">
        <v>2509270000000</v>
      </c>
      <c r="U484" s="8">
        <v>2324720000000</v>
      </c>
      <c r="V484" s="8">
        <v>2144230000000</v>
      </c>
      <c r="W484" s="8">
        <v>1967710000000</v>
      </c>
      <c r="X484" s="8">
        <v>1795100000000</v>
      </c>
      <c r="Y484" s="8">
        <v>1626170000000</v>
      </c>
      <c r="Z484" s="8">
        <v>1461170000000</v>
      </c>
      <c r="AA484" s="8">
        <v>1299700000000</v>
      </c>
      <c r="AB484" s="8">
        <v>1141980000000</v>
      </c>
      <c r="AC484" s="8">
        <v>987770000000</v>
      </c>
      <c r="AD484" s="8">
        <v>836906000000</v>
      </c>
      <c r="AE484" s="8">
        <v>689425000000</v>
      </c>
      <c r="AF484" s="8">
        <v>545249000000</v>
      </c>
      <c r="AG484" s="8">
        <v>404297000000</v>
      </c>
    </row>
    <row r="485" spans="1:33" x14ac:dyDescent="0.35">
      <c r="A485" t="s">
        <v>553</v>
      </c>
      <c r="B485" t="s">
        <v>69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5">
      <c r="A486" t="s">
        <v>554</v>
      </c>
      <c r="B486" t="s">
        <v>69</v>
      </c>
      <c r="C486" s="8">
        <v>13423900000</v>
      </c>
      <c r="D486" s="8">
        <v>15128400000</v>
      </c>
      <c r="E486" s="8">
        <v>15471500000</v>
      </c>
      <c r="F486" s="8">
        <v>17049600000</v>
      </c>
      <c r="G486" s="8">
        <v>18134300000</v>
      </c>
      <c r="H486" s="8">
        <v>19125900000</v>
      </c>
      <c r="I486" s="8">
        <v>20007400000</v>
      </c>
      <c r="J486" s="8">
        <v>20790000000</v>
      </c>
      <c r="K486" s="8">
        <v>21461200000</v>
      </c>
      <c r="L486" s="8">
        <v>22013000000</v>
      </c>
      <c r="M486" s="8">
        <v>22070000000</v>
      </c>
      <c r="N486" s="8">
        <v>22363400000</v>
      </c>
      <c r="O486" s="8">
        <v>22507600000</v>
      </c>
      <c r="P486" s="8">
        <v>22515200000</v>
      </c>
      <c r="Q486" s="8">
        <v>22397000000</v>
      </c>
      <c r="R486" s="8">
        <v>22138600000</v>
      </c>
      <c r="S486" s="8">
        <v>21483500000</v>
      </c>
      <c r="T486" s="8">
        <v>20746100000</v>
      </c>
      <c r="U486" s="8">
        <v>19929600000</v>
      </c>
      <c r="V486" s="8">
        <v>19036700000</v>
      </c>
      <c r="W486" s="8">
        <v>18070600000</v>
      </c>
      <c r="X486" s="8">
        <v>17034100000</v>
      </c>
      <c r="Y486" s="8">
        <v>16094200000</v>
      </c>
      <c r="Z486" s="8">
        <v>14908400000</v>
      </c>
      <c r="AA486" s="8">
        <v>13791700000</v>
      </c>
      <c r="AB486" s="8">
        <v>12468000000</v>
      </c>
      <c r="AC486" s="8">
        <v>11087300000</v>
      </c>
      <c r="AD486" s="8">
        <v>9736390000</v>
      </c>
      <c r="AE486" s="8">
        <v>8302960000</v>
      </c>
      <c r="AF486" s="8">
        <v>6790090000</v>
      </c>
      <c r="AG486" s="8">
        <v>5200620000</v>
      </c>
    </row>
    <row r="487" spans="1:33" x14ac:dyDescent="0.35">
      <c r="A487" t="s">
        <v>555</v>
      </c>
      <c r="B487" t="s">
        <v>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35">
      <c r="A488" t="s">
        <v>556</v>
      </c>
      <c r="B488" t="s">
        <v>69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35">
      <c r="A489" t="s">
        <v>557</v>
      </c>
      <c r="B489" t="s">
        <v>69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5">
      <c r="A490" t="s">
        <v>558</v>
      </c>
      <c r="B490" t="s">
        <v>69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35">
      <c r="A491" t="s">
        <v>559</v>
      </c>
      <c r="B491" t="s">
        <v>69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5">
      <c r="A492" t="s">
        <v>560</v>
      </c>
      <c r="B492" t="s">
        <v>69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5">
      <c r="A493" t="s">
        <v>561</v>
      </c>
      <c r="B493" t="s">
        <v>69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5">
      <c r="A494" t="s">
        <v>562</v>
      </c>
      <c r="B494" t="s">
        <v>69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5">
      <c r="A495" t="s">
        <v>563</v>
      </c>
      <c r="B495" t="s">
        <v>69</v>
      </c>
      <c r="C495" s="8">
        <v>584781000000000</v>
      </c>
      <c r="D495" s="8">
        <v>606179000000000</v>
      </c>
      <c r="E495" s="8">
        <v>630960000000000</v>
      </c>
      <c r="F495" s="8">
        <v>658942000000000</v>
      </c>
      <c r="G495" s="8">
        <v>684773000000000</v>
      </c>
      <c r="H495" s="8">
        <v>710577000000000</v>
      </c>
      <c r="I495" s="8">
        <v>734500000000000</v>
      </c>
      <c r="J495" s="8">
        <v>757479000000000</v>
      </c>
      <c r="K495" s="8">
        <v>780587000000000</v>
      </c>
      <c r="L495" s="8">
        <v>802984000000000</v>
      </c>
      <c r="M495" s="8">
        <v>824652000000000</v>
      </c>
      <c r="N495" s="8">
        <v>845166000000000</v>
      </c>
      <c r="O495" s="8">
        <v>864592000000000</v>
      </c>
      <c r="P495" s="8">
        <v>883329000000000</v>
      </c>
      <c r="Q495" s="8">
        <v>902039000000000</v>
      </c>
      <c r="R495" s="8">
        <v>908392000000000</v>
      </c>
      <c r="S495" s="8">
        <v>914394000000000</v>
      </c>
      <c r="T495" s="8">
        <v>919918000000000</v>
      </c>
      <c r="U495" s="8">
        <v>925622000000000</v>
      </c>
      <c r="V495" s="8">
        <v>931449000000000</v>
      </c>
      <c r="W495" s="8">
        <v>938401000000000</v>
      </c>
      <c r="X495" s="8">
        <v>945199000000000</v>
      </c>
      <c r="Y495" s="8">
        <v>951161000000000</v>
      </c>
      <c r="Z495" s="8">
        <v>957849000000000</v>
      </c>
      <c r="AA495" s="8">
        <v>965325000000000</v>
      </c>
      <c r="AB495" s="8">
        <v>973536000000000</v>
      </c>
      <c r="AC495" s="8">
        <v>981029000000000</v>
      </c>
      <c r="AD495" s="8">
        <v>985029000000000</v>
      </c>
      <c r="AE495" s="8">
        <v>991695000000000</v>
      </c>
      <c r="AF495" s="8">
        <v>998380000000000</v>
      </c>
      <c r="AG495" s="8">
        <v>1005320000000000</v>
      </c>
    </row>
    <row r="496" spans="1:33" x14ac:dyDescent="0.35">
      <c r="A496" t="s">
        <v>564</v>
      </c>
      <c r="B496" t="s">
        <v>69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5">
      <c r="A497" t="s">
        <v>565</v>
      </c>
      <c r="B497" t="s">
        <v>69</v>
      </c>
      <c r="C497" s="8">
        <v>26316300000000</v>
      </c>
      <c r="D497" s="8">
        <v>31365500000000</v>
      </c>
      <c r="E497" s="8">
        <v>32647800000000</v>
      </c>
      <c r="F497" s="8">
        <v>31175800000000</v>
      </c>
      <c r="G497" s="8">
        <v>32220500000000</v>
      </c>
      <c r="H497" s="8">
        <v>32708200000000</v>
      </c>
      <c r="I497" s="8">
        <v>33943600000000</v>
      </c>
      <c r="J497" s="8">
        <v>35658900000000</v>
      </c>
      <c r="K497" s="8">
        <v>37007600000000</v>
      </c>
      <c r="L497" s="8">
        <v>38427900000000</v>
      </c>
      <c r="M497" s="8">
        <v>39855900000000</v>
      </c>
      <c r="N497" s="8">
        <v>41187100000000</v>
      </c>
      <c r="O497" s="8">
        <v>42391900000000</v>
      </c>
      <c r="P497" s="8">
        <v>43649700000000</v>
      </c>
      <c r="Q497" s="8">
        <v>44785300000000</v>
      </c>
      <c r="R497" s="8">
        <v>44221800000000</v>
      </c>
      <c r="S497" s="8">
        <v>44040700000000</v>
      </c>
      <c r="T497" s="8">
        <v>44331800000000</v>
      </c>
      <c r="U497" s="8">
        <v>44502700000000</v>
      </c>
      <c r="V497" s="8">
        <v>44622100000000</v>
      </c>
      <c r="W497" s="8">
        <v>43717000000000</v>
      </c>
      <c r="X497" s="8">
        <v>43078200000000</v>
      </c>
      <c r="Y497" s="8">
        <v>43410400000000</v>
      </c>
      <c r="Z497" s="8">
        <v>43140000000000</v>
      </c>
      <c r="AA497" s="8">
        <v>42254900000000</v>
      </c>
      <c r="AB497" s="8">
        <v>40800100000000</v>
      </c>
      <c r="AC497" s="8">
        <v>40247700000000</v>
      </c>
      <c r="AD497" s="8">
        <v>43374100000000</v>
      </c>
      <c r="AE497" s="8">
        <v>44018500000000</v>
      </c>
      <c r="AF497" s="8">
        <v>44794300000000</v>
      </c>
      <c r="AG497" s="8">
        <v>45510000000000</v>
      </c>
    </row>
    <row r="498" spans="1:33" x14ac:dyDescent="0.35">
      <c r="A498" t="s">
        <v>566</v>
      </c>
      <c r="B498" t="s">
        <v>69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5">
      <c r="A499" t="s">
        <v>567</v>
      </c>
      <c r="B499" t="s">
        <v>69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5">
      <c r="A500" t="s">
        <v>568</v>
      </c>
      <c r="B500" t="s">
        <v>69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5">
      <c r="A501" t="s">
        <v>569</v>
      </c>
      <c r="B501" t="s">
        <v>69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35">
      <c r="A502" t="s">
        <v>570</v>
      </c>
      <c r="B502" t="s">
        <v>69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5">
      <c r="A503" t="s">
        <v>571</v>
      </c>
      <c r="B503" t="s">
        <v>69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5">
      <c r="A504" t="s">
        <v>572</v>
      </c>
      <c r="B504" t="s">
        <v>69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5">
      <c r="A505" t="s">
        <v>573</v>
      </c>
      <c r="B505" t="s">
        <v>69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5">
      <c r="A506" t="s">
        <v>574</v>
      </c>
      <c r="B506" t="s">
        <v>69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5">
      <c r="A507" t="s">
        <v>575</v>
      </c>
      <c r="B507" t="s">
        <v>69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5">
      <c r="A508" t="s">
        <v>576</v>
      </c>
      <c r="B508" t="s">
        <v>69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35">
      <c r="A509" t="s">
        <v>577</v>
      </c>
      <c r="B509" t="s">
        <v>69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5">
      <c r="A510" t="s">
        <v>578</v>
      </c>
      <c r="B510" t="s">
        <v>69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5">
      <c r="A511" t="s">
        <v>579</v>
      </c>
      <c r="B511" t="s">
        <v>69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5">
      <c r="A512" t="s">
        <v>580</v>
      </c>
      <c r="B512" t="s">
        <v>69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5">
      <c r="A513" t="s">
        <v>581</v>
      </c>
      <c r="B513" t="s">
        <v>69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5">
      <c r="A514" t="s">
        <v>582</v>
      </c>
      <c r="B514" t="s">
        <v>69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5">
      <c r="A515" t="s">
        <v>583</v>
      </c>
      <c r="B515" t="s">
        <v>69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5">
      <c r="A516" t="s">
        <v>584</v>
      </c>
      <c r="B516" t="s">
        <v>69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5">
      <c r="A517" t="s">
        <v>585</v>
      </c>
      <c r="B517" t="s">
        <v>69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5">
      <c r="A518" t="s">
        <v>586</v>
      </c>
      <c r="B518" t="s">
        <v>69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5">
      <c r="A519" t="s">
        <v>587</v>
      </c>
      <c r="B519" t="s">
        <v>69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5">
      <c r="A520" t="s">
        <v>588</v>
      </c>
      <c r="B520" t="s">
        <v>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5">
      <c r="A521" t="s">
        <v>589</v>
      </c>
      <c r="B521" t="s">
        <v>69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5">
      <c r="A522" t="s">
        <v>590</v>
      </c>
      <c r="B522" t="s">
        <v>69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5">
      <c r="A523" t="s">
        <v>591</v>
      </c>
      <c r="B523" t="s">
        <v>69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5">
      <c r="A524" t="s">
        <v>592</v>
      </c>
      <c r="B524" t="s">
        <v>69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5">
      <c r="A525" t="s">
        <v>593</v>
      </c>
      <c r="B525" t="s">
        <v>69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5">
      <c r="A526" t="s">
        <v>594</v>
      </c>
      <c r="B526" t="s">
        <v>69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5">
      <c r="A527" t="s">
        <v>595</v>
      </c>
      <c r="B527" t="s">
        <v>69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35">
      <c r="A528" t="s">
        <v>596</v>
      </c>
      <c r="B528" t="s">
        <v>69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5">
      <c r="A529" t="s">
        <v>597</v>
      </c>
      <c r="B529" t="s">
        <v>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5">
      <c r="A530" t="s">
        <v>598</v>
      </c>
      <c r="B530" t="s">
        <v>69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5">
      <c r="A531" t="s">
        <v>599</v>
      </c>
      <c r="B531" t="s">
        <v>69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5">
      <c r="A532" t="s">
        <v>600</v>
      </c>
      <c r="B532" t="s">
        <v>69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5">
      <c r="A533" t="s">
        <v>601</v>
      </c>
      <c r="B533" t="s">
        <v>69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35">
      <c r="A534" t="s">
        <v>602</v>
      </c>
      <c r="B534" t="s">
        <v>69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5">
      <c r="A535" t="s">
        <v>603</v>
      </c>
      <c r="B535" t="s">
        <v>69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5">
      <c r="A536" t="s">
        <v>604</v>
      </c>
      <c r="B536" t="s">
        <v>69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5">
      <c r="A537" t="s">
        <v>605</v>
      </c>
      <c r="B537" t="s">
        <v>69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5">
      <c r="A538" t="s">
        <v>606</v>
      </c>
      <c r="B538" t="s">
        <v>69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5">
      <c r="A539" t="s">
        <v>607</v>
      </c>
      <c r="B539" t="s">
        <v>69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35">
      <c r="A540" t="s">
        <v>608</v>
      </c>
      <c r="B540" t="s">
        <v>69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35">
      <c r="A541" t="s">
        <v>609</v>
      </c>
      <c r="B541" t="s">
        <v>69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5">
      <c r="A542" t="s">
        <v>610</v>
      </c>
      <c r="B542" t="s">
        <v>69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5">
      <c r="A543" t="s">
        <v>611</v>
      </c>
      <c r="B543" t="s">
        <v>69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5">
      <c r="A544" t="s">
        <v>612</v>
      </c>
      <c r="B544" t="s">
        <v>69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5">
      <c r="A545" t="s">
        <v>613</v>
      </c>
      <c r="B545" t="s">
        <v>69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5">
      <c r="A546" t="s">
        <v>614</v>
      </c>
      <c r="B546" t="s">
        <v>69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5">
      <c r="A547" t="s">
        <v>615</v>
      </c>
      <c r="B547" t="s">
        <v>69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5">
      <c r="A548" t="s">
        <v>616</v>
      </c>
      <c r="B548" t="s">
        <v>69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5">
      <c r="A549" t="s">
        <v>617</v>
      </c>
      <c r="B549" t="s">
        <v>69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35">
      <c r="A550" t="s">
        <v>618</v>
      </c>
      <c r="B550" t="s">
        <v>69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35">
      <c r="A551" t="s">
        <v>619</v>
      </c>
      <c r="B551" t="s">
        <v>69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5">
      <c r="A552" t="s">
        <v>620</v>
      </c>
      <c r="B552" t="s">
        <v>69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5">
      <c r="A553" t="s">
        <v>621</v>
      </c>
      <c r="B553" t="s">
        <v>69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35">
      <c r="A554" t="s">
        <v>622</v>
      </c>
      <c r="B554" t="s">
        <v>69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5">
      <c r="A555" t="s">
        <v>623</v>
      </c>
      <c r="B555" t="s">
        <v>69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35">
      <c r="A556" t="s">
        <v>624</v>
      </c>
      <c r="B556" t="s">
        <v>69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35">
      <c r="A557" t="s">
        <v>625</v>
      </c>
      <c r="B557" t="s">
        <v>69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35">
      <c r="A558" t="s">
        <v>626</v>
      </c>
      <c r="B558" t="s">
        <v>69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5">
      <c r="A559" t="s">
        <v>627</v>
      </c>
      <c r="B559" t="s">
        <v>69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5">
      <c r="A560" t="s">
        <v>628</v>
      </c>
      <c r="B560" t="s">
        <v>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5">
      <c r="A561" t="s">
        <v>629</v>
      </c>
      <c r="B561" t="s">
        <v>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5">
      <c r="A562" t="s">
        <v>630</v>
      </c>
      <c r="B562" t="s">
        <v>69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5">
      <c r="A563" t="s">
        <v>631</v>
      </c>
      <c r="B563" t="s">
        <v>69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35">
      <c r="A564" t="s">
        <v>632</v>
      </c>
      <c r="B564" t="s">
        <v>69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5">
      <c r="A565" t="s">
        <v>633</v>
      </c>
      <c r="B565" t="s">
        <v>69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5">
      <c r="A566" t="s">
        <v>634</v>
      </c>
      <c r="B566" t="s">
        <v>69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35">
      <c r="A567" t="s">
        <v>635</v>
      </c>
      <c r="B567" t="s">
        <v>69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5">
      <c r="A568" t="s">
        <v>636</v>
      </c>
      <c r="B568" t="s">
        <v>69</v>
      </c>
      <c r="C568" s="8">
        <v>105199000000000</v>
      </c>
      <c r="D568" s="8">
        <v>107227000000000</v>
      </c>
      <c r="E568" s="8">
        <v>109362000000000</v>
      </c>
      <c r="F568" s="8">
        <v>111572000000000</v>
      </c>
      <c r="G568" s="8">
        <v>113714000000000</v>
      </c>
      <c r="H568" s="8">
        <v>115994000000000</v>
      </c>
      <c r="I568" s="8">
        <v>118355000000000</v>
      </c>
      <c r="J568" s="8">
        <v>120925000000000</v>
      </c>
      <c r="K568" s="8">
        <v>123458000000000</v>
      </c>
      <c r="L568" s="8">
        <v>126091000000000</v>
      </c>
      <c r="M568" s="8">
        <v>128909000000000</v>
      </c>
      <c r="N568" s="8">
        <v>131701000000000</v>
      </c>
      <c r="O568" s="8">
        <v>134199000000000</v>
      </c>
      <c r="P568" s="8">
        <v>136883000000000</v>
      </c>
      <c r="Q568" s="8">
        <v>139501000000000</v>
      </c>
      <c r="R568" s="8">
        <v>142034000000000</v>
      </c>
      <c r="S568" s="8">
        <v>144539000000000</v>
      </c>
      <c r="T568" s="8">
        <v>147078000000000</v>
      </c>
      <c r="U568" s="8">
        <v>149539000000000</v>
      </c>
      <c r="V568" s="8">
        <v>151983000000000</v>
      </c>
      <c r="W568" s="8">
        <v>154410000000000</v>
      </c>
      <c r="X568" s="8">
        <v>156823000000000</v>
      </c>
      <c r="Y568" s="8">
        <v>159214000000000</v>
      </c>
      <c r="Z568" s="8">
        <v>161589000000000</v>
      </c>
      <c r="AA568" s="8">
        <v>163928000000000</v>
      </c>
      <c r="AB568" s="8">
        <v>166232000000000</v>
      </c>
      <c r="AC568" s="8">
        <v>168528000000000</v>
      </c>
      <c r="AD568" s="8">
        <v>170803000000000</v>
      </c>
      <c r="AE568" s="8">
        <v>173055000000000</v>
      </c>
      <c r="AF568" s="8">
        <v>175284000000000</v>
      </c>
      <c r="AG568" s="8">
        <v>177460000000000</v>
      </c>
    </row>
    <row r="569" spans="1:33" x14ac:dyDescent="0.35">
      <c r="A569" t="s">
        <v>637</v>
      </c>
      <c r="B569" t="s">
        <v>69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35">
      <c r="A570" t="s">
        <v>638</v>
      </c>
      <c r="B570" t="s">
        <v>69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5">
      <c r="A571" t="s">
        <v>639</v>
      </c>
      <c r="B571" t="s">
        <v>69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35">
      <c r="A572" t="s">
        <v>640</v>
      </c>
      <c r="B572" t="s">
        <v>69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5">
      <c r="A573" t="s">
        <v>641</v>
      </c>
      <c r="B573" t="s">
        <v>69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35">
      <c r="A574" t="s">
        <v>642</v>
      </c>
      <c r="B574" t="s">
        <v>69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5">
      <c r="A575" t="s">
        <v>643</v>
      </c>
      <c r="B575" t="s">
        <v>69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5">
      <c r="A576" t="s">
        <v>644</v>
      </c>
      <c r="B576" t="s">
        <v>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35">
      <c r="A577" t="s">
        <v>645</v>
      </c>
      <c r="B577" t="s">
        <v>69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5">
      <c r="A578" t="s">
        <v>646</v>
      </c>
      <c r="B578" t="s">
        <v>69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35">
      <c r="A579" t="s">
        <v>647</v>
      </c>
      <c r="B579" t="s">
        <v>69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5">
      <c r="A580" t="s">
        <v>648</v>
      </c>
      <c r="B580" t="s">
        <v>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5">
      <c r="A581" t="s">
        <v>649</v>
      </c>
      <c r="B581" t="s">
        <v>69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35">
      <c r="A582" t="s">
        <v>650</v>
      </c>
      <c r="B582" t="s">
        <v>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5">
      <c r="A583" t="s">
        <v>651</v>
      </c>
      <c r="B583" t="s">
        <v>69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5">
      <c r="A584" t="s">
        <v>652</v>
      </c>
      <c r="B584" t="s">
        <v>69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35">
      <c r="A585" t="s">
        <v>653</v>
      </c>
      <c r="B585" t="s">
        <v>69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5">
      <c r="A586" t="s">
        <v>654</v>
      </c>
      <c r="B586" t="s">
        <v>69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5">
      <c r="A587" t="s">
        <v>655</v>
      </c>
      <c r="B587" t="s">
        <v>69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5">
      <c r="A588" t="s">
        <v>656</v>
      </c>
      <c r="B588" t="s">
        <v>69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5">
      <c r="A589" t="s">
        <v>657</v>
      </c>
      <c r="B589" t="s">
        <v>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5">
      <c r="A590" t="s">
        <v>658</v>
      </c>
      <c r="B590" t="s">
        <v>69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5">
      <c r="A591" t="s">
        <v>659</v>
      </c>
      <c r="B591" t="s">
        <v>69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5">
      <c r="A592" t="s">
        <v>660</v>
      </c>
      <c r="B592" t="s">
        <v>69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5">
      <c r="A593" t="s">
        <v>661</v>
      </c>
      <c r="B593" t="s">
        <v>69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5">
      <c r="A594" t="s">
        <v>662</v>
      </c>
      <c r="B594" t="s">
        <v>69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5">
      <c r="A595" t="s">
        <v>663</v>
      </c>
      <c r="B595" t="s">
        <v>69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35">
      <c r="A596" t="s">
        <v>664</v>
      </c>
      <c r="B596" t="s">
        <v>69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5">
      <c r="A597" t="s">
        <v>665</v>
      </c>
      <c r="B597" t="s">
        <v>69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35">
      <c r="A598" t="s">
        <v>666</v>
      </c>
      <c r="B598" t="s">
        <v>69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5">
      <c r="A599" t="s">
        <v>667</v>
      </c>
      <c r="B599" t="s">
        <v>69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35">
      <c r="A600" t="s">
        <v>668</v>
      </c>
      <c r="B600" t="s">
        <v>69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5">
      <c r="A601" t="s">
        <v>669</v>
      </c>
      <c r="B601" t="s">
        <v>69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5">
      <c r="A602" t="s">
        <v>670</v>
      </c>
      <c r="B602" t="s">
        <v>69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5">
      <c r="A603" t="s">
        <v>671</v>
      </c>
      <c r="B603" t="s">
        <v>69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5">
      <c r="A604" t="s">
        <v>672</v>
      </c>
      <c r="B604" t="s">
        <v>69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35">
      <c r="A605" t="s">
        <v>673</v>
      </c>
      <c r="B605" t="s">
        <v>69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5">
      <c r="A606" t="s">
        <v>674</v>
      </c>
      <c r="B606" t="s">
        <v>69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5">
      <c r="A607" t="s">
        <v>675</v>
      </c>
      <c r="B607" t="s">
        <v>69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5">
      <c r="A608" t="s">
        <v>676</v>
      </c>
      <c r="B608" t="s">
        <v>69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5">
      <c r="A609" t="s">
        <v>677</v>
      </c>
      <c r="B609" t="s">
        <v>69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5">
      <c r="A610" t="s">
        <v>678</v>
      </c>
      <c r="B610" t="s">
        <v>69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5">
      <c r="A611" t="s">
        <v>679</v>
      </c>
      <c r="B611" t="s">
        <v>69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5">
      <c r="A612" t="s">
        <v>680</v>
      </c>
      <c r="B612" t="s">
        <v>69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5">
      <c r="A613" t="s">
        <v>681</v>
      </c>
      <c r="B613" t="s">
        <v>69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5">
      <c r="A614" t="s">
        <v>682</v>
      </c>
      <c r="B614" t="s">
        <v>69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35">
      <c r="A615" t="s">
        <v>683</v>
      </c>
      <c r="B615" t="s">
        <v>69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5">
      <c r="A616" t="s">
        <v>684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5">
      <c r="A617" t="s">
        <v>685</v>
      </c>
      <c r="B617" t="s">
        <v>69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5">
      <c r="A618" t="s">
        <v>686</v>
      </c>
      <c r="B618" t="s">
        <v>69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5">
      <c r="A619" t="s">
        <v>687</v>
      </c>
      <c r="B619" t="s">
        <v>69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35">
      <c r="A620" t="s">
        <v>688</v>
      </c>
      <c r="B620" t="s">
        <v>69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5">
      <c r="A621" t="s">
        <v>689</v>
      </c>
      <c r="B621" t="s">
        <v>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35">
      <c r="A622" t="s">
        <v>690</v>
      </c>
      <c r="B622" t="s">
        <v>69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5">
      <c r="A623" t="s">
        <v>691</v>
      </c>
      <c r="B623" t="s">
        <v>69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5">
      <c r="A624" t="s">
        <v>692</v>
      </c>
      <c r="B624" t="s">
        <v>69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5">
      <c r="A625" t="s">
        <v>693</v>
      </c>
      <c r="B625" t="s">
        <v>69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5">
      <c r="A626" t="s">
        <v>694</v>
      </c>
      <c r="B626" t="s">
        <v>69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35">
      <c r="A627" t="s">
        <v>695</v>
      </c>
      <c r="B627" t="s">
        <v>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5">
      <c r="A628" t="s">
        <v>696</v>
      </c>
      <c r="B628" t="s">
        <v>69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35">
      <c r="A629" t="s">
        <v>697</v>
      </c>
      <c r="B629" t="s">
        <v>69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5">
      <c r="A630" t="s">
        <v>698</v>
      </c>
      <c r="B630" t="s">
        <v>69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5">
      <c r="A631" t="s">
        <v>699</v>
      </c>
      <c r="B631" t="s">
        <v>69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5">
      <c r="A632" t="s">
        <v>700</v>
      </c>
      <c r="B632" t="s">
        <v>69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5">
      <c r="A633" t="s">
        <v>701</v>
      </c>
      <c r="B633" t="s">
        <v>69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35">
      <c r="A634" t="s">
        <v>702</v>
      </c>
      <c r="B634" t="s">
        <v>69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5">
      <c r="A635" t="s">
        <v>703</v>
      </c>
      <c r="B635" t="s">
        <v>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5">
      <c r="A636" t="s">
        <v>704</v>
      </c>
      <c r="B636" t="s">
        <v>69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5">
      <c r="A637" t="s">
        <v>705</v>
      </c>
      <c r="B637" t="s">
        <v>69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5">
      <c r="A638" t="s">
        <v>706</v>
      </c>
      <c r="B638" t="s">
        <v>69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5">
      <c r="A639" t="s">
        <v>707</v>
      </c>
      <c r="B639" t="s">
        <v>69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5">
      <c r="A640" t="s">
        <v>708</v>
      </c>
      <c r="B640" t="s">
        <v>69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5">
      <c r="A641" t="s">
        <v>709</v>
      </c>
      <c r="B641" t="s">
        <v>69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5">
      <c r="A642" t="s">
        <v>710</v>
      </c>
      <c r="B642" t="s">
        <v>69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5">
      <c r="A643" t="s">
        <v>711</v>
      </c>
      <c r="B643" t="s">
        <v>69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35">
      <c r="A644" t="s">
        <v>712</v>
      </c>
      <c r="B644" t="s">
        <v>69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35">
      <c r="A645" t="s">
        <v>713</v>
      </c>
      <c r="B645" t="s">
        <v>69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35">
      <c r="A646" t="s">
        <v>714</v>
      </c>
      <c r="B646" t="s">
        <v>69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5">
      <c r="A647" t="s">
        <v>715</v>
      </c>
      <c r="B647" t="s">
        <v>69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5">
      <c r="A648" t="s">
        <v>716</v>
      </c>
      <c r="B648" t="s">
        <v>69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35">
      <c r="A649" t="s">
        <v>717</v>
      </c>
      <c r="B649" t="s">
        <v>69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35">
      <c r="A650" t="s">
        <v>718</v>
      </c>
      <c r="B650" t="s">
        <v>69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5">
      <c r="A651" t="s">
        <v>719</v>
      </c>
      <c r="B651" t="s">
        <v>69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5">
      <c r="A652" t="s">
        <v>720</v>
      </c>
      <c r="B652" t="s">
        <v>69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35">
      <c r="A653" t="s">
        <v>721</v>
      </c>
      <c r="B653" t="s">
        <v>69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35">
      <c r="A654" t="s">
        <v>722</v>
      </c>
      <c r="B654" t="s">
        <v>69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5">
      <c r="A655" t="s">
        <v>723</v>
      </c>
      <c r="B655" t="s">
        <v>69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5">
      <c r="A656" t="s">
        <v>724</v>
      </c>
      <c r="B656" t="s">
        <v>69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35">
      <c r="A657" t="s">
        <v>725</v>
      </c>
      <c r="B657" t="s">
        <v>69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5">
      <c r="A658" t="s">
        <v>726</v>
      </c>
      <c r="B658" t="s">
        <v>69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5">
      <c r="A659" t="s">
        <v>727</v>
      </c>
      <c r="B659" t="s">
        <v>69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5">
      <c r="A660" t="s">
        <v>728</v>
      </c>
      <c r="B660" t="s">
        <v>69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35">
      <c r="A661" t="s">
        <v>729</v>
      </c>
      <c r="B661" t="s">
        <v>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35">
      <c r="A662" t="s">
        <v>730</v>
      </c>
      <c r="B662" t="s">
        <v>69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35">
      <c r="A663" t="s">
        <v>731</v>
      </c>
      <c r="B663" t="s">
        <v>69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5">
      <c r="A664" t="s">
        <v>732</v>
      </c>
      <c r="B664" t="s">
        <v>69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5">
      <c r="A665" t="s">
        <v>733</v>
      </c>
      <c r="B665" t="s">
        <v>69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35">
      <c r="A666" t="s">
        <v>734</v>
      </c>
      <c r="B666" t="s">
        <v>69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35">
      <c r="A667" t="s">
        <v>735</v>
      </c>
      <c r="B667" t="s">
        <v>69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35">
      <c r="A668" t="s">
        <v>736</v>
      </c>
      <c r="B668" t="s">
        <v>69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5">
      <c r="A669" t="s">
        <v>737</v>
      </c>
      <c r="B669" t="s">
        <v>69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35">
      <c r="A670" t="s">
        <v>738</v>
      </c>
      <c r="B670" t="s">
        <v>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5">
      <c r="A671" t="s">
        <v>739</v>
      </c>
      <c r="B671" t="s">
        <v>69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5">
      <c r="A672" t="s">
        <v>740</v>
      </c>
      <c r="B672" t="s">
        <v>69</v>
      </c>
      <c r="C672" s="8">
        <v>15195400000000</v>
      </c>
      <c r="D672" s="8">
        <v>15702100000000</v>
      </c>
      <c r="E672" s="8">
        <v>16208500000000</v>
      </c>
      <c r="F672" s="8">
        <v>16714700000000</v>
      </c>
      <c r="G672" s="8">
        <v>17220800000000</v>
      </c>
      <c r="H672" s="8">
        <v>17726800000000</v>
      </c>
      <c r="I672" s="8">
        <v>18232500000000</v>
      </c>
      <c r="J672" s="8">
        <v>18839900000000</v>
      </c>
      <c r="K672" s="8">
        <v>19350700000000</v>
      </c>
      <c r="L672" s="8">
        <v>19963500000000</v>
      </c>
      <c r="M672" s="8">
        <v>20576300000000</v>
      </c>
      <c r="N672" s="8">
        <v>21135300000000</v>
      </c>
      <c r="O672" s="8">
        <v>21652300000000</v>
      </c>
      <c r="P672" s="8">
        <v>22216300000000</v>
      </c>
      <c r="Q672" s="8">
        <v>22756800000000</v>
      </c>
      <c r="R672" s="8">
        <v>23295400000000</v>
      </c>
      <c r="S672" s="8">
        <v>23834700000000</v>
      </c>
      <c r="T672" s="8">
        <v>24380500000000</v>
      </c>
      <c r="U672" s="8">
        <v>24916100000000</v>
      </c>
      <c r="V672" s="8">
        <v>25398000000000</v>
      </c>
      <c r="W672" s="8">
        <v>25879400000000</v>
      </c>
      <c r="X672" s="8">
        <v>26360900000000</v>
      </c>
      <c r="Y672" s="8">
        <v>26840400000000</v>
      </c>
      <c r="Z672" s="8">
        <v>27321600000000</v>
      </c>
      <c r="AA672" s="8">
        <v>27803800000000</v>
      </c>
      <c r="AB672" s="8">
        <v>28285800000000</v>
      </c>
      <c r="AC672" s="8">
        <v>28711300000000</v>
      </c>
      <c r="AD672" s="8">
        <v>29137600000000</v>
      </c>
      <c r="AE672" s="8">
        <v>29567400000000</v>
      </c>
      <c r="AF672" s="8">
        <v>29998300000000</v>
      </c>
      <c r="AG672" s="8">
        <v>30430200000000</v>
      </c>
    </row>
    <row r="673" spans="1:33" x14ac:dyDescent="0.35">
      <c r="A673" t="s">
        <v>741</v>
      </c>
      <c r="B673" t="s">
        <v>69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5">
      <c r="A674" t="s">
        <v>742</v>
      </c>
      <c r="B674" t="s">
        <v>69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35">
      <c r="A675" t="s">
        <v>743</v>
      </c>
      <c r="B675" t="s">
        <v>69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35">
      <c r="A676" t="s">
        <v>744</v>
      </c>
      <c r="B676" t="s">
        <v>69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5">
      <c r="A677" t="s">
        <v>745</v>
      </c>
      <c r="B677" t="s">
        <v>69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35">
      <c r="A678" t="s">
        <v>746</v>
      </c>
      <c r="B678" t="s">
        <v>69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5">
      <c r="A679" t="s">
        <v>747</v>
      </c>
      <c r="B679" t="s">
        <v>69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5">
      <c r="A680" t="s">
        <v>748</v>
      </c>
      <c r="B680" t="s">
        <v>69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35">
      <c r="A681" t="s">
        <v>749</v>
      </c>
      <c r="B681" t="s">
        <v>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5">
      <c r="A682" t="s">
        <v>750</v>
      </c>
      <c r="B682" t="s">
        <v>69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35">
      <c r="A683" t="s">
        <v>751</v>
      </c>
      <c r="B683" t="s">
        <v>69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35">
      <c r="A684" t="s">
        <v>752</v>
      </c>
      <c r="B684" t="s">
        <v>69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5">
      <c r="A685" t="s">
        <v>753</v>
      </c>
      <c r="B685" t="s">
        <v>69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35">
      <c r="A686" t="s">
        <v>754</v>
      </c>
      <c r="B686" t="s">
        <v>69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35">
      <c r="A687" t="s">
        <v>755</v>
      </c>
      <c r="B687" t="s">
        <v>69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35">
      <c r="A688" t="s">
        <v>756</v>
      </c>
      <c r="B688" t="s">
        <v>69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5">
      <c r="A689" t="s">
        <v>757</v>
      </c>
      <c r="B689" t="s">
        <v>69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5">
      <c r="A690" t="s">
        <v>758</v>
      </c>
      <c r="B690" t="s">
        <v>69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5">
      <c r="A691" t="s">
        <v>759</v>
      </c>
      <c r="B691" t="s">
        <v>69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5">
      <c r="A692" t="s">
        <v>760</v>
      </c>
      <c r="B692" t="s">
        <v>69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5">
      <c r="A693" t="s">
        <v>761</v>
      </c>
      <c r="B693" t="s">
        <v>69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5">
      <c r="A694" t="s">
        <v>762</v>
      </c>
      <c r="B694" t="s">
        <v>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5">
      <c r="A695" t="s">
        <v>763</v>
      </c>
      <c r="B695" t="s">
        <v>69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5">
      <c r="A696" t="s">
        <v>764</v>
      </c>
      <c r="B696" t="s">
        <v>69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5">
      <c r="A697" t="s">
        <v>765</v>
      </c>
      <c r="B697" t="s">
        <v>69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5">
      <c r="A698" t="s">
        <v>766</v>
      </c>
      <c r="B698" t="s">
        <v>69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5">
      <c r="A699" t="s">
        <v>767</v>
      </c>
      <c r="B699" t="s">
        <v>69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5">
      <c r="A700" t="s">
        <v>768</v>
      </c>
      <c r="B700" t="s">
        <v>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5">
      <c r="A701" t="s">
        <v>769</v>
      </c>
      <c r="B701" t="s">
        <v>69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5">
      <c r="A702" t="s">
        <v>770</v>
      </c>
      <c r="B702" t="s">
        <v>69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5">
      <c r="A703" t="s">
        <v>771</v>
      </c>
      <c r="B703" t="s">
        <v>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35">
      <c r="A704" t="s">
        <v>772</v>
      </c>
      <c r="B704" t="s">
        <v>69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5">
      <c r="A705" t="s">
        <v>773</v>
      </c>
      <c r="B705" t="s">
        <v>69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8">
        <v>172681000000</v>
      </c>
      <c r="O705" s="8">
        <v>350216000000</v>
      </c>
      <c r="P705" s="8">
        <v>533590000000</v>
      </c>
      <c r="Q705" s="8">
        <v>721514000000</v>
      </c>
      <c r="R705" s="8">
        <v>911913000000</v>
      </c>
      <c r="S705" s="8">
        <v>1106060000000</v>
      </c>
      <c r="T705" s="8">
        <v>1304150000000</v>
      </c>
      <c r="U705" s="8">
        <v>1501650000000</v>
      </c>
      <c r="V705" s="8">
        <v>1886680000000</v>
      </c>
      <c r="W705" s="8">
        <v>2275180000000</v>
      </c>
      <c r="X705" s="8">
        <v>2661070000000</v>
      </c>
      <c r="Y705" s="8">
        <v>3049400000000</v>
      </c>
      <c r="Z705" s="8">
        <v>3439510000000</v>
      </c>
      <c r="AA705" s="8">
        <v>3823070000000</v>
      </c>
      <c r="AB705" s="8">
        <v>4206700000000</v>
      </c>
      <c r="AC705" s="8">
        <v>4772610000000</v>
      </c>
      <c r="AD705" s="8">
        <v>5336880000000</v>
      </c>
      <c r="AE705" s="8">
        <v>5889870000000</v>
      </c>
      <c r="AF705" s="8">
        <v>6439850000000</v>
      </c>
      <c r="AG705" s="8">
        <v>6986970000000</v>
      </c>
    </row>
    <row r="706" spans="1:33" x14ac:dyDescent="0.35">
      <c r="A706" t="s">
        <v>774</v>
      </c>
      <c r="B706" t="s">
        <v>69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35">
      <c r="A707" t="s">
        <v>775</v>
      </c>
      <c r="B707" t="s">
        <v>69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5">
      <c r="A708" t="s">
        <v>776</v>
      </c>
      <c r="B708" t="s">
        <v>69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5">
      <c r="A709" t="s">
        <v>777</v>
      </c>
      <c r="B709" t="s">
        <v>69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35">
      <c r="A710" t="s">
        <v>778</v>
      </c>
      <c r="B710" t="s">
        <v>69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779</v>
      </c>
      <c r="B711" t="s">
        <v>69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5">
      <c r="A712" t="s">
        <v>780</v>
      </c>
      <c r="B712" t="s">
        <v>69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5">
      <c r="A713" t="s">
        <v>781</v>
      </c>
      <c r="B713" t="s">
        <v>69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5">
      <c r="A714" t="s">
        <v>782</v>
      </c>
      <c r="B714" t="s">
        <v>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5">
      <c r="A715" t="s">
        <v>783</v>
      </c>
      <c r="B715" t="s">
        <v>69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5">
      <c r="A716" t="s">
        <v>784</v>
      </c>
      <c r="B716" t="s">
        <v>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35">
      <c r="A717" t="s">
        <v>785</v>
      </c>
      <c r="B717" t="s">
        <v>69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35">
      <c r="A718" t="s">
        <v>786</v>
      </c>
      <c r="B718" t="s">
        <v>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5">
      <c r="A719" t="s">
        <v>787</v>
      </c>
      <c r="B719" t="s">
        <v>69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5">
      <c r="A720" t="s">
        <v>788</v>
      </c>
      <c r="B720" t="s">
        <v>69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5">
      <c r="A721" t="s">
        <v>789</v>
      </c>
      <c r="B721" t="s">
        <v>69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35">
      <c r="A722" t="s">
        <v>790</v>
      </c>
      <c r="B722" t="s">
        <v>69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35">
      <c r="A723" t="s">
        <v>791</v>
      </c>
      <c r="B723" t="s">
        <v>69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35">
      <c r="A724" t="s">
        <v>792</v>
      </c>
      <c r="B724" t="s">
        <v>69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5">
      <c r="A725" t="s">
        <v>793</v>
      </c>
      <c r="B725" t="s">
        <v>69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5">
      <c r="A726" t="s">
        <v>794</v>
      </c>
      <c r="B726" t="s">
        <v>69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35">
      <c r="A727" t="s">
        <v>795</v>
      </c>
      <c r="B727" t="s">
        <v>69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35">
      <c r="A728" t="s">
        <v>796</v>
      </c>
      <c r="B728" t="s">
        <v>69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5">
      <c r="A729" t="s">
        <v>797</v>
      </c>
      <c r="B729" t="s">
        <v>69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35">
      <c r="A730" t="s">
        <v>798</v>
      </c>
      <c r="B730" t="s">
        <v>69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35">
      <c r="A731" t="s">
        <v>799</v>
      </c>
      <c r="B731" t="s">
        <v>69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35">
      <c r="A732" t="s">
        <v>800</v>
      </c>
      <c r="B732" t="s">
        <v>69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5">
      <c r="A733" t="s">
        <v>801</v>
      </c>
      <c r="B733" t="s">
        <v>69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35">
      <c r="A734" t="s">
        <v>802</v>
      </c>
      <c r="B734" t="s">
        <v>69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5">
      <c r="A735" t="s">
        <v>803</v>
      </c>
      <c r="B735" t="s">
        <v>69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5">
      <c r="A736" t="s">
        <v>804</v>
      </c>
      <c r="B736" t="s">
        <v>69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35">
      <c r="A737" t="s">
        <v>805</v>
      </c>
      <c r="B737" t="s">
        <v>69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5">
      <c r="A738" t="s">
        <v>806</v>
      </c>
      <c r="B738" t="s">
        <v>69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35">
      <c r="A739" t="s">
        <v>807</v>
      </c>
      <c r="B739" t="s">
        <v>69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5">
      <c r="A740" t="s">
        <v>808</v>
      </c>
      <c r="B740" t="s">
        <v>69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35">
      <c r="A741" t="s">
        <v>809</v>
      </c>
      <c r="B741" t="s">
        <v>69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5">
      <c r="A742" t="s">
        <v>810</v>
      </c>
      <c r="B742" t="s">
        <v>69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5">
      <c r="A743" t="s">
        <v>811</v>
      </c>
      <c r="B743" t="s">
        <v>69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5">
      <c r="A744" t="s">
        <v>812</v>
      </c>
      <c r="B744" t="s">
        <v>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35">
      <c r="A745" t="s">
        <v>813</v>
      </c>
      <c r="B745" t="s">
        <v>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35">
      <c r="A746" t="s">
        <v>814</v>
      </c>
      <c r="B746" t="s">
        <v>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5">
      <c r="A747" t="s">
        <v>815</v>
      </c>
      <c r="B747" t="s">
        <v>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5">
      <c r="A748" t="s">
        <v>816</v>
      </c>
      <c r="B748" t="s">
        <v>69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35">
      <c r="A749" t="s">
        <v>817</v>
      </c>
      <c r="B749" t="s">
        <v>69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5">
      <c r="A750" t="s">
        <v>818</v>
      </c>
      <c r="B750" t="s">
        <v>69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5">
      <c r="A751" t="s">
        <v>819</v>
      </c>
      <c r="B751" t="s">
        <v>69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35">
      <c r="A752" t="s">
        <v>820</v>
      </c>
      <c r="B752" t="s">
        <v>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5">
      <c r="A753" t="s">
        <v>821</v>
      </c>
      <c r="B753" t="s">
        <v>69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5">
      <c r="A754" t="s">
        <v>822</v>
      </c>
      <c r="B754" t="s">
        <v>69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35">
      <c r="A755" t="s">
        <v>823</v>
      </c>
      <c r="B755" t="s">
        <v>69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5">
      <c r="A756" t="s">
        <v>824</v>
      </c>
      <c r="B756" t="s">
        <v>69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5">
      <c r="A757" t="s">
        <v>825</v>
      </c>
      <c r="B757" t="s">
        <v>69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5">
      <c r="A758" t="s">
        <v>826</v>
      </c>
      <c r="B758" t="s">
        <v>69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5">
      <c r="A759" t="s">
        <v>827</v>
      </c>
      <c r="B759" t="s">
        <v>69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35">
      <c r="A760" t="s">
        <v>828</v>
      </c>
      <c r="B760" t="s">
        <v>69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5">
      <c r="A761" t="s">
        <v>829</v>
      </c>
      <c r="B761" t="s">
        <v>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5">
      <c r="A762" t="s">
        <v>830</v>
      </c>
      <c r="B762" t="s">
        <v>69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5">
      <c r="A763" t="s">
        <v>831</v>
      </c>
      <c r="B763" t="s">
        <v>69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5">
      <c r="A764" t="s">
        <v>832</v>
      </c>
      <c r="B764" t="s">
        <v>69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5">
      <c r="A765" t="s">
        <v>833</v>
      </c>
      <c r="B765" t="s">
        <v>69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5">
      <c r="A766" t="s">
        <v>834</v>
      </c>
      <c r="B766" t="s">
        <v>69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35">
      <c r="A767" t="s">
        <v>835</v>
      </c>
      <c r="B767" t="s">
        <v>69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35">
      <c r="A768" t="s">
        <v>836</v>
      </c>
      <c r="B768" t="s">
        <v>69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5">
      <c r="A769" t="s">
        <v>837</v>
      </c>
      <c r="B769" t="s">
        <v>69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5">
      <c r="A770" t="s">
        <v>838</v>
      </c>
      <c r="B770" t="s">
        <v>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5">
      <c r="A771" t="s">
        <v>839</v>
      </c>
      <c r="B771" t="s">
        <v>69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5">
      <c r="A772" t="s">
        <v>840</v>
      </c>
      <c r="B772" t="s">
        <v>69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5">
      <c r="A773" t="s">
        <v>841</v>
      </c>
      <c r="B773" t="s">
        <v>69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35">
      <c r="A774" t="s">
        <v>842</v>
      </c>
      <c r="B774" t="s">
        <v>69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35">
      <c r="A775" t="s">
        <v>843</v>
      </c>
      <c r="B775" t="s">
        <v>69</v>
      </c>
      <c r="C775" s="8">
        <v>26132800000000</v>
      </c>
      <c r="D775" s="8">
        <v>26816000000000</v>
      </c>
      <c r="E775" s="8">
        <v>27489800000000</v>
      </c>
      <c r="F775" s="8">
        <v>28154300000000</v>
      </c>
      <c r="G775" s="8">
        <v>28810300000000</v>
      </c>
      <c r="H775" s="8">
        <v>29460600000000</v>
      </c>
      <c r="I775" s="8">
        <v>30100600000000</v>
      </c>
      <c r="J775" s="8">
        <v>30902900000000</v>
      </c>
      <c r="K775" s="8">
        <v>31530400000000</v>
      </c>
      <c r="L775" s="8">
        <v>32316100000000</v>
      </c>
      <c r="M775" s="8">
        <v>33094000000000</v>
      </c>
      <c r="N775" s="8">
        <v>33863800000000</v>
      </c>
      <c r="O775" s="8">
        <v>34562100000000</v>
      </c>
      <c r="P775" s="8">
        <v>35330900000000</v>
      </c>
      <c r="Q775" s="8">
        <v>36059100000000</v>
      </c>
      <c r="R775" s="8">
        <v>36782700000000</v>
      </c>
      <c r="S775" s="8">
        <v>37500300000000</v>
      </c>
      <c r="T775" s="8">
        <v>38225400000000</v>
      </c>
      <c r="U775" s="8">
        <v>38928500000000</v>
      </c>
      <c r="V775" s="8">
        <v>39630800000000</v>
      </c>
      <c r="W775" s="8">
        <v>40332800000000</v>
      </c>
      <c r="X775" s="8">
        <v>41025700000000</v>
      </c>
      <c r="Y775" s="8">
        <v>41720900000000</v>
      </c>
      <c r="Z775" s="8">
        <v>42411900000000</v>
      </c>
      <c r="AA775" s="8">
        <v>43096400000000</v>
      </c>
      <c r="AB775" s="8">
        <v>43777800000000</v>
      </c>
      <c r="AC775" s="8">
        <v>44454800000000</v>
      </c>
      <c r="AD775" s="8">
        <v>45129400000000</v>
      </c>
      <c r="AE775" s="8">
        <v>45798700000000</v>
      </c>
      <c r="AF775" s="8">
        <v>46461000000000</v>
      </c>
      <c r="AG775" s="8">
        <v>47118900000000</v>
      </c>
    </row>
    <row r="776" spans="1:33" x14ac:dyDescent="0.35">
      <c r="A776" t="s">
        <v>844</v>
      </c>
      <c r="B776" t="s">
        <v>69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35">
      <c r="A777" t="s">
        <v>845</v>
      </c>
      <c r="B777" t="s">
        <v>69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35">
      <c r="A778" t="s">
        <v>846</v>
      </c>
      <c r="B778" t="s">
        <v>69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5">
      <c r="A779" t="s">
        <v>847</v>
      </c>
      <c r="B779" t="s">
        <v>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35">
      <c r="A780" t="s">
        <v>848</v>
      </c>
      <c r="B780" t="s">
        <v>69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35">
      <c r="A781" t="s">
        <v>849</v>
      </c>
      <c r="B781" t="s">
        <v>69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35">
      <c r="A782" t="s">
        <v>850</v>
      </c>
      <c r="B782" t="s">
        <v>69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5">
      <c r="A783" t="s">
        <v>851</v>
      </c>
      <c r="B783" t="s">
        <v>69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5">
      <c r="A784" t="s">
        <v>852</v>
      </c>
      <c r="B784" t="s">
        <v>69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35">
      <c r="A785" t="s">
        <v>853</v>
      </c>
      <c r="B785" t="s">
        <v>69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5">
      <c r="A786" t="s">
        <v>854</v>
      </c>
      <c r="B786" t="s">
        <v>69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5">
      <c r="A787" t="s">
        <v>855</v>
      </c>
      <c r="B787" t="s">
        <v>69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5">
      <c r="A788" t="s">
        <v>856</v>
      </c>
      <c r="B788" t="s">
        <v>69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5">
      <c r="A789" t="s">
        <v>857</v>
      </c>
      <c r="B789" t="s">
        <v>69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35">
      <c r="A790" t="s">
        <v>858</v>
      </c>
      <c r="B790" t="s">
        <v>69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35">
      <c r="A791" t="s">
        <v>859</v>
      </c>
      <c r="B791" t="s">
        <v>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5">
      <c r="A792" t="s">
        <v>860</v>
      </c>
      <c r="B792" t="s">
        <v>69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35">
      <c r="A793" t="s">
        <v>861</v>
      </c>
      <c r="B793" t="s">
        <v>69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5">
      <c r="A794" t="s">
        <v>862</v>
      </c>
      <c r="B794" t="s">
        <v>69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5">
      <c r="A795" t="s">
        <v>863</v>
      </c>
      <c r="B795" t="s">
        <v>69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5">
      <c r="A796" t="s">
        <v>864</v>
      </c>
      <c r="B796" t="s">
        <v>69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35">
      <c r="A797" t="s">
        <v>865</v>
      </c>
      <c r="B797" t="s">
        <v>69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35">
      <c r="A798" t="s">
        <v>866</v>
      </c>
      <c r="B798" t="s">
        <v>69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5">
      <c r="A799" t="s">
        <v>867</v>
      </c>
      <c r="B799" t="s">
        <v>69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35">
      <c r="A800" t="s">
        <v>868</v>
      </c>
      <c r="B800" t="s">
        <v>69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35">
      <c r="A801" t="s">
        <v>869</v>
      </c>
      <c r="B801" t="s">
        <v>69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35">
      <c r="A802" t="s">
        <v>870</v>
      </c>
      <c r="B802" t="s">
        <v>69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5">
      <c r="A803" t="s">
        <v>871</v>
      </c>
      <c r="B803" t="s">
        <v>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35">
      <c r="A804" t="s">
        <v>872</v>
      </c>
      <c r="B804" t="s">
        <v>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5">
      <c r="A805" t="s">
        <v>873</v>
      </c>
      <c r="B805" t="s">
        <v>69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35">
      <c r="A806" t="s">
        <v>874</v>
      </c>
      <c r="B806" t="s">
        <v>69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35">
      <c r="A807" t="s">
        <v>875</v>
      </c>
      <c r="B807" t="s">
        <v>69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35">
      <c r="A808" t="s">
        <v>876</v>
      </c>
      <c r="B808" t="s">
        <v>69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35">
      <c r="A809" t="s">
        <v>877</v>
      </c>
      <c r="B809" t="s">
        <v>69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35">
      <c r="A810" t="s">
        <v>878</v>
      </c>
      <c r="B810" t="s">
        <v>69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35">
      <c r="A811" t="s">
        <v>879</v>
      </c>
      <c r="B811" t="s">
        <v>69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5">
      <c r="A812" t="s">
        <v>880</v>
      </c>
      <c r="B812" t="s">
        <v>69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5">
      <c r="A813" t="s">
        <v>881</v>
      </c>
      <c r="B813" t="s">
        <v>69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35">
      <c r="A814" t="s">
        <v>882</v>
      </c>
      <c r="B814" t="s">
        <v>69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35">
      <c r="A815" t="s">
        <v>883</v>
      </c>
      <c r="B815" t="s">
        <v>69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5">
      <c r="A816" t="s">
        <v>884</v>
      </c>
      <c r="B816" t="s">
        <v>69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35">
      <c r="A817" t="s">
        <v>885</v>
      </c>
      <c r="B817" t="s">
        <v>69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35">
      <c r="A818" t="s">
        <v>886</v>
      </c>
      <c r="B818" t="s">
        <v>69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5">
      <c r="A819" t="s">
        <v>887</v>
      </c>
      <c r="B819" t="s">
        <v>69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35">
      <c r="A820" t="s">
        <v>888</v>
      </c>
      <c r="B820" t="s">
        <v>69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5">
      <c r="A821" t="s">
        <v>889</v>
      </c>
      <c r="B821" t="s">
        <v>69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35">
      <c r="A822" t="s">
        <v>890</v>
      </c>
      <c r="B822" t="s">
        <v>69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35">
      <c r="A823" t="s">
        <v>891</v>
      </c>
      <c r="B823" t="s">
        <v>69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5">
      <c r="A824" t="s">
        <v>892</v>
      </c>
      <c r="B824" t="s">
        <v>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35">
      <c r="A825" t="s">
        <v>893</v>
      </c>
      <c r="B825" t="s">
        <v>69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5">
      <c r="A826" t="s">
        <v>894</v>
      </c>
      <c r="B826" t="s">
        <v>69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35">
      <c r="A827" t="s">
        <v>895</v>
      </c>
      <c r="B827" t="s">
        <v>69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5">
      <c r="A828" t="s">
        <v>896</v>
      </c>
      <c r="B828" t="s">
        <v>69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5">
      <c r="A829" t="s">
        <v>897</v>
      </c>
      <c r="B829" t="s">
        <v>69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5">
      <c r="A830" t="s">
        <v>898</v>
      </c>
      <c r="B830" t="s">
        <v>69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35">
      <c r="A831" t="s">
        <v>899</v>
      </c>
      <c r="B831" t="s">
        <v>69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5">
      <c r="A832" t="s">
        <v>900</v>
      </c>
      <c r="B832" t="s">
        <v>69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5">
      <c r="A833" t="s">
        <v>901</v>
      </c>
      <c r="B833" t="s">
        <v>69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35">
      <c r="A834" t="s">
        <v>902</v>
      </c>
      <c r="B834" t="s">
        <v>69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5">
      <c r="A835" t="s">
        <v>903</v>
      </c>
      <c r="B835" t="s">
        <v>69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5">
      <c r="A836" t="s">
        <v>904</v>
      </c>
      <c r="B836" t="s">
        <v>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5">
      <c r="A837" t="s">
        <v>905</v>
      </c>
      <c r="B837" t="s">
        <v>69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35">
      <c r="A838" t="s">
        <v>906</v>
      </c>
      <c r="B838" t="s">
        <v>69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5">
      <c r="A839" t="s">
        <v>907</v>
      </c>
      <c r="B839" t="s">
        <v>69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5">
      <c r="A840" t="s">
        <v>908</v>
      </c>
      <c r="B840" t="s">
        <v>69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5">
      <c r="A841" t="s">
        <v>909</v>
      </c>
      <c r="B841" t="s">
        <v>69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35">
      <c r="A842" t="s">
        <v>910</v>
      </c>
      <c r="B842" t="s">
        <v>69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5">
      <c r="A843" t="s">
        <v>911</v>
      </c>
      <c r="B843" t="s">
        <v>69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35">
      <c r="A844" t="s">
        <v>912</v>
      </c>
      <c r="B844" t="s">
        <v>69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5">
      <c r="A845" t="s">
        <v>913</v>
      </c>
      <c r="B845" t="s">
        <v>69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35">
      <c r="A846" t="s">
        <v>914</v>
      </c>
      <c r="B846" t="s">
        <v>69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35">
      <c r="A847" t="s">
        <v>915</v>
      </c>
      <c r="B847" t="s">
        <v>69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5">
      <c r="A848" t="s">
        <v>916</v>
      </c>
      <c r="B848" t="s">
        <v>69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35">
      <c r="A849" t="s">
        <v>917</v>
      </c>
      <c r="B849" t="s">
        <v>69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5">
      <c r="A850" t="s">
        <v>918</v>
      </c>
      <c r="B850" t="s">
        <v>69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35">
      <c r="A851" t="s">
        <v>919</v>
      </c>
      <c r="B851" t="s">
        <v>69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5">
      <c r="A852" t="s">
        <v>920</v>
      </c>
      <c r="B852" t="s">
        <v>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35">
      <c r="A853" t="s">
        <v>921</v>
      </c>
      <c r="B853" t="s">
        <v>69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5">
      <c r="A854" t="s">
        <v>922</v>
      </c>
      <c r="B854" t="s">
        <v>69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5">
      <c r="A855" t="s">
        <v>923</v>
      </c>
      <c r="B855" t="s">
        <v>69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5">
      <c r="A856" t="s">
        <v>924</v>
      </c>
      <c r="B856" t="s">
        <v>69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5">
      <c r="A857" t="s">
        <v>925</v>
      </c>
      <c r="B857" t="s">
        <v>69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5">
      <c r="A858" t="s">
        <v>926</v>
      </c>
      <c r="B858" t="s">
        <v>69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5">
      <c r="A859" t="s">
        <v>927</v>
      </c>
      <c r="B859" t="s">
        <v>69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5">
      <c r="A860" t="s">
        <v>928</v>
      </c>
      <c r="B860" t="s">
        <v>69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35">
      <c r="A861" t="s">
        <v>929</v>
      </c>
      <c r="B861" t="s">
        <v>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5">
      <c r="A862" t="s">
        <v>930</v>
      </c>
      <c r="B862" t="s">
        <v>69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35">
      <c r="A863" t="s">
        <v>931</v>
      </c>
      <c r="B863" t="s">
        <v>69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5">
      <c r="A864" t="s">
        <v>932</v>
      </c>
      <c r="B864" t="s">
        <v>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5">
      <c r="A865" t="s">
        <v>933</v>
      </c>
      <c r="B865" t="s">
        <v>69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5">
      <c r="A866" t="s">
        <v>934</v>
      </c>
      <c r="B866" t="s">
        <v>69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5">
      <c r="A867" t="s">
        <v>935</v>
      </c>
      <c r="B867" t="s">
        <v>69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5">
      <c r="A868" t="s">
        <v>936</v>
      </c>
      <c r="B868" t="s">
        <v>69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5">
      <c r="A869" t="s">
        <v>937</v>
      </c>
      <c r="B869" t="s">
        <v>69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5">
      <c r="A870" t="s">
        <v>938</v>
      </c>
      <c r="B870" t="s">
        <v>69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5">
      <c r="A871" t="s">
        <v>939</v>
      </c>
      <c r="B871" t="s">
        <v>69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5">
      <c r="A872" t="s">
        <v>940</v>
      </c>
      <c r="B872" t="s">
        <v>69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5">
      <c r="A873" t="s">
        <v>941</v>
      </c>
      <c r="B873" t="s">
        <v>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35">
      <c r="A874" t="s">
        <v>942</v>
      </c>
      <c r="B874" t="s">
        <v>69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5">
      <c r="A875" t="s">
        <v>943</v>
      </c>
      <c r="B875" t="s">
        <v>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5">
      <c r="A876" t="s">
        <v>944</v>
      </c>
      <c r="B876" t="s">
        <v>69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5">
      <c r="A877" t="s">
        <v>945</v>
      </c>
      <c r="B877" t="s">
        <v>69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5">
      <c r="A878" t="s">
        <v>946</v>
      </c>
      <c r="B878" t="s">
        <v>69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5">
      <c r="A879" t="s">
        <v>947</v>
      </c>
      <c r="B879" t="s">
        <v>69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5">
      <c r="A880" t="s">
        <v>948</v>
      </c>
      <c r="B880" t="s">
        <v>69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5">
      <c r="A881" t="s">
        <v>949</v>
      </c>
      <c r="B881" t="s">
        <v>69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5">
      <c r="A882" t="s">
        <v>950</v>
      </c>
      <c r="B882" t="s">
        <v>69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5">
      <c r="A883" t="s">
        <v>951</v>
      </c>
      <c r="B883" t="s">
        <v>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5">
      <c r="A884" t="s">
        <v>952</v>
      </c>
      <c r="B884" t="s">
        <v>69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5">
      <c r="A885" t="s">
        <v>953</v>
      </c>
      <c r="B885" t="s">
        <v>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35">
      <c r="A886" t="s">
        <v>954</v>
      </c>
      <c r="B886" t="s">
        <v>69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5">
      <c r="A887" t="s">
        <v>955</v>
      </c>
      <c r="B887" t="s">
        <v>69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35">
      <c r="A888" t="s">
        <v>956</v>
      </c>
      <c r="B888" t="s">
        <v>69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5">
      <c r="A889" t="s">
        <v>957</v>
      </c>
      <c r="B889" t="s">
        <v>69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5">
      <c r="A890" t="s">
        <v>958</v>
      </c>
      <c r="B890" t="s">
        <v>69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5">
      <c r="A891" t="s">
        <v>959</v>
      </c>
      <c r="B891" t="s">
        <v>69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5">
      <c r="A892" t="s">
        <v>960</v>
      </c>
      <c r="B892" t="s">
        <v>69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5">
      <c r="A893" t="s">
        <v>961</v>
      </c>
      <c r="B893" t="s">
        <v>69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5">
      <c r="A894" t="s">
        <v>962</v>
      </c>
      <c r="B894" t="s">
        <v>69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5">
      <c r="A895" t="s">
        <v>963</v>
      </c>
      <c r="B895" t="s">
        <v>69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35">
      <c r="A896" t="s">
        <v>964</v>
      </c>
      <c r="B896" t="s">
        <v>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5">
      <c r="A897" t="s">
        <v>965</v>
      </c>
      <c r="B897" t="s">
        <v>69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5">
      <c r="A898" t="s">
        <v>966</v>
      </c>
      <c r="B898" t="s">
        <v>69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5">
      <c r="A899" t="s">
        <v>967</v>
      </c>
      <c r="B899" t="s">
        <v>69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5">
      <c r="A900" t="s">
        <v>968</v>
      </c>
      <c r="B900" t="s">
        <v>69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5">
      <c r="A901" t="s">
        <v>969</v>
      </c>
      <c r="B901" t="s">
        <v>69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5">
      <c r="A902" t="s">
        <v>970</v>
      </c>
      <c r="B902" t="s">
        <v>69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5">
      <c r="A903" t="s">
        <v>971</v>
      </c>
      <c r="B903" t="s">
        <v>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35">
      <c r="A904" t="s">
        <v>972</v>
      </c>
      <c r="B904" t="s">
        <v>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35">
      <c r="A905" t="s">
        <v>973</v>
      </c>
      <c r="B905" t="s">
        <v>69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35">
      <c r="A906" t="s">
        <v>974</v>
      </c>
      <c r="B906" t="s">
        <v>69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35">
      <c r="A907" t="s">
        <v>975</v>
      </c>
      <c r="B907" t="s">
        <v>69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5">
      <c r="A908" t="s">
        <v>976</v>
      </c>
      <c r="B908" t="s">
        <v>69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35">
      <c r="A909" t="s">
        <v>977</v>
      </c>
      <c r="B909" t="s">
        <v>69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35">
      <c r="A910" t="s">
        <v>978</v>
      </c>
      <c r="B910" t="s">
        <v>69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35">
      <c r="A911" t="s">
        <v>979</v>
      </c>
      <c r="B911" t="s">
        <v>69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5">
      <c r="A912" t="s">
        <v>980</v>
      </c>
      <c r="B912" t="s">
        <v>69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35">
      <c r="A913" t="s">
        <v>981</v>
      </c>
      <c r="B913" t="s">
        <v>69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5">
      <c r="A914" t="s">
        <v>982</v>
      </c>
      <c r="B914" t="s">
        <v>69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35">
      <c r="A915" t="s">
        <v>983</v>
      </c>
      <c r="B915" t="s">
        <v>69</v>
      </c>
      <c r="C915" s="8">
        <v>20354300000000</v>
      </c>
      <c r="D915" s="8">
        <v>18024300000000</v>
      </c>
      <c r="E915" s="8">
        <v>11815600000000</v>
      </c>
      <c r="F915" s="8">
        <v>10660400000000</v>
      </c>
      <c r="G915" s="8">
        <v>13835400000000</v>
      </c>
      <c r="H915" s="8">
        <v>13582400000000</v>
      </c>
      <c r="I915" s="8">
        <v>12809200000000</v>
      </c>
      <c r="J915" s="8">
        <v>14361600000000</v>
      </c>
      <c r="K915" s="8">
        <v>14363900000000</v>
      </c>
      <c r="L915" s="8">
        <v>14993600000000</v>
      </c>
      <c r="M915" s="8">
        <v>15005400000000</v>
      </c>
      <c r="N915" s="8">
        <v>13915100000000</v>
      </c>
      <c r="O915" s="8">
        <v>15036700000000</v>
      </c>
      <c r="P915" s="8">
        <v>15093100000000</v>
      </c>
      <c r="Q915" s="8">
        <v>15357800000000</v>
      </c>
      <c r="R915" s="8">
        <v>14428400000000</v>
      </c>
      <c r="S915" s="8">
        <v>15584900000000</v>
      </c>
      <c r="T915" s="8">
        <v>15712900000000</v>
      </c>
      <c r="U915" s="8">
        <v>15034400000000</v>
      </c>
      <c r="V915" s="8">
        <v>16145000000000</v>
      </c>
      <c r="W915" s="8">
        <v>16298100000000</v>
      </c>
      <c r="X915" s="8">
        <v>15413400000000</v>
      </c>
      <c r="Y915" s="8">
        <v>16695700000000</v>
      </c>
      <c r="Z915" s="8">
        <v>16835300000000</v>
      </c>
      <c r="AA915" s="8">
        <v>17404900000000</v>
      </c>
      <c r="AB915" s="8">
        <v>17401200000000</v>
      </c>
      <c r="AC915" s="8">
        <v>17773500000000</v>
      </c>
      <c r="AD915" s="8">
        <v>18038400000000</v>
      </c>
      <c r="AE915" s="8">
        <v>18096500000000</v>
      </c>
      <c r="AF915" s="8">
        <v>18266100000000</v>
      </c>
      <c r="AG915" s="8">
        <v>18535900000000</v>
      </c>
    </row>
    <row r="916" spans="1:33" x14ac:dyDescent="0.35">
      <c r="A916" t="s">
        <v>984</v>
      </c>
      <c r="B916" t="s">
        <v>69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35">
      <c r="A917" t="s">
        <v>985</v>
      </c>
      <c r="B917" t="s">
        <v>69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35">
      <c r="A918" t="s">
        <v>986</v>
      </c>
      <c r="B918" t="s">
        <v>69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35">
      <c r="A919" t="s">
        <v>987</v>
      </c>
      <c r="B919" t="s">
        <v>69</v>
      </c>
      <c r="C919" s="8">
        <v>16897800000000</v>
      </c>
      <c r="D919" s="8">
        <v>19193700000000</v>
      </c>
      <c r="E919" s="8">
        <v>25369400000000</v>
      </c>
      <c r="F919" s="8">
        <v>26492400000000</v>
      </c>
      <c r="G919" s="8">
        <v>23286200000000</v>
      </c>
      <c r="H919" s="8">
        <v>23508900000000</v>
      </c>
      <c r="I919" s="8">
        <v>24527100000000</v>
      </c>
      <c r="J919" s="8">
        <v>23220200000000</v>
      </c>
      <c r="K919" s="8">
        <v>23463700000000</v>
      </c>
      <c r="L919" s="8">
        <v>23080200000000</v>
      </c>
      <c r="M919" s="8">
        <v>23312700000000</v>
      </c>
      <c r="N919" s="8">
        <v>24647800000000</v>
      </c>
      <c r="O919" s="8">
        <v>23771600000000</v>
      </c>
      <c r="P919" s="8">
        <v>23961200000000</v>
      </c>
      <c r="Q919" s="8">
        <v>23942900000000</v>
      </c>
      <c r="R919" s="8">
        <v>25119400000000</v>
      </c>
      <c r="S919" s="8">
        <v>24210400000000</v>
      </c>
      <c r="T919" s="8">
        <v>24330400000000</v>
      </c>
      <c r="U919" s="8">
        <v>25257400000000</v>
      </c>
      <c r="V919" s="8">
        <v>24395800000000</v>
      </c>
      <c r="W919" s="8">
        <v>24492200000000</v>
      </c>
      <c r="X919" s="8">
        <v>25627000000000</v>
      </c>
      <c r="Y919" s="8">
        <v>24593500000000</v>
      </c>
      <c r="Z919" s="8">
        <v>24703400000000</v>
      </c>
      <c r="AA919" s="8">
        <v>24383800000000</v>
      </c>
      <c r="AB919" s="8">
        <v>24638200000000</v>
      </c>
      <c r="AC919" s="8">
        <v>24517100000000</v>
      </c>
      <c r="AD919" s="8">
        <v>24504000000000</v>
      </c>
      <c r="AE919" s="8">
        <v>24698100000000</v>
      </c>
      <c r="AF919" s="8">
        <v>24781300000000</v>
      </c>
      <c r="AG919" s="8">
        <v>24764800000000</v>
      </c>
    </row>
    <row r="920" spans="1:33" x14ac:dyDescent="0.35">
      <c r="A920" t="s">
        <v>988</v>
      </c>
      <c r="B920" t="s">
        <v>69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5">
      <c r="A921" t="s">
        <v>989</v>
      </c>
      <c r="B921" t="s">
        <v>69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35">
      <c r="A922" t="s">
        <v>990</v>
      </c>
      <c r="B922" t="s">
        <v>69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35">
      <c r="A923" t="s">
        <v>991</v>
      </c>
      <c r="B923" t="s">
        <v>69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5">
      <c r="A924" t="s">
        <v>992</v>
      </c>
      <c r="B924" t="s">
        <v>69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35">
      <c r="A925" t="s">
        <v>993</v>
      </c>
      <c r="B925" t="s">
        <v>69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35">
      <c r="A926" t="s">
        <v>994</v>
      </c>
      <c r="B926" t="s">
        <v>69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35">
      <c r="A927" t="s">
        <v>995</v>
      </c>
      <c r="B927" t="s">
        <v>69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5">
      <c r="A928" t="s">
        <v>996</v>
      </c>
      <c r="B928" t="s">
        <v>69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5">
      <c r="A929" t="s">
        <v>997</v>
      </c>
      <c r="B929" t="s">
        <v>69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35">
      <c r="A930" t="s">
        <v>998</v>
      </c>
      <c r="B930" t="s">
        <v>69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5">
      <c r="A931" t="s">
        <v>999</v>
      </c>
      <c r="B931" t="s">
        <v>69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35">
      <c r="A932" t="s">
        <v>1000</v>
      </c>
      <c r="B932" t="s">
        <v>69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5">
      <c r="A933" t="s">
        <v>1001</v>
      </c>
      <c r="B933" t="s">
        <v>69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35">
      <c r="A934" t="s">
        <v>1002</v>
      </c>
      <c r="B934" t="s">
        <v>69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35">
      <c r="A935" t="s">
        <v>1003</v>
      </c>
      <c r="B935" t="s">
        <v>69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5">
      <c r="A936" t="s">
        <v>1004</v>
      </c>
      <c r="B936" t="s">
        <v>69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5">
      <c r="A937" t="s">
        <v>1005</v>
      </c>
      <c r="B937" t="s">
        <v>69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5">
      <c r="A938" t="s">
        <v>1006</v>
      </c>
      <c r="B938" t="s">
        <v>69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5">
      <c r="A939" t="s">
        <v>1007</v>
      </c>
      <c r="B939" t="s">
        <v>69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35">
      <c r="A940" t="s">
        <v>1008</v>
      </c>
      <c r="B940" t="s">
        <v>69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5">
      <c r="A941" t="s">
        <v>1009</v>
      </c>
      <c r="B941" t="s">
        <v>69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5">
      <c r="A942" t="s">
        <v>1010</v>
      </c>
      <c r="B942" t="s">
        <v>69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35">
      <c r="A943" t="s">
        <v>1011</v>
      </c>
      <c r="B943" t="s">
        <v>69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35">
      <c r="A944" t="s">
        <v>1012</v>
      </c>
      <c r="B944" t="s">
        <v>69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35">
      <c r="A945" t="s">
        <v>1013</v>
      </c>
      <c r="B945" t="s">
        <v>69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5">
      <c r="A946" t="s">
        <v>1014</v>
      </c>
      <c r="B946" t="s">
        <v>69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5">
      <c r="A947" t="s">
        <v>1015</v>
      </c>
      <c r="B947" t="s">
        <v>69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5">
      <c r="A948" t="s">
        <v>1016</v>
      </c>
      <c r="B948" t="s">
        <v>69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35">
      <c r="A949" t="s">
        <v>1017</v>
      </c>
      <c r="B949" t="s">
        <v>69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5">
      <c r="A950" t="s">
        <v>1018</v>
      </c>
      <c r="B950" t="s">
        <v>69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35">
      <c r="A951" t="s">
        <v>1019</v>
      </c>
      <c r="B951" t="s">
        <v>69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35">
      <c r="A952" t="s">
        <v>1020</v>
      </c>
      <c r="B952" t="s">
        <v>69</v>
      </c>
      <c r="C952">
        <v>0</v>
      </c>
      <c r="D952" s="8">
        <v>5624260000</v>
      </c>
      <c r="E952" s="8">
        <v>14374600000</v>
      </c>
      <c r="F952" s="8">
        <v>27430300000</v>
      </c>
      <c r="G952" s="8">
        <v>46350900000</v>
      </c>
      <c r="H952" s="8">
        <v>73134900000</v>
      </c>
      <c r="I952" s="8">
        <v>110339000000</v>
      </c>
      <c r="J952" s="8">
        <v>161185000000</v>
      </c>
      <c r="K952" s="8">
        <v>229039000000</v>
      </c>
      <c r="L952" s="8">
        <v>317576000000</v>
      </c>
      <c r="M952" s="8">
        <v>430723000000</v>
      </c>
      <c r="N952" s="8">
        <v>569899000000</v>
      </c>
      <c r="O952" s="8">
        <v>736582000000</v>
      </c>
      <c r="P952" s="8">
        <v>930346000000</v>
      </c>
      <c r="Q952" s="8">
        <v>1149830000000</v>
      </c>
      <c r="R952" s="8">
        <v>1377750000000</v>
      </c>
      <c r="S952" s="8">
        <v>1620290000000</v>
      </c>
      <c r="T952" s="8">
        <v>1874240000000</v>
      </c>
      <c r="U952" s="8">
        <v>2136380000000</v>
      </c>
      <c r="V952" s="8">
        <v>2403770000000</v>
      </c>
      <c r="W952" s="8">
        <v>2691180000000</v>
      </c>
      <c r="X952" s="8">
        <v>2981650000000</v>
      </c>
      <c r="Y952" s="8">
        <v>3277090000000</v>
      </c>
      <c r="Z952" s="8">
        <v>3576180000000</v>
      </c>
      <c r="AA952" s="8">
        <v>3877450000000</v>
      </c>
      <c r="AB952" s="8">
        <v>4179200000000</v>
      </c>
      <c r="AC952" s="8">
        <v>4479230000000</v>
      </c>
      <c r="AD952" s="8">
        <v>4775060000000</v>
      </c>
      <c r="AE952" s="8">
        <v>5064020000000</v>
      </c>
      <c r="AF952" s="8">
        <v>5343290000000</v>
      </c>
      <c r="AG952" s="8">
        <v>5609670000000</v>
      </c>
    </row>
    <row r="953" spans="1:33" x14ac:dyDescent="0.35">
      <c r="A953" t="s">
        <v>1021</v>
      </c>
      <c r="B953" t="s">
        <v>69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35">
      <c r="A954" t="s">
        <v>1022</v>
      </c>
      <c r="B954" t="s">
        <v>69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35">
      <c r="A955" t="s">
        <v>1023</v>
      </c>
      <c r="B955" t="s">
        <v>69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35">
      <c r="A956" t="s">
        <v>1024</v>
      </c>
      <c r="B956" t="s">
        <v>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35">
      <c r="A957" t="s">
        <v>1025</v>
      </c>
      <c r="B957" t="s">
        <v>69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5">
      <c r="A958" t="s">
        <v>1026</v>
      </c>
      <c r="B958" t="s">
        <v>69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5">
      <c r="A959" t="s">
        <v>1027</v>
      </c>
      <c r="B959" t="s">
        <v>69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5">
      <c r="A960" t="s">
        <v>1028</v>
      </c>
      <c r="B960" t="s">
        <v>69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5">
      <c r="A961" t="s">
        <v>1029</v>
      </c>
      <c r="B961" t="s">
        <v>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5">
      <c r="A962" t="s">
        <v>1030</v>
      </c>
      <c r="B962" t="s">
        <v>69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35">
      <c r="A963" t="s">
        <v>1031</v>
      </c>
      <c r="B963" t="s">
        <v>69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5">
      <c r="A964" t="s">
        <v>1032</v>
      </c>
      <c r="B964" t="s">
        <v>69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35">
      <c r="A965" t="s">
        <v>1033</v>
      </c>
      <c r="B965" t="s">
        <v>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5">
      <c r="A966" t="s">
        <v>1034</v>
      </c>
      <c r="B966" t="s">
        <v>69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5">
      <c r="A967" t="s">
        <v>1035</v>
      </c>
      <c r="B967" t="s">
        <v>69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5">
      <c r="A968" t="s">
        <v>1036</v>
      </c>
      <c r="B968" t="s">
        <v>69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35">
      <c r="A969" t="s">
        <v>1037</v>
      </c>
      <c r="B969" t="s">
        <v>69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5">
      <c r="A970" t="s">
        <v>1038</v>
      </c>
      <c r="B970" t="s">
        <v>69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5">
      <c r="A971" t="s">
        <v>1039</v>
      </c>
      <c r="B971" t="s">
        <v>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5">
      <c r="A972" t="s">
        <v>1040</v>
      </c>
      <c r="B972" t="s">
        <v>69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35">
      <c r="A973" t="s">
        <v>1041</v>
      </c>
      <c r="B973" t="s">
        <v>69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35">
      <c r="A974" t="s">
        <v>1042</v>
      </c>
      <c r="B974" t="s">
        <v>69</v>
      </c>
      <c r="C974" s="8">
        <v>39813900000000</v>
      </c>
      <c r="D974" s="8">
        <v>38125300000000</v>
      </c>
      <c r="E974" s="8">
        <v>36618400000000</v>
      </c>
      <c r="F974" s="8">
        <v>35266500000000</v>
      </c>
      <c r="G974" s="8">
        <v>34064500000000</v>
      </c>
      <c r="H974" s="8">
        <v>32987900000000</v>
      </c>
      <c r="I974" s="8">
        <v>32017000000000</v>
      </c>
      <c r="J974" s="8">
        <v>31129400000000</v>
      </c>
      <c r="K974" s="8">
        <v>30299200000000</v>
      </c>
      <c r="L974" s="8">
        <v>29505500000000</v>
      </c>
      <c r="M974" s="8">
        <v>28729700000000</v>
      </c>
      <c r="N974" s="8">
        <v>27923200000000</v>
      </c>
      <c r="O974" s="8">
        <v>27083900000000</v>
      </c>
      <c r="P974" s="8">
        <v>26208500000000</v>
      </c>
      <c r="Q974" s="8">
        <v>25299200000000</v>
      </c>
      <c r="R974" s="8">
        <v>24155100000000</v>
      </c>
      <c r="S974" s="8">
        <v>23035000000000</v>
      </c>
      <c r="T974" s="8">
        <v>21940100000000</v>
      </c>
      <c r="U974" s="8">
        <v>20879500000000</v>
      </c>
      <c r="V974" s="8">
        <v>19855900000000</v>
      </c>
      <c r="W974" s="8">
        <v>19308500000000</v>
      </c>
      <c r="X974" s="8">
        <v>18754400000000</v>
      </c>
      <c r="Y974" s="8">
        <v>18191300000000</v>
      </c>
      <c r="Z974" s="8">
        <v>17621700000000</v>
      </c>
      <c r="AA974" s="8">
        <v>17050300000000</v>
      </c>
      <c r="AB974" s="8">
        <v>16480900000000</v>
      </c>
      <c r="AC974" s="8">
        <v>15923800000000</v>
      </c>
      <c r="AD974" s="8">
        <v>15385500000000</v>
      </c>
      <c r="AE974" s="8">
        <v>14874300000000</v>
      </c>
      <c r="AF974" s="8">
        <v>14398100000000</v>
      </c>
      <c r="AG974" s="8">
        <v>13969800000000</v>
      </c>
    </row>
    <row r="975" spans="1:33" x14ac:dyDescent="0.35">
      <c r="A975" t="s">
        <v>1043</v>
      </c>
      <c r="B975" t="s">
        <v>69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5">
      <c r="A976" t="s">
        <v>1044</v>
      </c>
      <c r="B976" t="s">
        <v>69</v>
      </c>
      <c r="C976" s="8">
        <v>83785200000</v>
      </c>
      <c r="D976" s="8">
        <v>80231500000</v>
      </c>
      <c r="E976" s="8">
        <v>73383600000</v>
      </c>
      <c r="F976" s="8">
        <v>74215400000</v>
      </c>
      <c r="G976" s="8">
        <v>71686100000</v>
      </c>
      <c r="H976" s="8">
        <v>69420400000</v>
      </c>
      <c r="I976" s="8">
        <v>67377300000</v>
      </c>
      <c r="J976" s="8">
        <v>65509200000</v>
      </c>
      <c r="K976" s="8">
        <v>63762300000</v>
      </c>
      <c r="L976" s="8">
        <v>62092000000</v>
      </c>
      <c r="M976" s="8">
        <v>57574600000</v>
      </c>
      <c r="N976" s="8">
        <v>55958400000</v>
      </c>
      <c r="O976" s="8">
        <v>54276400000</v>
      </c>
      <c r="P976" s="8">
        <v>52522000000</v>
      </c>
      <c r="Q976" s="8">
        <v>50699800000</v>
      </c>
      <c r="R976" s="8">
        <v>48407100000</v>
      </c>
      <c r="S976" s="8">
        <v>46162400000</v>
      </c>
      <c r="T976" s="8">
        <v>46171100000</v>
      </c>
      <c r="U976" s="8">
        <v>43939200000</v>
      </c>
      <c r="V976" s="8">
        <v>41785100000</v>
      </c>
      <c r="W976" s="8">
        <v>40633100000</v>
      </c>
      <c r="X976" s="8">
        <v>41350600000</v>
      </c>
      <c r="Y976" s="8">
        <v>40109200000</v>
      </c>
      <c r="Z976" s="8">
        <v>38853300000</v>
      </c>
      <c r="AA976" s="8">
        <v>37593400000</v>
      </c>
      <c r="AB976" s="8">
        <v>37993400000</v>
      </c>
      <c r="AC976" s="8">
        <v>36709200000</v>
      </c>
      <c r="AD976" s="8">
        <v>35468100000</v>
      </c>
      <c r="AE976" s="8">
        <v>34289900000</v>
      </c>
      <c r="AF976" s="8">
        <v>34638500000</v>
      </c>
      <c r="AG976" s="8">
        <v>33608200000</v>
      </c>
    </row>
    <row r="977" spans="1:33" x14ac:dyDescent="0.35">
      <c r="A977" t="s">
        <v>1045</v>
      </c>
      <c r="B977" t="s">
        <v>69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35">
      <c r="A978" t="s">
        <v>1046</v>
      </c>
      <c r="B978" t="s">
        <v>69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35">
      <c r="A979" t="s">
        <v>1047</v>
      </c>
      <c r="B979" t="s">
        <v>69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5">
      <c r="A980" t="s">
        <v>1048</v>
      </c>
      <c r="B980" t="s">
        <v>69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5">
      <c r="A981" t="s">
        <v>1049</v>
      </c>
      <c r="B981" t="s">
        <v>69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5">
      <c r="A982" t="s">
        <v>1050</v>
      </c>
      <c r="B982" t="s">
        <v>69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5">
      <c r="A983" t="s">
        <v>1051</v>
      </c>
      <c r="B983" t="s">
        <v>69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5">
      <c r="A984" t="s">
        <v>1052</v>
      </c>
      <c r="B984" t="s">
        <v>69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5">
      <c r="A985" t="s">
        <v>1053</v>
      </c>
      <c r="B985" t="s">
        <v>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5">
      <c r="A986" t="s">
        <v>1054</v>
      </c>
      <c r="B986" t="s">
        <v>69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5">
      <c r="A987" t="s">
        <v>1055</v>
      </c>
      <c r="B987" t="s">
        <v>69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5">
      <c r="A988" t="s">
        <v>1056</v>
      </c>
      <c r="B988" t="s">
        <v>69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5">
      <c r="A989" t="s">
        <v>1057</v>
      </c>
      <c r="B989" t="s">
        <v>69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5">
      <c r="A990" t="s">
        <v>1058</v>
      </c>
      <c r="B990" t="s">
        <v>69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5">
      <c r="A991" t="s">
        <v>1059</v>
      </c>
      <c r="B991" t="s">
        <v>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5">
      <c r="A992" t="s">
        <v>1060</v>
      </c>
      <c r="B992" t="s">
        <v>69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5">
      <c r="A993" t="s">
        <v>1061</v>
      </c>
      <c r="B993" t="s">
        <v>69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5">
      <c r="A994" t="s">
        <v>1062</v>
      </c>
      <c r="B994" t="s">
        <v>69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35">
      <c r="A995" t="s">
        <v>1063</v>
      </c>
      <c r="B995" t="s">
        <v>69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5">
      <c r="A996" t="s">
        <v>1064</v>
      </c>
      <c r="B996" t="s">
        <v>69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5">
      <c r="A997" t="s">
        <v>1065</v>
      </c>
      <c r="B997" t="s">
        <v>69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5">
      <c r="A998" t="s">
        <v>1066</v>
      </c>
      <c r="B998" t="s">
        <v>69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5">
      <c r="A999" t="s">
        <v>1067</v>
      </c>
      <c r="B999" t="s">
        <v>69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5">
      <c r="A1000" t="s">
        <v>1068</v>
      </c>
      <c r="B1000" t="s">
        <v>69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5">
      <c r="A1001" t="s">
        <v>1069</v>
      </c>
      <c r="B1001" t="s">
        <v>69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35">
      <c r="A1002" t="s">
        <v>1070</v>
      </c>
      <c r="B1002" t="s">
        <v>69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5">
      <c r="A1003" t="s">
        <v>1071</v>
      </c>
      <c r="B1003" t="s">
        <v>69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5">
      <c r="A1004" t="s">
        <v>1072</v>
      </c>
      <c r="B1004" t="s">
        <v>69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35">
      <c r="A1005" t="s">
        <v>1073</v>
      </c>
      <c r="B1005" t="s">
        <v>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5">
      <c r="A1006" t="s">
        <v>1074</v>
      </c>
      <c r="B1006" t="s">
        <v>69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5">
      <c r="A1007" t="s">
        <v>1075</v>
      </c>
      <c r="B1007" t="s">
        <v>69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35">
      <c r="A1008" t="s">
        <v>1076</v>
      </c>
      <c r="B1008" t="s">
        <v>69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35">
      <c r="A1009" t="s">
        <v>1077</v>
      </c>
      <c r="B1009" t="s">
        <v>69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5">
      <c r="A1010" t="s">
        <v>1078</v>
      </c>
      <c r="B1010" t="s">
        <v>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5">
      <c r="A1011" t="s">
        <v>1079</v>
      </c>
      <c r="B1011" t="s">
        <v>69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35">
      <c r="A1012" t="s">
        <v>1080</v>
      </c>
      <c r="B1012" t="s">
        <v>69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5">
      <c r="A1013" t="s">
        <v>1081</v>
      </c>
      <c r="B1013" t="s">
        <v>69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5">
      <c r="A1014" t="s">
        <v>1082</v>
      </c>
      <c r="B1014" t="s">
        <v>69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5">
      <c r="A1015" t="s">
        <v>1083</v>
      </c>
      <c r="B1015" t="s">
        <v>69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5">
      <c r="A1016" t="s">
        <v>1084</v>
      </c>
      <c r="B1016" t="s">
        <v>69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5">
      <c r="A1017" t="s">
        <v>1085</v>
      </c>
      <c r="B1017" t="s">
        <v>69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35">
      <c r="A1018" t="s">
        <v>1086</v>
      </c>
      <c r="B1018" t="s">
        <v>69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5">
      <c r="A1019" t="s">
        <v>1087</v>
      </c>
      <c r="B1019" t="s">
        <v>69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35">
      <c r="A1020" t="s">
        <v>1088</v>
      </c>
      <c r="B1020" t="s">
        <v>69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35">
      <c r="A1021" t="s">
        <v>1089</v>
      </c>
      <c r="B1021" t="s">
        <v>69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35">
      <c r="A1022" t="s">
        <v>1090</v>
      </c>
      <c r="B1022" t="s">
        <v>69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35">
      <c r="A1023" t="s">
        <v>1091</v>
      </c>
      <c r="B1023" t="s">
        <v>69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35">
      <c r="A1024" t="s">
        <v>1092</v>
      </c>
      <c r="B1024" t="s">
        <v>69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35">
      <c r="A1025" t="s">
        <v>1093</v>
      </c>
      <c r="B1025" t="s">
        <v>69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5">
      <c r="A1026" t="s">
        <v>1094</v>
      </c>
      <c r="B1026" t="s">
        <v>69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5">
      <c r="A1027" t="s">
        <v>1095</v>
      </c>
      <c r="B1027" t="s">
        <v>69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35">
      <c r="A1028" t="s">
        <v>1096</v>
      </c>
      <c r="B1028" t="s">
        <v>69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5">
      <c r="A1029" t="s">
        <v>1097</v>
      </c>
      <c r="B1029" t="s">
        <v>69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5">
      <c r="A1030" t="s">
        <v>1098</v>
      </c>
      <c r="B1030" t="s">
        <v>69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5">
      <c r="A1031" t="s">
        <v>1099</v>
      </c>
      <c r="B1031" t="s">
        <v>69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5">
      <c r="A1032" t="s">
        <v>1100</v>
      </c>
      <c r="B1032" t="s">
        <v>69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5">
      <c r="A1033" t="s">
        <v>1101</v>
      </c>
      <c r="B1033" t="s">
        <v>69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35">
      <c r="A1034" t="s">
        <v>1102</v>
      </c>
      <c r="B1034" t="s">
        <v>69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5">
      <c r="A1035" t="s">
        <v>1103</v>
      </c>
      <c r="B1035" t="s">
        <v>69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5">
      <c r="A1036" t="s">
        <v>1104</v>
      </c>
      <c r="B1036" t="s">
        <v>69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35">
      <c r="A1037" t="s">
        <v>1105</v>
      </c>
      <c r="B1037" t="s">
        <v>69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5">
      <c r="A1038" t="s">
        <v>1106</v>
      </c>
      <c r="B1038" t="s">
        <v>69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35">
      <c r="A1039" t="s">
        <v>1107</v>
      </c>
      <c r="B1039" t="s">
        <v>69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35">
      <c r="A1040" t="s">
        <v>1108</v>
      </c>
      <c r="B1040" t="s">
        <v>69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35">
      <c r="A1041" t="s">
        <v>1109</v>
      </c>
      <c r="B1041" t="s">
        <v>69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35">
      <c r="A1042" t="s">
        <v>1110</v>
      </c>
      <c r="B1042" t="s">
        <v>69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35">
      <c r="A1043" t="s">
        <v>1111</v>
      </c>
      <c r="B1043" t="s">
        <v>69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5">
      <c r="A1044" t="s">
        <v>1112</v>
      </c>
      <c r="B1044" t="s">
        <v>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5">
      <c r="A1045" t="s">
        <v>1113</v>
      </c>
      <c r="B1045" t="s">
        <v>69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5">
      <c r="A1046" t="s">
        <v>1114</v>
      </c>
      <c r="B1046" t="s">
        <v>69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5">
      <c r="A1047" t="s">
        <v>1115</v>
      </c>
      <c r="B1047" t="s">
        <v>69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35">
      <c r="A1048" t="s">
        <v>1116</v>
      </c>
      <c r="B1048" t="s">
        <v>69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35">
      <c r="A1049" t="s">
        <v>1117</v>
      </c>
      <c r="B1049" t="s">
        <v>69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5">
      <c r="A1050" t="s">
        <v>1118</v>
      </c>
      <c r="B1050" t="s">
        <v>69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5">
      <c r="A1051" t="s">
        <v>1119</v>
      </c>
      <c r="B1051" t="s">
        <v>69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5">
      <c r="A1052" t="s">
        <v>1120</v>
      </c>
      <c r="B1052" t="s">
        <v>69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5">
      <c r="A1053" t="s">
        <v>1121</v>
      </c>
      <c r="B1053" t="s">
        <v>69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35">
      <c r="A1054" t="s">
        <v>1122</v>
      </c>
      <c r="B1054" t="s">
        <v>69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5">
      <c r="A1055" t="s">
        <v>1123</v>
      </c>
      <c r="B1055" t="s">
        <v>69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35">
      <c r="A1056" t="s">
        <v>1124</v>
      </c>
      <c r="B1056" t="s">
        <v>69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5">
      <c r="A1057" t="s">
        <v>1125</v>
      </c>
      <c r="B1057" t="s">
        <v>69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35">
      <c r="A1058" t="s">
        <v>1126</v>
      </c>
      <c r="B1058" t="s">
        <v>69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5">
      <c r="A1059" t="s">
        <v>1127</v>
      </c>
      <c r="B1059" t="s">
        <v>69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5">
      <c r="A1060" t="s">
        <v>1128</v>
      </c>
      <c r="B1060" t="s">
        <v>69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35">
      <c r="A1061" t="s">
        <v>1129</v>
      </c>
      <c r="B1061" t="s">
        <v>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5">
      <c r="A1062" t="s">
        <v>1130</v>
      </c>
      <c r="B1062" t="s">
        <v>69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35">
      <c r="A1063" t="s">
        <v>1131</v>
      </c>
      <c r="B1063" t="s">
        <v>69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5">
      <c r="A1064" t="s">
        <v>1132</v>
      </c>
      <c r="B1064" t="s">
        <v>69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5">
      <c r="A1065" t="s">
        <v>1133</v>
      </c>
      <c r="B1065" t="s">
        <v>69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35">
      <c r="A1066" t="s">
        <v>1134</v>
      </c>
      <c r="B1066" t="s">
        <v>69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5">
      <c r="A1067" t="s">
        <v>1135</v>
      </c>
      <c r="B1067" t="s">
        <v>69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35">
      <c r="A1068" t="s">
        <v>1136</v>
      </c>
      <c r="B1068" t="s">
        <v>69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5">
      <c r="A1069" t="s">
        <v>1137</v>
      </c>
      <c r="B1069" t="s">
        <v>69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5">
      <c r="A1070" t="s">
        <v>1138</v>
      </c>
      <c r="B1070" t="s">
        <v>69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5">
      <c r="A1071" t="s">
        <v>1139</v>
      </c>
      <c r="B1071" t="s">
        <v>69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5">
      <c r="A1072" t="s">
        <v>1140</v>
      </c>
      <c r="B1072" t="s">
        <v>69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35">
      <c r="A1073" t="s">
        <v>1141</v>
      </c>
      <c r="B1073" t="s">
        <v>69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35">
      <c r="A1074" t="s">
        <v>1142</v>
      </c>
      <c r="B1074" t="s">
        <v>69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5">
      <c r="A1075" t="s">
        <v>1143</v>
      </c>
      <c r="B1075" t="s">
        <v>69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5">
      <c r="A1076" t="s">
        <v>1144</v>
      </c>
      <c r="B1076" t="s">
        <v>69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35">
      <c r="A1077" t="s">
        <v>1145</v>
      </c>
      <c r="B1077" t="s">
        <v>69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5">
      <c r="A1078" t="s">
        <v>1146</v>
      </c>
      <c r="B1078" t="s">
        <v>69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35">
      <c r="A1079" t="s">
        <v>1147</v>
      </c>
      <c r="B1079" t="s">
        <v>69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35">
      <c r="A1080" t="s">
        <v>1148</v>
      </c>
      <c r="B1080" t="s">
        <v>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35">
      <c r="A1081" t="s">
        <v>1149</v>
      </c>
      <c r="B1081" t="s">
        <v>69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5">
      <c r="A1082" t="s">
        <v>1150</v>
      </c>
      <c r="B1082" t="s">
        <v>69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35">
      <c r="A1083" t="s">
        <v>1151</v>
      </c>
      <c r="B1083" t="s">
        <v>69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35">
      <c r="A1084" t="s">
        <v>1152</v>
      </c>
      <c r="B1084" t="s">
        <v>69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35">
      <c r="A1085" t="s">
        <v>1153</v>
      </c>
      <c r="B1085" t="s">
        <v>69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35">
      <c r="A1086" t="s">
        <v>1154</v>
      </c>
      <c r="B1086" t="s">
        <v>69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35">
      <c r="A1087" t="s">
        <v>1155</v>
      </c>
      <c r="B1087" t="s">
        <v>69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35">
      <c r="A1088" t="s">
        <v>1156</v>
      </c>
      <c r="B1088" t="s">
        <v>69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5">
      <c r="A1089" t="s">
        <v>1157</v>
      </c>
      <c r="B1089" t="s">
        <v>69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5">
      <c r="A1090" t="s">
        <v>1158</v>
      </c>
      <c r="B1090" t="s">
        <v>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5">
      <c r="A1091" t="s">
        <v>1159</v>
      </c>
      <c r="B1091" t="s">
        <v>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35">
      <c r="A1092" t="s">
        <v>1160</v>
      </c>
      <c r="B1092" t="s">
        <v>69</v>
      </c>
      <c r="C1092" s="8">
        <v>314388000</v>
      </c>
      <c r="D1092" s="8">
        <v>320604000</v>
      </c>
      <c r="E1092" s="8">
        <v>327008000</v>
      </c>
      <c r="F1092" s="8">
        <v>333574000</v>
      </c>
      <c r="G1092" s="8">
        <v>340313000</v>
      </c>
      <c r="H1092" s="8">
        <v>347255000</v>
      </c>
      <c r="I1092" s="8">
        <v>354378000</v>
      </c>
      <c r="J1092" s="8">
        <v>361798000</v>
      </c>
      <c r="K1092" s="8">
        <v>369433000</v>
      </c>
      <c r="L1092" s="8">
        <v>377448000</v>
      </c>
      <c r="M1092" s="8">
        <v>385828000</v>
      </c>
      <c r="N1092" s="8">
        <v>394523000</v>
      </c>
      <c r="O1092" s="8">
        <v>400441000</v>
      </c>
      <c r="P1092" s="8">
        <v>406652000</v>
      </c>
      <c r="Q1092" s="8">
        <v>413151000</v>
      </c>
      <c r="R1092" s="8">
        <v>419684000</v>
      </c>
      <c r="S1092" s="8">
        <v>426361000</v>
      </c>
      <c r="T1092" s="8">
        <v>433286000</v>
      </c>
      <c r="U1092" s="8">
        <v>440372000</v>
      </c>
      <c r="V1092" s="8">
        <v>447519000</v>
      </c>
      <c r="W1092" s="8">
        <v>454859000</v>
      </c>
      <c r="X1092" s="8">
        <v>462258000</v>
      </c>
      <c r="Y1092" s="8">
        <v>469784000</v>
      </c>
      <c r="Z1092" s="8">
        <v>477386000</v>
      </c>
      <c r="AA1092" s="8">
        <v>483718000</v>
      </c>
      <c r="AB1092" s="8">
        <v>490030000</v>
      </c>
      <c r="AC1092" s="8">
        <v>496334000</v>
      </c>
      <c r="AD1092" s="8">
        <v>502624000</v>
      </c>
      <c r="AE1092" s="8">
        <v>508866000</v>
      </c>
      <c r="AF1092" s="8">
        <v>515066000</v>
      </c>
      <c r="AG1092" s="8">
        <v>521234000</v>
      </c>
    </row>
    <row r="1093" spans="1:33" x14ac:dyDescent="0.35">
      <c r="A1093" t="s">
        <v>1161</v>
      </c>
      <c r="B1093" t="s">
        <v>69</v>
      </c>
      <c r="C1093">
        <v>6216</v>
      </c>
      <c r="D1093">
        <v>6216</v>
      </c>
      <c r="E1093">
        <v>6216</v>
      </c>
      <c r="F1093">
        <v>6216</v>
      </c>
      <c r="G1093">
        <v>6216</v>
      </c>
      <c r="H1093">
        <v>6216</v>
      </c>
      <c r="I1093">
        <v>6216</v>
      </c>
      <c r="J1093">
        <v>6216</v>
      </c>
      <c r="K1093">
        <v>5700</v>
      </c>
      <c r="L1093">
        <v>4926</v>
      </c>
      <c r="M1093">
        <v>4926</v>
      </c>
      <c r="N1093">
        <v>4926</v>
      </c>
      <c r="O1093">
        <v>4668</v>
      </c>
      <c r="P1093">
        <v>4668</v>
      </c>
      <c r="Q1093">
        <v>4668</v>
      </c>
      <c r="R1093">
        <v>4668</v>
      </c>
      <c r="S1093">
        <v>4410</v>
      </c>
      <c r="T1093">
        <v>4410</v>
      </c>
      <c r="U1093">
        <v>4410</v>
      </c>
      <c r="V1093">
        <v>4152</v>
      </c>
      <c r="W1093">
        <v>4152</v>
      </c>
      <c r="X1093">
        <v>4152</v>
      </c>
      <c r="Y1093">
        <v>4152</v>
      </c>
      <c r="Z1093">
        <v>3894</v>
      </c>
      <c r="AA1093">
        <v>3894</v>
      </c>
      <c r="AB1093">
        <v>3894</v>
      </c>
      <c r="AC1093">
        <v>3894</v>
      </c>
      <c r="AD1093">
        <v>3636</v>
      </c>
      <c r="AE1093">
        <v>3636</v>
      </c>
      <c r="AF1093">
        <v>3636</v>
      </c>
      <c r="AG1093">
        <v>3636</v>
      </c>
    </row>
    <row r="1094" spans="1:33" x14ac:dyDescent="0.35">
      <c r="A1094" t="s">
        <v>1162</v>
      </c>
      <c r="B1094" t="s">
        <v>69</v>
      </c>
      <c r="C1094">
        <v>28870</v>
      </c>
      <c r="D1094">
        <v>28562</v>
      </c>
      <c r="E1094">
        <v>28562</v>
      </c>
      <c r="F1094">
        <v>28870</v>
      </c>
      <c r="G1094">
        <v>29024</v>
      </c>
      <c r="H1094">
        <v>29178</v>
      </c>
      <c r="I1094">
        <v>29332</v>
      </c>
      <c r="J1094">
        <v>29486</v>
      </c>
      <c r="K1094">
        <v>29178</v>
      </c>
      <c r="L1094">
        <v>29332</v>
      </c>
      <c r="M1094">
        <v>29486</v>
      </c>
      <c r="N1094">
        <v>29486</v>
      </c>
      <c r="O1094">
        <v>29486</v>
      </c>
      <c r="P1094">
        <v>29486</v>
      </c>
      <c r="Q1094">
        <v>29332</v>
      </c>
      <c r="R1094">
        <v>29178</v>
      </c>
      <c r="S1094">
        <v>29178</v>
      </c>
      <c r="T1094">
        <v>29024</v>
      </c>
      <c r="U1094">
        <v>28870</v>
      </c>
      <c r="V1094">
        <v>28870</v>
      </c>
      <c r="W1094">
        <v>28716</v>
      </c>
      <c r="X1094">
        <v>28716</v>
      </c>
      <c r="Y1094">
        <v>28562</v>
      </c>
      <c r="Z1094">
        <v>28408</v>
      </c>
      <c r="AA1094">
        <v>28408</v>
      </c>
      <c r="AB1094">
        <v>28254</v>
      </c>
      <c r="AC1094">
        <v>28100</v>
      </c>
      <c r="AD1094">
        <v>28100</v>
      </c>
      <c r="AE1094">
        <v>27946</v>
      </c>
      <c r="AF1094">
        <v>27946</v>
      </c>
      <c r="AG1094">
        <v>27792</v>
      </c>
    </row>
    <row r="1095" spans="1:33" x14ac:dyDescent="0.35">
      <c r="A1095" t="s">
        <v>1163</v>
      </c>
      <c r="B1095" t="s">
        <v>69</v>
      </c>
      <c r="C1095">
        <v>1608</v>
      </c>
      <c r="D1095">
        <v>1608</v>
      </c>
      <c r="E1095">
        <v>1608</v>
      </c>
      <c r="F1095">
        <v>1608</v>
      </c>
      <c r="G1095">
        <v>1608</v>
      </c>
      <c r="H1095">
        <v>1608</v>
      </c>
      <c r="I1095">
        <v>1608</v>
      </c>
      <c r="J1095">
        <v>1608</v>
      </c>
      <c r="K1095">
        <v>1608</v>
      </c>
      <c r="L1095">
        <v>1608</v>
      </c>
      <c r="M1095">
        <v>1608</v>
      </c>
      <c r="N1095">
        <v>1608</v>
      </c>
      <c r="O1095">
        <v>1608</v>
      </c>
      <c r="P1095">
        <v>1608</v>
      </c>
      <c r="Q1095">
        <v>1608</v>
      </c>
      <c r="R1095">
        <v>1608</v>
      </c>
      <c r="S1095">
        <v>1608</v>
      </c>
      <c r="T1095">
        <v>1608</v>
      </c>
      <c r="U1095">
        <v>1608</v>
      </c>
      <c r="V1095">
        <v>1608</v>
      </c>
      <c r="W1095">
        <v>1608</v>
      </c>
      <c r="X1095">
        <v>1608</v>
      </c>
      <c r="Y1095">
        <v>1608</v>
      </c>
      <c r="Z1095">
        <v>1608</v>
      </c>
      <c r="AA1095">
        <v>1608</v>
      </c>
      <c r="AB1095">
        <v>1608</v>
      </c>
      <c r="AC1095">
        <v>1608</v>
      </c>
      <c r="AD1095">
        <v>1608</v>
      </c>
      <c r="AE1095">
        <v>1608</v>
      </c>
      <c r="AF1095">
        <v>1608</v>
      </c>
      <c r="AG1095">
        <v>1608</v>
      </c>
    </row>
    <row r="1096" spans="1:33" x14ac:dyDescent="0.35">
      <c r="A1096" t="s">
        <v>1164</v>
      </c>
      <c r="B1096" t="s">
        <v>69</v>
      </c>
      <c r="C1096">
        <v>12589</v>
      </c>
      <c r="D1096">
        <v>12589</v>
      </c>
      <c r="E1096">
        <v>12589</v>
      </c>
      <c r="F1096">
        <v>12589</v>
      </c>
      <c r="G1096">
        <v>12589</v>
      </c>
      <c r="H1096">
        <v>12589</v>
      </c>
      <c r="I1096">
        <v>12589</v>
      </c>
      <c r="J1096">
        <v>12589</v>
      </c>
      <c r="K1096">
        <v>12589</v>
      </c>
      <c r="L1096">
        <v>12589</v>
      </c>
      <c r="M1096">
        <v>12589</v>
      </c>
      <c r="N1096">
        <v>12589</v>
      </c>
      <c r="O1096">
        <v>12589</v>
      </c>
      <c r="P1096">
        <v>12589</v>
      </c>
      <c r="Q1096">
        <v>12589</v>
      </c>
      <c r="R1096">
        <v>12589</v>
      </c>
      <c r="S1096">
        <v>12589</v>
      </c>
      <c r="T1096">
        <v>12589</v>
      </c>
      <c r="U1096">
        <v>12589</v>
      </c>
      <c r="V1096">
        <v>12589</v>
      </c>
      <c r="W1096">
        <v>12589</v>
      </c>
      <c r="X1096">
        <v>12589</v>
      </c>
      <c r="Y1096">
        <v>12589</v>
      </c>
      <c r="Z1096">
        <v>12589</v>
      </c>
      <c r="AA1096">
        <v>12589</v>
      </c>
      <c r="AB1096">
        <v>12589</v>
      </c>
      <c r="AC1096">
        <v>12589</v>
      </c>
      <c r="AD1096">
        <v>12589</v>
      </c>
      <c r="AE1096">
        <v>12589</v>
      </c>
      <c r="AF1096">
        <v>12589</v>
      </c>
      <c r="AG1096">
        <v>12589</v>
      </c>
    </row>
    <row r="1097" spans="1:33" x14ac:dyDescent="0.35">
      <c r="A1097" t="s">
        <v>1165</v>
      </c>
      <c r="B1097" t="s">
        <v>69</v>
      </c>
      <c r="C1097">
        <v>5525</v>
      </c>
      <c r="D1097">
        <v>6455</v>
      </c>
      <c r="E1097">
        <v>7385</v>
      </c>
      <c r="F1097">
        <v>8350</v>
      </c>
      <c r="G1097">
        <v>9225</v>
      </c>
      <c r="H1097">
        <v>9840</v>
      </c>
      <c r="I1097">
        <v>10425</v>
      </c>
      <c r="J1097">
        <v>11115</v>
      </c>
      <c r="K1097">
        <v>12175</v>
      </c>
      <c r="L1097">
        <v>13305</v>
      </c>
      <c r="M1097">
        <v>14345</v>
      </c>
      <c r="N1097">
        <v>15420</v>
      </c>
      <c r="O1097">
        <v>16270</v>
      </c>
      <c r="P1097">
        <v>16930</v>
      </c>
      <c r="Q1097">
        <v>17705</v>
      </c>
      <c r="R1097">
        <v>18495</v>
      </c>
      <c r="S1097">
        <v>19400</v>
      </c>
      <c r="T1097">
        <v>20330</v>
      </c>
      <c r="U1097">
        <v>21275</v>
      </c>
      <c r="V1097">
        <v>22130</v>
      </c>
      <c r="W1097">
        <v>22775</v>
      </c>
      <c r="X1097">
        <v>23270</v>
      </c>
      <c r="Y1097">
        <v>23815</v>
      </c>
      <c r="Z1097">
        <v>24505</v>
      </c>
      <c r="AA1097">
        <v>24825</v>
      </c>
      <c r="AB1097">
        <v>25225</v>
      </c>
      <c r="AC1097">
        <v>25610</v>
      </c>
      <c r="AD1097">
        <v>26065</v>
      </c>
      <c r="AE1097">
        <v>26470</v>
      </c>
      <c r="AF1097">
        <v>26790</v>
      </c>
      <c r="AG1097">
        <v>27215</v>
      </c>
    </row>
    <row r="1098" spans="1:33" x14ac:dyDescent="0.35">
      <c r="A1098" t="s">
        <v>1166</v>
      </c>
      <c r="B1098" t="s">
        <v>69</v>
      </c>
      <c r="C1098">
        <v>3846.1</v>
      </c>
      <c r="D1098">
        <v>5683.8</v>
      </c>
      <c r="E1098">
        <v>7703.4</v>
      </c>
      <c r="F1098">
        <v>10057.1</v>
      </c>
      <c r="G1098">
        <v>12451.1</v>
      </c>
      <c r="H1098">
        <v>14342.5</v>
      </c>
      <c r="I1098">
        <v>16277.9</v>
      </c>
      <c r="J1098">
        <v>18667.3</v>
      </c>
      <c r="K1098">
        <v>22177.7</v>
      </c>
      <c r="L1098">
        <v>25545.1</v>
      </c>
      <c r="M1098">
        <v>28436.5</v>
      </c>
      <c r="N1098">
        <v>31412.3</v>
      </c>
      <c r="O1098">
        <v>33774.5</v>
      </c>
      <c r="P1098">
        <v>35651.699999999997</v>
      </c>
      <c r="Q1098">
        <v>37816.9</v>
      </c>
      <c r="R1098">
        <v>40018.1</v>
      </c>
      <c r="S1098">
        <v>42453.3</v>
      </c>
      <c r="T1098">
        <v>44912.5</v>
      </c>
      <c r="U1098">
        <v>47385.7</v>
      </c>
      <c r="V1098">
        <v>49656.9</v>
      </c>
      <c r="W1098">
        <v>51467.1</v>
      </c>
      <c r="X1098">
        <v>52949.3</v>
      </c>
      <c r="Y1098">
        <v>54558.5</v>
      </c>
      <c r="Z1098">
        <v>56574.7</v>
      </c>
      <c r="AA1098">
        <v>57645.9</v>
      </c>
      <c r="AB1098">
        <v>58937.1</v>
      </c>
      <c r="AC1098">
        <v>60191.3</v>
      </c>
      <c r="AD1098">
        <v>61643.5</v>
      </c>
      <c r="AE1098">
        <v>62962.7</v>
      </c>
      <c r="AF1098">
        <v>64051.9</v>
      </c>
      <c r="AG1098">
        <v>65427.1</v>
      </c>
    </row>
    <row r="1099" spans="1:33" x14ac:dyDescent="0.35">
      <c r="A1099" t="s">
        <v>1167</v>
      </c>
      <c r="B1099" t="s">
        <v>69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35">
      <c r="A1100" t="s">
        <v>1168</v>
      </c>
      <c r="B1100" t="s">
        <v>69</v>
      </c>
      <c r="C1100">
        <v>979</v>
      </c>
      <c r="D1100">
        <v>1015</v>
      </c>
      <c r="E1100">
        <v>1051</v>
      </c>
      <c r="F1100">
        <v>1087</v>
      </c>
      <c r="G1100">
        <v>1123</v>
      </c>
      <c r="H1100">
        <v>1141</v>
      </c>
      <c r="I1100">
        <v>1159</v>
      </c>
      <c r="J1100">
        <v>1177</v>
      </c>
      <c r="K1100">
        <v>1213</v>
      </c>
      <c r="L1100">
        <v>1249</v>
      </c>
      <c r="M1100">
        <v>1285</v>
      </c>
      <c r="N1100">
        <v>1321</v>
      </c>
      <c r="O1100">
        <v>1339</v>
      </c>
      <c r="P1100">
        <v>1357</v>
      </c>
      <c r="Q1100">
        <v>1375</v>
      </c>
      <c r="R1100">
        <v>1393</v>
      </c>
      <c r="S1100">
        <v>1411</v>
      </c>
      <c r="T1100">
        <v>1429</v>
      </c>
      <c r="U1100">
        <v>1447</v>
      </c>
      <c r="V1100">
        <v>1465</v>
      </c>
      <c r="W1100">
        <v>1465</v>
      </c>
      <c r="X1100">
        <v>1465</v>
      </c>
      <c r="Y1100">
        <v>1465</v>
      </c>
      <c r="Z1100">
        <v>1465</v>
      </c>
      <c r="AA1100">
        <v>1465</v>
      </c>
      <c r="AB1100">
        <v>1465</v>
      </c>
      <c r="AC1100">
        <v>1465</v>
      </c>
      <c r="AD1100">
        <v>1465</v>
      </c>
      <c r="AE1100">
        <v>1465</v>
      </c>
      <c r="AF1100">
        <v>1465</v>
      </c>
      <c r="AG1100">
        <v>1465</v>
      </c>
    </row>
    <row r="1101" spans="1:33" x14ac:dyDescent="0.35">
      <c r="A1101" t="s">
        <v>1169</v>
      </c>
      <c r="B1101" t="s">
        <v>69</v>
      </c>
      <c r="C1101">
        <v>1049</v>
      </c>
      <c r="D1101">
        <v>1049</v>
      </c>
      <c r="E1101">
        <v>1049</v>
      </c>
      <c r="F1101">
        <v>1049</v>
      </c>
      <c r="G1101">
        <v>1049</v>
      </c>
      <c r="H1101">
        <v>1049</v>
      </c>
      <c r="I1101">
        <v>1049</v>
      </c>
      <c r="J1101">
        <v>1049</v>
      </c>
      <c r="K1101">
        <v>1049</v>
      </c>
      <c r="L1101">
        <v>1049</v>
      </c>
      <c r="M1101">
        <v>1049</v>
      </c>
      <c r="N1101">
        <v>1049</v>
      </c>
      <c r="O1101">
        <v>1049</v>
      </c>
      <c r="P1101">
        <v>1049</v>
      </c>
      <c r="Q1101">
        <v>1049</v>
      </c>
      <c r="R1101">
        <v>1049</v>
      </c>
      <c r="S1101">
        <v>1049</v>
      </c>
      <c r="T1101">
        <v>1049</v>
      </c>
      <c r="U1101">
        <v>1049</v>
      </c>
      <c r="V1101">
        <v>1049</v>
      </c>
      <c r="W1101">
        <v>1049</v>
      </c>
      <c r="X1101">
        <v>1049</v>
      </c>
      <c r="Y1101">
        <v>1049</v>
      </c>
      <c r="Z1101">
        <v>1049</v>
      </c>
      <c r="AA1101">
        <v>1049</v>
      </c>
      <c r="AB1101">
        <v>1049</v>
      </c>
      <c r="AC1101">
        <v>1049</v>
      </c>
      <c r="AD1101">
        <v>1049</v>
      </c>
      <c r="AE1101">
        <v>1049</v>
      </c>
      <c r="AF1101">
        <v>1049</v>
      </c>
      <c r="AG1101">
        <v>1049</v>
      </c>
    </row>
    <row r="1102" spans="1:33" x14ac:dyDescent="0.35">
      <c r="A1102" t="s">
        <v>1170</v>
      </c>
      <c r="B1102" t="s">
        <v>69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</v>
      </c>
      <c r="U1102">
        <v>18</v>
      </c>
      <c r="V1102">
        <v>36</v>
      </c>
      <c r="W1102">
        <v>55</v>
      </c>
      <c r="X1102">
        <v>74</v>
      </c>
      <c r="Y1102">
        <v>94</v>
      </c>
      <c r="Z1102">
        <v>115</v>
      </c>
      <c r="AA1102">
        <v>133</v>
      </c>
      <c r="AB1102">
        <v>150</v>
      </c>
      <c r="AC1102">
        <v>167</v>
      </c>
      <c r="AD1102">
        <v>184</v>
      </c>
      <c r="AE1102">
        <v>200</v>
      </c>
      <c r="AF1102">
        <v>214</v>
      </c>
      <c r="AG1102">
        <v>229</v>
      </c>
    </row>
    <row r="1103" spans="1:33" x14ac:dyDescent="0.35">
      <c r="A1103" t="s">
        <v>1171</v>
      </c>
      <c r="B1103" t="s">
        <v>69</v>
      </c>
      <c r="C1103">
        <v>5402</v>
      </c>
      <c r="D1103">
        <v>5152</v>
      </c>
      <c r="E1103">
        <v>5102</v>
      </c>
      <c r="F1103">
        <v>4952</v>
      </c>
      <c r="G1103">
        <v>5002</v>
      </c>
      <c r="H1103">
        <v>5052</v>
      </c>
      <c r="I1103">
        <v>5102</v>
      </c>
      <c r="J1103">
        <v>5152</v>
      </c>
      <c r="K1103">
        <v>5252</v>
      </c>
      <c r="L1103">
        <v>5302</v>
      </c>
      <c r="M1103">
        <v>5352</v>
      </c>
      <c r="N1103">
        <v>5402</v>
      </c>
      <c r="O1103">
        <v>5452</v>
      </c>
      <c r="P1103">
        <v>5452</v>
      </c>
      <c r="Q1103">
        <v>5452</v>
      </c>
      <c r="R1103">
        <v>5452</v>
      </c>
      <c r="S1103">
        <v>5452</v>
      </c>
      <c r="T1103">
        <v>5702</v>
      </c>
      <c r="U1103">
        <v>6552</v>
      </c>
      <c r="V1103">
        <v>7652</v>
      </c>
      <c r="W1103">
        <v>8852</v>
      </c>
      <c r="X1103">
        <v>10052</v>
      </c>
      <c r="Y1103">
        <v>11352</v>
      </c>
      <c r="Z1103">
        <v>12752</v>
      </c>
      <c r="AA1103">
        <v>13952</v>
      </c>
      <c r="AB1103">
        <v>15152</v>
      </c>
      <c r="AC1103">
        <v>16402</v>
      </c>
      <c r="AD1103">
        <v>17652</v>
      </c>
      <c r="AE1103">
        <v>18852</v>
      </c>
      <c r="AF1103">
        <v>19952</v>
      </c>
      <c r="AG1103">
        <v>21102</v>
      </c>
    </row>
    <row r="1104" spans="1:33" x14ac:dyDescent="0.35">
      <c r="A1104" t="s">
        <v>1172</v>
      </c>
      <c r="B1104" t="s">
        <v>69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5">
      <c r="A1105" t="s">
        <v>1173</v>
      </c>
      <c r="B1105" t="s">
        <v>69</v>
      </c>
      <c r="C1105">
        <v>40</v>
      </c>
      <c r="D1105">
        <v>65</v>
      </c>
      <c r="E1105">
        <v>100</v>
      </c>
      <c r="F1105">
        <v>145</v>
      </c>
      <c r="G1105">
        <v>195</v>
      </c>
      <c r="H1105">
        <v>240</v>
      </c>
      <c r="I1105">
        <v>295</v>
      </c>
      <c r="J1105">
        <v>370</v>
      </c>
      <c r="K1105">
        <v>505</v>
      </c>
      <c r="L1105">
        <v>655</v>
      </c>
      <c r="M1105">
        <v>805</v>
      </c>
      <c r="N1105">
        <v>975</v>
      </c>
      <c r="O1105">
        <v>1125</v>
      </c>
      <c r="P1105">
        <v>1250</v>
      </c>
      <c r="Q1105">
        <v>1410</v>
      </c>
      <c r="R1105">
        <v>1585</v>
      </c>
      <c r="S1105">
        <v>1795</v>
      </c>
      <c r="T1105">
        <v>2015</v>
      </c>
      <c r="U1105">
        <v>2245</v>
      </c>
      <c r="V1105">
        <v>2450</v>
      </c>
      <c r="W1105">
        <v>2605</v>
      </c>
      <c r="X1105">
        <v>2725</v>
      </c>
      <c r="Y1105">
        <v>2860</v>
      </c>
      <c r="Z1105">
        <v>3030</v>
      </c>
      <c r="AA1105">
        <v>3110</v>
      </c>
      <c r="AB1105">
        <v>3210</v>
      </c>
      <c r="AC1105">
        <v>3305</v>
      </c>
      <c r="AD1105">
        <v>3420</v>
      </c>
      <c r="AE1105">
        <v>3520</v>
      </c>
      <c r="AF1105">
        <v>3600</v>
      </c>
      <c r="AG1105">
        <v>3705</v>
      </c>
    </row>
    <row r="1106" spans="1:33" x14ac:dyDescent="0.35">
      <c r="A1106" t="s">
        <v>1174</v>
      </c>
      <c r="B1106" t="s">
        <v>69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5">
      <c r="A1107" t="s">
        <v>1175</v>
      </c>
      <c r="B1107" t="s">
        <v>69</v>
      </c>
      <c r="C1107">
        <v>11516</v>
      </c>
      <c r="D1107">
        <v>11196</v>
      </c>
      <c r="E1107">
        <v>10306</v>
      </c>
      <c r="F1107">
        <v>9246</v>
      </c>
      <c r="G1107">
        <v>8256</v>
      </c>
      <c r="H1107">
        <v>8256</v>
      </c>
      <c r="I1107">
        <v>8256</v>
      </c>
      <c r="J1107">
        <v>7916</v>
      </c>
      <c r="K1107">
        <v>7916</v>
      </c>
      <c r="L1107">
        <v>7916</v>
      </c>
      <c r="M1107">
        <v>7916</v>
      </c>
      <c r="N1107">
        <v>7916</v>
      </c>
      <c r="O1107">
        <v>7916</v>
      </c>
      <c r="P1107">
        <v>7916</v>
      </c>
      <c r="Q1107">
        <v>7916</v>
      </c>
      <c r="R1107">
        <v>7916</v>
      </c>
      <c r="S1107">
        <v>7916</v>
      </c>
      <c r="T1107">
        <v>7916</v>
      </c>
      <c r="U1107">
        <v>7916</v>
      </c>
      <c r="V1107">
        <v>7916</v>
      </c>
      <c r="W1107">
        <v>7916</v>
      </c>
      <c r="X1107">
        <v>7916</v>
      </c>
      <c r="Y1107">
        <v>7916</v>
      </c>
      <c r="Z1107">
        <v>7916</v>
      </c>
      <c r="AA1107">
        <v>7916</v>
      </c>
      <c r="AB1107">
        <v>7916</v>
      </c>
      <c r="AC1107">
        <v>7916</v>
      </c>
      <c r="AD1107">
        <v>7916</v>
      </c>
      <c r="AE1107">
        <v>7916</v>
      </c>
      <c r="AF1107">
        <v>7916</v>
      </c>
      <c r="AG1107">
        <v>7916</v>
      </c>
    </row>
    <row r="1108" spans="1:33" x14ac:dyDescent="0.35">
      <c r="A1108" t="s">
        <v>1176</v>
      </c>
      <c r="B1108" t="s">
        <v>69</v>
      </c>
      <c r="C1108">
        <v>1190</v>
      </c>
      <c r="D1108">
        <v>1750</v>
      </c>
      <c r="E1108">
        <v>2268</v>
      </c>
      <c r="F1108">
        <v>2786</v>
      </c>
      <c r="G1108">
        <v>3234</v>
      </c>
      <c r="H1108">
        <v>3542</v>
      </c>
      <c r="I1108">
        <v>3836</v>
      </c>
      <c r="J1108">
        <v>4172</v>
      </c>
      <c r="K1108">
        <v>4662</v>
      </c>
      <c r="L1108">
        <v>5124</v>
      </c>
      <c r="M1108">
        <v>5516</v>
      </c>
      <c r="N1108">
        <v>5894</v>
      </c>
      <c r="O1108">
        <v>6174</v>
      </c>
      <c r="P1108">
        <v>6384</v>
      </c>
      <c r="Q1108">
        <v>6622</v>
      </c>
      <c r="R1108">
        <v>6860</v>
      </c>
      <c r="S1108">
        <v>7070</v>
      </c>
      <c r="T1108">
        <v>7238</v>
      </c>
      <c r="U1108">
        <v>7378</v>
      </c>
      <c r="V1108">
        <v>7490</v>
      </c>
      <c r="W1108">
        <v>7574</v>
      </c>
      <c r="X1108">
        <v>7630</v>
      </c>
      <c r="Y1108">
        <v>7686</v>
      </c>
      <c r="Z1108">
        <v>7728</v>
      </c>
      <c r="AA1108">
        <v>7756</v>
      </c>
      <c r="AB1108">
        <v>7784</v>
      </c>
      <c r="AC1108">
        <v>7812</v>
      </c>
      <c r="AD1108">
        <v>7826</v>
      </c>
      <c r="AE1108">
        <v>7840</v>
      </c>
      <c r="AF1108">
        <v>7854</v>
      </c>
      <c r="AG1108">
        <v>7868</v>
      </c>
    </row>
    <row r="1109" spans="1:33" x14ac:dyDescent="0.35">
      <c r="A1109" t="s">
        <v>1177</v>
      </c>
      <c r="B1109" t="s">
        <v>69</v>
      </c>
      <c r="C1109" s="8">
        <v>59944600</v>
      </c>
      <c r="D1109" s="8">
        <v>96424300</v>
      </c>
      <c r="E1109" s="8">
        <v>78887300</v>
      </c>
      <c r="F1109" s="8">
        <v>79813900</v>
      </c>
      <c r="G1109" s="8">
        <v>83584500</v>
      </c>
      <c r="H1109" s="8">
        <v>90687600</v>
      </c>
      <c r="I1109" s="8">
        <v>86636300</v>
      </c>
      <c r="J1109" s="8">
        <v>82420100</v>
      </c>
      <c r="K1109" s="8">
        <v>82483800</v>
      </c>
      <c r="L1109" s="8">
        <v>79687500</v>
      </c>
      <c r="M1109" s="8">
        <v>82373400</v>
      </c>
      <c r="N1109" s="8">
        <v>82823300</v>
      </c>
      <c r="O1109" s="8">
        <v>82132500</v>
      </c>
      <c r="P1109" s="8">
        <v>84784900</v>
      </c>
      <c r="Q1109" s="8">
        <v>84712400</v>
      </c>
      <c r="R1109" s="8">
        <v>84767400</v>
      </c>
      <c r="S1109" s="8">
        <v>82387400</v>
      </c>
      <c r="T1109" s="8">
        <v>81149900</v>
      </c>
      <c r="U1109" s="8">
        <v>78432600</v>
      </c>
      <c r="V1109" s="8">
        <v>74039100</v>
      </c>
      <c r="W1109" s="8">
        <v>73085700</v>
      </c>
      <c r="X1109" s="8">
        <v>73081200</v>
      </c>
      <c r="Y1109" s="8">
        <v>73266400</v>
      </c>
      <c r="Z1109" s="8">
        <v>69494800</v>
      </c>
      <c r="AA1109" s="8">
        <v>70371300</v>
      </c>
      <c r="AB1109" s="8">
        <v>69540000</v>
      </c>
      <c r="AC1109" s="8">
        <v>68876900</v>
      </c>
      <c r="AD1109" s="8">
        <v>66069300</v>
      </c>
      <c r="AE1109" s="8">
        <v>65017300</v>
      </c>
      <c r="AF1109" s="8">
        <v>63663800</v>
      </c>
      <c r="AG1109" s="8">
        <v>64191500</v>
      </c>
    </row>
    <row r="1110" spans="1:33" x14ac:dyDescent="0.35">
      <c r="A1110" t="s">
        <v>1178</v>
      </c>
      <c r="B1110" t="s">
        <v>69</v>
      </c>
      <c r="C1110" s="8">
        <v>135031000</v>
      </c>
      <c r="D1110" s="8">
        <v>96553300</v>
      </c>
      <c r="E1110" s="8">
        <v>114768000</v>
      </c>
      <c r="F1110" s="8">
        <v>115075000</v>
      </c>
      <c r="G1110" s="8">
        <v>112990000</v>
      </c>
      <c r="H1110" s="8">
        <v>106281000</v>
      </c>
      <c r="I1110" s="8">
        <v>111373000</v>
      </c>
      <c r="J1110" s="8">
        <v>117561000</v>
      </c>
      <c r="K1110" s="8">
        <v>113538000</v>
      </c>
      <c r="L1110" s="8">
        <v>113976000</v>
      </c>
      <c r="M1110" s="8">
        <v>111243000</v>
      </c>
      <c r="N1110" s="8">
        <v>109171000</v>
      </c>
      <c r="O1110" s="8">
        <v>107740000</v>
      </c>
      <c r="P1110" s="8">
        <v>105339000</v>
      </c>
      <c r="Q1110" s="8">
        <v>104659000</v>
      </c>
      <c r="R1110" s="8">
        <v>103830000</v>
      </c>
      <c r="S1110" s="8">
        <v>104951000</v>
      </c>
      <c r="T1110" s="8">
        <v>104975000</v>
      </c>
      <c r="U1110" s="8">
        <v>104963000</v>
      </c>
      <c r="V1110" s="8">
        <v>105976000</v>
      </c>
      <c r="W1110" s="8">
        <v>105237000</v>
      </c>
      <c r="X1110" s="8">
        <v>104675000</v>
      </c>
      <c r="Y1110" s="8">
        <v>103579000</v>
      </c>
      <c r="Z1110" s="8">
        <v>104878000</v>
      </c>
      <c r="AA1110" s="8">
        <v>103957000</v>
      </c>
      <c r="AB1110" s="8">
        <v>103800000</v>
      </c>
      <c r="AC1110" s="8">
        <v>103674000</v>
      </c>
      <c r="AD1110" s="8">
        <v>105209000</v>
      </c>
      <c r="AE1110" s="8">
        <v>105370000</v>
      </c>
      <c r="AF1110" s="8">
        <v>107016000</v>
      </c>
      <c r="AG1110" s="8">
        <v>105692000</v>
      </c>
    </row>
    <row r="1111" spans="1:33" x14ac:dyDescent="0.35">
      <c r="A1111" t="s">
        <v>1179</v>
      </c>
      <c r="B1111" t="s">
        <v>69</v>
      </c>
      <c r="C1111" s="8">
        <v>10888500</v>
      </c>
      <c r="D1111" s="8">
        <v>10888500</v>
      </c>
      <c r="E1111" s="8">
        <v>10888500</v>
      </c>
      <c r="F1111" s="8">
        <v>10888500</v>
      </c>
      <c r="G1111" s="8">
        <v>10888500</v>
      </c>
      <c r="H1111" s="8">
        <v>10888500</v>
      </c>
      <c r="I1111" s="8">
        <v>10888500</v>
      </c>
      <c r="J1111" s="8">
        <v>10888500</v>
      </c>
      <c r="K1111" s="8">
        <v>10888500</v>
      </c>
      <c r="L1111" s="8">
        <v>10888500</v>
      </c>
      <c r="M1111" s="8">
        <v>10888500</v>
      </c>
      <c r="N1111" s="8">
        <v>10888500</v>
      </c>
      <c r="O1111" s="8">
        <v>10888500</v>
      </c>
      <c r="P1111" s="8">
        <v>10888500</v>
      </c>
      <c r="Q1111" s="8">
        <v>10888500</v>
      </c>
      <c r="R1111" s="8">
        <v>10888500</v>
      </c>
      <c r="S1111" s="8">
        <v>10888500</v>
      </c>
      <c r="T1111" s="8">
        <v>10888500</v>
      </c>
      <c r="U1111" s="8">
        <v>10888500</v>
      </c>
      <c r="V1111" s="8">
        <v>10888500</v>
      </c>
      <c r="W1111" s="8">
        <v>10888500</v>
      </c>
      <c r="X1111" s="8">
        <v>10888500</v>
      </c>
      <c r="Y1111" s="8">
        <v>10888500</v>
      </c>
      <c r="Z1111" s="8">
        <v>10888500</v>
      </c>
      <c r="AA1111" s="8">
        <v>10888500</v>
      </c>
      <c r="AB1111" s="8">
        <v>10888500</v>
      </c>
      <c r="AC1111" s="8">
        <v>10888500</v>
      </c>
      <c r="AD1111" s="8">
        <v>10888500</v>
      </c>
      <c r="AE1111" s="8">
        <v>10888500</v>
      </c>
      <c r="AF1111" s="8">
        <v>10888500</v>
      </c>
      <c r="AG1111" s="8">
        <v>10888500</v>
      </c>
    </row>
    <row r="1112" spans="1:33" x14ac:dyDescent="0.35">
      <c r="A1112" t="s">
        <v>1180</v>
      </c>
      <c r="B1112" t="s">
        <v>69</v>
      </c>
      <c r="C1112" s="8">
        <v>31209100</v>
      </c>
      <c r="D1112" s="8">
        <v>31209100</v>
      </c>
      <c r="E1112" s="8">
        <v>31209100</v>
      </c>
      <c r="F1112" s="8">
        <v>31209100</v>
      </c>
      <c r="G1112" s="8">
        <v>31209100</v>
      </c>
      <c r="H1112" s="8">
        <v>31209100</v>
      </c>
      <c r="I1112" s="8">
        <v>31209100</v>
      </c>
      <c r="J1112" s="8">
        <v>31209100</v>
      </c>
      <c r="K1112" s="8">
        <v>31209100</v>
      </c>
      <c r="L1112" s="8">
        <v>31209100</v>
      </c>
      <c r="M1112" s="8">
        <v>31209100</v>
      </c>
      <c r="N1112" s="8">
        <v>31209100</v>
      </c>
      <c r="O1112" s="8">
        <v>31209100</v>
      </c>
      <c r="P1112" s="8">
        <v>31209100</v>
      </c>
      <c r="Q1112" s="8">
        <v>31209100</v>
      </c>
      <c r="R1112" s="8">
        <v>31209100</v>
      </c>
      <c r="S1112" s="8">
        <v>31209100</v>
      </c>
      <c r="T1112" s="8">
        <v>31209100</v>
      </c>
      <c r="U1112" s="8">
        <v>31209100</v>
      </c>
      <c r="V1112" s="8">
        <v>31209100</v>
      </c>
      <c r="W1112" s="8">
        <v>31209100</v>
      </c>
      <c r="X1112" s="8">
        <v>31209100</v>
      </c>
      <c r="Y1112" s="8">
        <v>31209100</v>
      </c>
      <c r="Z1112" s="8">
        <v>31209100</v>
      </c>
      <c r="AA1112" s="8">
        <v>31209100</v>
      </c>
      <c r="AB1112" s="8">
        <v>31209100</v>
      </c>
      <c r="AC1112" s="8">
        <v>31209100</v>
      </c>
      <c r="AD1112" s="8">
        <v>31209100</v>
      </c>
      <c r="AE1112" s="8">
        <v>31209100</v>
      </c>
      <c r="AF1112" s="8">
        <v>31209100</v>
      </c>
      <c r="AG1112" s="8">
        <v>31209100</v>
      </c>
    </row>
    <row r="1113" spans="1:33" x14ac:dyDescent="0.35">
      <c r="A1113" t="s">
        <v>1181</v>
      </c>
      <c r="B1113" t="s">
        <v>69</v>
      </c>
      <c r="C1113" s="8">
        <v>15755800</v>
      </c>
      <c r="D1113" s="8">
        <v>18356000</v>
      </c>
      <c r="E1113" s="8">
        <v>20928000</v>
      </c>
      <c r="F1113" s="8">
        <v>23528100</v>
      </c>
      <c r="G1113" s="8">
        <v>25768400</v>
      </c>
      <c r="H1113" s="8">
        <v>27180700</v>
      </c>
      <c r="I1113" s="8">
        <v>28464100</v>
      </c>
      <c r="J1113" s="8">
        <v>29956900</v>
      </c>
      <c r="K1113" s="8">
        <v>32524600</v>
      </c>
      <c r="L1113" s="8">
        <v>35567200</v>
      </c>
      <c r="M1113" s="8">
        <v>38387300</v>
      </c>
      <c r="N1113" s="8">
        <v>41135600</v>
      </c>
      <c r="O1113" s="8">
        <v>43390200</v>
      </c>
      <c r="P1113" s="8">
        <v>45073400</v>
      </c>
      <c r="Q1113" s="8">
        <v>47081500</v>
      </c>
      <c r="R1113" s="8">
        <v>49113300</v>
      </c>
      <c r="S1113" s="8">
        <v>51559200</v>
      </c>
      <c r="T1113" s="8">
        <v>53926600</v>
      </c>
      <c r="U1113" s="8">
        <v>56370400</v>
      </c>
      <c r="V1113" s="8">
        <v>58845800</v>
      </c>
      <c r="W1113" s="8">
        <v>60669300</v>
      </c>
      <c r="X1113" s="8">
        <v>62126500</v>
      </c>
      <c r="Y1113" s="8">
        <v>63886200</v>
      </c>
      <c r="Z1113" s="8">
        <v>65859800</v>
      </c>
      <c r="AA1113" s="8">
        <v>66824300</v>
      </c>
      <c r="AB1113" s="8">
        <v>68190100</v>
      </c>
      <c r="AC1113" s="8">
        <v>69318400</v>
      </c>
      <c r="AD1113" s="8">
        <v>70630500</v>
      </c>
      <c r="AE1113" s="8">
        <v>71989000</v>
      </c>
      <c r="AF1113" s="8">
        <v>72917600</v>
      </c>
      <c r="AG1113" s="8">
        <v>74127900</v>
      </c>
    </row>
    <row r="1114" spans="1:33" x14ac:dyDescent="0.35">
      <c r="A1114" t="s">
        <v>1182</v>
      </c>
      <c r="B1114" t="s">
        <v>69</v>
      </c>
      <c r="C1114" s="8">
        <v>8264410</v>
      </c>
      <c r="D1114" s="8">
        <v>12416600</v>
      </c>
      <c r="E1114" s="8">
        <v>16938200</v>
      </c>
      <c r="F1114" s="8">
        <v>22114100</v>
      </c>
      <c r="G1114" s="8">
        <v>27114800</v>
      </c>
      <c r="H1114" s="8">
        <v>30576400</v>
      </c>
      <c r="I1114" s="8">
        <v>33790400</v>
      </c>
      <c r="J1114" s="8">
        <v>37556300</v>
      </c>
      <c r="K1114" s="8">
        <v>42909500</v>
      </c>
      <c r="L1114" s="8">
        <v>46903400</v>
      </c>
      <c r="M1114" s="8">
        <v>49768700</v>
      </c>
      <c r="N1114" s="8">
        <v>54660000</v>
      </c>
      <c r="O1114" s="8">
        <v>58396000</v>
      </c>
      <c r="P1114" s="8">
        <v>61438500</v>
      </c>
      <c r="Q1114" s="8">
        <v>65116800</v>
      </c>
      <c r="R1114" s="8">
        <v>68769900</v>
      </c>
      <c r="S1114" s="8">
        <v>72716900</v>
      </c>
      <c r="T1114" s="8">
        <v>76609700</v>
      </c>
      <c r="U1114" s="8">
        <v>80749500</v>
      </c>
      <c r="V1114" s="8">
        <v>85228700</v>
      </c>
      <c r="W1114" s="8">
        <v>89252300</v>
      </c>
      <c r="X1114" s="8">
        <v>92928400</v>
      </c>
      <c r="Y1114" s="8">
        <v>96491700</v>
      </c>
      <c r="Z1114" s="8">
        <v>101161000</v>
      </c>
      <c r="AA1114" s="8">
        <v>104006000</v>
      </c>
      <c r="AB1114" s="8">
        <v>107338000</v>
      </c>
      <c r="AC1114" s="8">
        <v>110517000</v>
      </c>
      <c r="AD1114" s="8">
        <v>114073000</v>
      </c>
      <c r="AE1114" s="8">
        <v>117313000</v>
      </c>
      <c r="AF1114" s="8">
        <v>120090000</v>
      </c>
      <c r="AG1114" s="8">
        <v>123432000</v>
      </c>
    </row>
    <row r="1115" spans="1:33" x14ac:dyDescent="0.35">
      <c r="A1115" t="s">
        <v>1183</v>
      </c>
      <c r="B1115" t="s">
        <v>69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35">
      <c r="A1116" t="s">
        <v>1184</v>
      </c>
      <c r="B1116" t="s">
        <v>69</v>
      </c>
      <c r="C1116" s="8">
        <v>7418270</v>
      </c>
      <c r="D1116" s="8">
        <v>7691060</v>
      </c>
      <c r="E1116" s="8">
        <v>7963850</v>
      </c>
      <c r="F1116" s="8">
        <v>8236630</v>
      </c>
      <c r="G1116" s="8">
        <v>8509420</v>
      </c>
      <c r="H1116" s="8">
        <v>8645810</v>
      </c>
      <c r="I1116" s="8">
        <v>8782210</v>
      </c>
      <c r="J1116" s="8">
        <v>8918600</v>
      </c>
      <c r="K1116" s="8">
        <v>9191390</v>
      </c>
      <c r="L1116" s="8">
        <v>9464170</v>
      </c>
      <c r="M1116" s="8">
        <v>9736960</v>
      </c>
      <c r="N1116" s="8">
        <v>10009700</v>
      </c>
      <c r="O1116" s="8">
        <v>10146100</v>
      </c>
      <c r="P1116" s="8">
        <v>10282500</v>
      </c>
      <c r="Q1116" s="8">
        <v>10418900</v>
      </c>
      <c r="R1116" s="8">
        <v>10555300</v>
      </c>
      <c r="S1116" s="8">
        <v>10691700</v>
      </c>
      <c r="T1116" s="8">
        <v>10828100</v>
      </c>
      <c r="U1116" s="8">
        <v>10964500</v>
      </c>
      <c r="V1116" s="8">
        <v>11100900</v>
      </c>
      <c r="W1116" s="8">
        <v>11100900</v>
      </c>
      <c r="X1116" s="8">
        <v>11100900</v>
      </c>
      <c r="Y1116" s="8">
        <v>11100900</v>
      </c>
      <c r="Z1116" s="8">
        <v>11100900</v>
      </c>
      <c r="AA1116" s="8">
        <v>11100900</v>
      </c>
      <c r="AB1116" s="8">
        <v>11100900</v>
      </c>
      <c r="AC1116" s="8">
        <v>11100900</v>
      </c>
      <c r="AD1116" s="8">
        <v>11100900</v>
      </c>
      <c r="AE1116" s="8">
        <v>11100900</v>
      </c>
      <c r="AF1116" s="8">
        <v>11100900</v>
      </c>
      <c r="AG1116" s="8">
        <v>11100900</v>
      </c>
    </row>
    <row r="1117" spans="1:33" x14ac:dyDescent="0.35">
      <c r="A1117" t="s">
        <v>1185</v>
      </c>
      <c r="B1117" t="s">
        <v>69</v>
      </c>
      <c r="C1117" s="8">
        <v>7228630</v>
      </c>
      <c r="D1117" s="8">
        <v>7228630</v>
      </c>
      <c r="E1117" s="8">
        <v>7228630</v>
      </c>
      <c r="F1117" s="8">
        <v>7228630</v>
      </c>
      <c r="G1117" s="8">
        <v>7228630</v>
      </c>
      <c r="H1117" s="8">
        <v>7228630</v>
      </c>
      <c r="I1117" s="8">
        <v>7228630</v>
      </c>
      <c r="J1117" s="8">
        <v>7228630</v>
      </c>
      <c r="K1117" s="8">
        <v>7228630</v>
      </c>
      <c r="L1117" s="8">
        <v>7228630</v>
      </c>
      <c r="M1117" s="8">
        <v>7228630</v>
      </c>
      <c r="N1117" s="8">
        <v>7228630</v>
      </c>
      <c r="O1117" s="8">
        <v>7228630</v>
      </c>
      <c r="P1117" s="8">
        <v>7228630</v>
      </c>
      <c r="Q1117" s="8">
        <v>7228630</v>
      </c>
      <c r="R1117" s="8">
        <v>7228630</v>
      </c>
      <c r="S1117" s="8">
        <v>7228630</v>
      </c>
      <c r="T1117" s="8">
        <v>7228630</v>
      </c>
      <c r="U1117" s="8">
        <v>7228630</v>
      </c>
      <c r="V1117" s="8">
        <v>7228630</v>
      </c>
      <c r="W1117" s="8">
        <v>7228630</v>
      </c>
      <c r="X1117" s="8">
        <v>7228630</v>
      </c>
      <c r="Y1117" s="8">
        <v>7228630</v>
      </c>
      <c r="Z1117" s="8">
        <v>7228630</v>
      </c>
      <c r="AA1117" s="8">
        <v>7228630</v>
      </c>
      <c r="AB1117" s="8">
        <v>7228630</v>
      </c>
      <c r="AC1117" s="8">
        <v>7228630</v>
      </c>
      <c r="AD1117" s="8">
        <v>7228630</v>
      </c>
      <c r="AE1117" s="8">
        <v>7228630</v>
      </c>
      <c r="AF1117" s="8">
        <v>7228630</v>
      </c>
      <c r="AG1117" s="8">
        <v>7228630</v>
      </c>
    </row>
    <row r="1118" spans="1:33" x14ac:dyDescent="0.35">
      <c r="A1118" t="s">
        <v>1186</v>
      </c>
      <c r="B1118" t="s">
        <v>69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22776</v>
      </c>
      <c r="U1118">
        <v>102492</v>
      </c>
      <c r="V1118">
        <v>204984</v>
      </c>
      <c r="W1118">
        <v>313170</v>
      </c>
      <c r="X1118">
        <v>421356</v>
      </c>
      <c r="Y1118">
        <v>535236</v>
      </c>
      <c r="Z1118">
        <v>654810</v>
      </c>
      <c r="AA1118">
        <v>757302</v>
      </c>
      <c r="AB1118">
        <v>854100</v>
      </c>
      <c r="AC1118">
        <v>950898</v>
      </c>
      <c r="AD1118" s="8">
        <v>1047700</v>
      </c>
      <c r="AE1118" s="8">
        <v>1138800</v>
      </c>
      <c r="AF1118" s="8">
        <v>1218520</v>
      </c>
      <c r="AG1118" s="8">
        <v>1303930</v>
      </c>
    </row>
    <row r="1119" spans="1:33" x14ac:dyDescent="0.35">
      <c r="A1119" t="s">
        <v>1187</v>
      </c>
      <c r="B1119" t="s">
        <v>69</v>
      </c>
      <c r="C1119" s="8">
        <v>12383300</v>
      </c>
      <c r="D1119" s="8">
        <v>11825300</v>
      </c>
      <c r="E1119" s="8">
        <v>11722800</v>
      </c>
      <c r="F1119" s="8">
        <v>11392600</v>
      </c>
      <c r="G1119" s="8">
        <v>11517800</v>
      </c>
      <c r="H1119" s="8">
        <v>11643100</v>
      </c>
      <c r="I1119" s="8">
        <v>11768400</v>
      </c>
      <c r="J1119" s="8">
        <v>11893600</v>
      </c>
      <c r="K1119" s="8">
        <v>12144200</v>
      </c>
      <c r="L1119" s="8">
        <v>12269400</v>
      </c>
      <c r="M1119" s="8">
        <v>12394700</v>
      </c>
      <c r="N1119" s="8">
        <v>12520000</v>
      </c>
      <c r="O1119" s="8">
        <v>12645200</v>
      </c>
      <c r="P1119" s="8">
        <v>12645200</v>
      </c>
      <c r="Q1119" s="8">
        <v>12645200</v>
      </c>
      <c r="R1119" s="8">
        <v>12645200</v>
      </c>
      <c r="S1119" s="8">
        <v>12645200</v>
      </c>
      <c r="T1119" s="8">
        <v>13271600</v>
      </c>
      <c r="U1119" s="8">
        <v>15401100</v>
      </c>
      <c r="V1119" s="8">
        <v>18157000</v>
      </c>
      <c r="W1119" s="8">
        <v>21163500</v>
      </c>
      <c r="X1119" s="8">
        <v>24169900</v>
      </c>
      <c r="Y1119" s="8">
        <v>27426900</v>
      </c>
      <c r="Z1119" s="8">
        <v>30934400</v>
      </c>
      <c r="AA1119" s="8">
        <v>33940800</v>
      </c>
      <c r="AB1119" s="8">
        <v>36947200</v>
      </c>
      <c r="AC1119" s="8">
        <v>40078900</v>
      </c>
      <c r="AD1119" s="8">
        <v>43210600</v>
      </c>
      <c r="AE1119" s="8">
        <v>46217100</v>
      </c>
      <c r="AF1119" s="8">
        <v>48973000</v>
      </c>
      <c r="AG1119" s="8">
        <v>51854100</v>
      </c>
    </row>
    <row r="1120" spans="1:33" x14ac:dyDescent="0.35">
      <c r="A1120" t="s">
        <v>1188</v>
      </c>
      <c r="B1120" t="s">
        <v>69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5">
      <c r="A1121" t="s">
        <v>1189</v>
      </c>
      <c r="B1121" t="s">
        <v>69</v>
      </c>
      <c r="C1121">
        <v>172397</v>
      </c>
      <c r="D1121">
        <v>281853</v>
      </c>
      <c r="E1121">
        <v>435372</v>
      </c>
      <c r="F1121">
        <v>633830</v>
      </c>
      <c r="G1121">
        <v>854100</v>
      </c>
      <c r="H1121" s="8">
        <v>1055400</v>
      </c>
      <c r="I1121" s="8">
        <v>1299850</v>
      </c>
      <c r="J1121" s="8">
        <v>1633560</v>
      </c>
      <c r="K1121" s="8">
        <v>2234020</v>
      </c>
      <c r="L1121" s="8">
        <v>2903330</v>
      </c>
      <c r="M1121" s="8">
        <v>3575260</v>
      </c>
      <c r="N1121" s="8">
        <v>4330290</v>
      </c>
      <c r="O1121" s="8">
        <v>5006340</v>
      </c>
      <c r="P1121" s="8">
        <v>5573550</v>
      </c>
      <c r="Q1121" s="8">
        <v>6286960</v>
      </c>
      <c r="R1121" s="8">
        <v>7081150</v>
      </c>
      <c r="S1121" s="8">
        <v>8019340</v>
      </c>
      <c r="T1121" s="8">
        <v>9019870</v>
      </c>
      <c r="U1121" s="8">
        <v>10049400</v>
      </c>
      <c r="V1121" s="8">
        <v>10988500</v>
      </c>
      <c r="W1121" s="8">
        <v>11683700</v>
      </c>
      <c r="X1121" s="8">
        <v>12245800</v>
      </c>
      <c r="Y1121" s="8">
        <v>12852500</v>
      </c>
      <c r="Z1121" s="8">
        <v>13643000</v>
      </c>
      <c r="AA1121" s="8">
        <v>14003200</v>
      </c>
      <c r="AB1121" s="8">
        <v>14453500</v>
      </c>
      <c r="AC1121" s="8">
        <v>14910200</v>
      </c>
      <c r="AD1121" s="8">
        <v>15429000</v>
      </c>
      <c r="AE1121" s="8">
        <v>15880100</v>
      </c>
      <c r="AF1121" s="8">
        <v>16272600</v>
      </c>
      <c r="AG1121" s="8">
        <v>16747200</v>
      </c>
    </row>
    <row r="1122" spans="1:33" x14ac:dyDescent="0.35">
      <c r="A1122" t="s">
        <v>1190</v>
      </c>
      <c r="B1122" t="s">
        <v>69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5">
      <c r="A1123" t="s">
        <v>1191</v>
      </c>
      <c r="B1123" t="s">
        <v>69</v>
      </c>
      <c r="C1123" s="8">
        <v>59620200</v>
      </c>
      <c r="D1123" s="8">
        <v>57963500</v>
      </c>
      <c r="E1123" s="8">
        <v>53355800</v>
      </c>
      <c r="F1123" s="8">
        <v>47868000</v>
      </c>
      <c r="G1123" s="8">
        <v>42742600</v>
      </c>
      <c r="H1123" s="8">
        <v>42742600</v>
      </c>
      <c r="I1123" s="8">
        <v>42742600</v>
      </c>
      <c r="J1123" s="8">
        <v>40982400</v>
      </c>
      <c r="K1123" s="8">
        <v>40982400</v>
      </c>
      <c r="L1123" s="8">
        <v>40982400</v>
      </c>
      <c r="M1123" s="8">
        <v>40982400</v>
      </c>
      <c r="N1123" s="8">
        <v>40982400</v>
      </c>
      <c r="O1123" s="8">
        <v>40982400</v>
      </c>
      <c r="P1123" s="8">
        <v>40982400</v>
      </c>
      <c r="Q1123" s="8">
        <v>40982400</v>
      </c>
      <c r="R1123" s="8">
        <v>40982400</v>
      </c>
      <c r="S1123" s="8">
        <v>40982400</v>
      </c>
      <c r="T1123" s="8">
        <v>40982400</v>
      </c>
      <c r="U1123" s="8">
        <v>40982400</v>
      </c>
      <c r="V1123" s="8">
        <v>40982400</v>
      </c>
      <c r="W1123" s="8">
        <v>40982400</v>
      </c>
      <c r="X1123" s="8">
        <v>40982400</v>
      </c>
      <c r="Y1123" s="8">
        <v>40982400</v>
      </c>
      <c r="Z1123" s="8">
        <v>40982400</v>
      </c>
      <c r="AA1123" s="8">
        <v>40982400</v>
      </c>
      <c r="AB1123" s="8">
        <v>40982400</v>
      </c>
      <c r="AC1123" s="8">
        <v>40982400</v>
      </c>
      <c r="AD1123" s="8">
        <v>40982400</v>
      </c>
      <c r="AE1123" s="8">
        <v>40982400</v>
      </c>
      <c r="AF1123" s="8">
        <v>40982400</v>
      </c>
      <c r="AG1123" s="8">
        <v>40982400</v>
      </c>
    </row>
    <row r="1124" spans="1:33" x14ac:dyDescent="0.35">
      <c r="A1124" t="s">
        <v>1192</v>
      </c>
      <c r="B1124" t="s">
        <v>69</v>
      </c>
      <c r="C1124" s="8">
        <v>9381960</v>
      </c>
      <c r="D1124" s="8">
        <v>13797000</v>
      </c>
      <c r="E1124" s="8">
        <v>17880900</v>
      </c>
      <c r="F1124" s="8">
        <v>21964800</v>
      </c>
      <c r="G1124" s="8">
        <v>25496900</v>
      </c>
      <c r="H1124" s="8">
        <v>27925100</v>
      </c>
      <c r="I1124" s="8">
        <v>30243000</v>
      </c>
      <c r="J1124" s="8">
        <v>32892000</v>
      </c>
      <c r="K1124" s="8">
        <v>36755200</v>
      </c>
      <c r="L1124" s="8">
        <v>40397600</v>
      </c>
      <c r="M1124" s="8">
        <v>43488100</v>
      </c>
      <c r="N1124" s="8">
        <v>46468300</v>
      </c>
      <c r="O1124" s="8">
        <v>48675800</v>
      </c>
      <c r="P1124" s="8">
        <v>50331500</v>
      </c>
      <c r="Q1124" s="8">
        <v>52207800</v>
      </c>
      <c r="R1124" s="8">
        <v>54084200</v>
      </c>
      <c r="S1124" s="8">
        <v>55739900</v>
      </c>
      <c r="T1124" s="8">
        <v>57064400</v>
      </c>
      <c r="U1124" s="8">
        <v>58168200</v>
      </c>
      <c r="V1124" s="8">
        <v>59051200</v>
      </c>
      <c r="W1124" s="8">
        <v>59713400</v>
      </c>
      <c r="X1124" s="8">
        <v>60154900</v>
      </c>
      <c r="Y1124" s="8">
        <v>60596400</v>
      </c>
      <c r="Z1124" s="8">
        <v>60927600</v>
      </c>
      <c r="AA1124" s="8">
        <v>61148300</v>
      </c>
      <c r="AB1124" s="8">
        <v>61369100</v>
      </c>
      <c r="AC1124" s="8">
        <v>61589800</v>
      </c>
      <c r="AD1124" s="8">
        <v>61700200</v>
      </c>
      <c r="AE1124" s="8">
        <v>61810600</v>
      </c>
      <c r="AF1124" s="8">
        <v>61920900</v>
      </c>
      <c r="AG1124" s="8">
        <v>62031300</v>
      </c>
    </row>
    <row r="1125" spans="1:33" x14ac:dyDescent="0.35">
      <c r="A1125" t="s">
        <v>1193</v>
      </c>
      <c r="B1125" t="s">
        <v>69</v>
      </c>
      <c r="C1125" s="8">
        <v>57692700</v>
      </c>
      <c r="D1125" s="8">
        <v>92783700</v>
      </c>
      <c r="E1125" s="8">
        <v>75908000</v>
      </c>
      <c r="F1125" s="8">
        <v>76813800</v>
      </c>
      <c r="G1125" s="8">
        <v>80449800</v>
      </c>
      <c r="H1125" s="8">
        <v>87305600</v>
      </c>
      <c r="I1125" s="8">
        <v>83410000</v>
      </c>
      <c r="J1125" s="8">
        <v>79354800</v>
      </c>
      <c r="K1125" s="8">
        <v>79147600</v>
      </c>
      <c r="L1125" s="8">
        <v>75956800</v>
      </c>
      <c r="M1125" s="8">
        <v>78518200</v>
      </c>
      <c r="N1125" s="8">
        <v>78945700</v>
      </c>
      <c r="O1125" s="8">
        <v>78081200</v>
      </c>
      <c r="P1125" s="8">
        <v>80607900</v>
      </c>
      <c r="Q1125" s="8">
        <v>80540800</v>
      </c>
      <c r="R1125" s="8">
        <v>80598100</v>
      </c>
      <c r="S1125" s="8">
        <v>78100000</v>
      </c>
      <c r="T1125" s="8">
        <v>76927400</v>
      </c>
      <c r="U1125" s="8">
        <v>74347000</v>
      </c>
      <c r="V1125" s="8">
        <v>69941900</v>
      </c>
      <c r="W1125" s="8">
        <v>69041600</v>
      </c>
      <c r="X1125" s="8">
        <v>69037700</v>
      </c>
      <c r="Y1125" s="8">
        <v>69214400</v>
      </c>
      <c r="Z1125" s="8">
        <v>65395300</v>
      </c>
      <c r="AA1125" s="8">
        <v>66220900</v>
      </c>
      <c r="AB1125" s="8">
        <v>65440200</v>
      </c>
      <c r="AC1125" s="8">
        <v>64816900</v>
      </c>
      <c r="AD1125" s="8">
        <v>61897000</v>
      </c>
      <c r="AE1125" s="8">
        <v>60915000</v>
      </c>
      <c r="AF1125" s="8">
        <v>59647800</v>
      </c>
      <c r="AG1125" s="8">
        <v>60142600</v>
      </c>
    </row>
    <row r="1126" spans="1:33" x14ac:dyDescent="0.35">
      <c r="A1126" t="s">
        <v>1194</v>
      </c>
      <c r="B1126" t="s">
        <v>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5">
      <c r="A1127" t="s">
        <v>1195</v>
      </c>
      <c r="B1127" t="s">
        <v>69</v>
      </c>
      <c r="C1127" s="8">
        <v>2251960</v>
      </c>
      <c r="D1127" s="8">
        <v>3640550</v>
      </c>
      <c r="E1127" s="8">
        <v>2979300</v>
      </c>
      <c r="F1127" s="8">
        <v>3000070</v>
      </c>
      <c r="G1127" s="8">
        <v>3134790</v>
      </c>
      <c r="H1127" s="8">
        <v>3381980</v>
      </c>
      <c r="I1127" s="8">
        <v>3226280</v>
      </c>
      <c r="J1127" s="8">
        <v>3065260</v>
      </c>
      <c r="K1127" s="8">
        <v>3336200</v>
      </c>
      <c r="L1127" s="8">
        <v>3730750</v>
      </c>
      <c r="M1127" s="8">
        <v>3855170</v>
      </c>
      <c r="N1127" s="8">
        <v>3877550</v>
      </c>
      <c r="O1127" s="8">
        <v>4051250</v>
      </c>
      <c r="P1127" s="8">
        <v>4176990</v>
      </c>
      <c r="Q1127" s="8">
        <v>4171630</v>
      </c>
      <c r="R1127" s="8">
        <v>4169300</v>
      </c>
      <c r="S1127" s="8">
        <v>4287390</v>
      </c>
      <c r="T1127" s="8">
        <v>4222500</v>
      </c>
      <c r="U1127" s="8">
        <v>4085650</v>
      </c>
      <c r="V1127" s="8">
        <v>4097190</v>
      </c>
      <c r="W1127" s="8">
        <v>4044080</v>
      </c>
      <c r="X1127" s="8">
        <v>4043460</v>
      </c>
      <c r="Y1127" s="8">
        <v>4052000</v>
      </c>
      <c r="Z1127" s="8">
        <v>4099530</v>
      </c>
      <c r="AA1127" s="8">
        <v>4150420</v>
      </c>
      <c r="AB1127" s="8">
        <v>4099760</v>
      </c>
      <c r="AC1127" s="8">
        <v>4059940</v>
      </c>
      <c r="AD1127" s="8">
        <v>4172310</v>
      </c>
      <c r="AE1127" s="8">
        <v>4102230</v>
      </c>
      <c r="AF1127" s="8">
        <v>4016020</v>
      </c>
      <c r="AG1127" s="8">
        <v>4048880</v>
      </c>
    </row>
    <row r="1128" spans="1:33" x14ac:dyDescent="0.35">
      <c r="A1128" t="s">
        <v>1196</v>
      </c>
      <c r="B1128" t="s">
        <v>69</v>
      </c>
      <c r="C1128" s="8">
        <v>125977000</v>
      </c>
      <c r="D1128" s="8">
        <v>89411300</v>
      </c>
      <c r="E1128" s="8">
        <v>105375000</v>
      </c>
      <c r="F1128" s="8">
        <v>104000000</v>
      </c>
      <c r="G1128" s="8">
        <v>101402000</v>
      </c>
      <c r="H1128" s="8">
        <v>94661600</v>
      </c>
      <c r="I1128" s="8">
        <v>98458500</v>
      </c>
      <c r="J1128" s="8">
        <v>103220000</v>
      </c>
      <c r="K1128" s="8">
        <v>97942400</v>
      </c>
      <c r="L1128" s="8">
        <v>97438600</v>
      </c>
      <c r="M1128" s="8">
        <v>94397600</v>
      </c>
      <c r="N1128" s="8">
        <v>91831400</v>
      </c>
      <c r="O1128" s="8">
        <v>89788100</v>
      </c>
      <c r="P1128" s="8">
        <v>87817100</v>
      </c>
      <c r="Q1128" s="8">
        <v>87190400</v>
      </c>
      <c r="R1128" s="8">
        <v>86434000</v>
      </c>
      <c r="S1128" s="8">
        <v>87267800</v>
      </c>
      <c r="T1128" s="8">
        <v>87184000</v>
      </c>
      <c r="U1128" s="8">
        <v>86946100</v>
      </c>
      <c r="V1128" s="8">
        <v>87494200</v>
      </c>
      <c r="W1128" s="8">
        <v>86734500</v>
      </c>
      <c r="X1128" s="8">
        <v>86223100</v>
      </c>
      <c r="Y1128" s="8">
        <v>85243300</v>
      </c>
      <c r="Z1128" s="8">
        <v>86091100</v>
      </c>
      <c r="AA1128" s="8">
        <v>85337300</v>
      </c>
      <c r="AB1128" s="8">
        <v>85112900</v>
      </c>
      <c r="AC1128" s="8">
        <v>84934100</v>
      </c>
      <c r="AD1128" s="8">
        <v>86077200</v>
      </c>
      <c r="AE1128" s="8">
        <v>86111900</v>
      </c>
      <c r="AF1128" s="8">
        <v>87469000</v>
      </c>
      <c r="AG1128" s="8">
        <v>86318000</v>
      </c>
    </row>
    <row r="1129" spans="1:33" x14ac:dyDescent="0.35">
      <c r="A1129" t="s">
        <v>1197</v>
      </c>
      <c r="B1129" t="s">
        <v>69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35">
      <c r="A1130" t="s">
        <v>1198</v>
      </c>
      <c r="B1130" t="s">
        <v>69</v>
      </c>
      <c r="C1130" s="8">
        <v>9054870</v>
      </c>
      <c r="D1130" s="8">
        <v>7142030</v>
      </c>
      <c r="E1130" s="8">
        <v>9393140</v>
      </c>
      <c r="F1130" s="8">
        <v>11074500</v>
      </c>
      <c r="G1130" s="8">
        <v>11588800</v>
      </c>
      <c r="H1130" s="8">
        <v>11619100</v>
      </c>
      <c r="I1130" s="8">
        <v>12914400</v>
      </c>
      <c r="J1130" s="8">
        <v>14340300</v>
      </c>
      <c r="K1130" s="8">
        <v>15595200</v>
      </c>
      <c r="L1130" s="8">
        <v>16537300</v>
      </c>
      <c r="M1130" s="8">
        <v>16845200</v>
      </c>
      <c r="N1130" s="8">
        <v>17339100</v>
      </c>
      <c r="O1130" s="8">
        <v>17951600</v>
      </c>
      <c r="P1130" s="8">
        <v>17521800</v>
      </c>
      <c r="Q1130" s="8">
        <v>17468400</v>
      </c>
      <c r="R1130" s="8">
        <v>17395600</v>
      </c>
      <c r="S1130" s="8">
        <v>17683000</v>
      </c>
      <c r="T1130" s="8">
        <v>17790800</v>
      </c>
      <c r="U1130" s="8">
        <v>18016500</v>
      </c>
      <c r="V1130" s="8">
        <v>18482200</v>
      </c>
      <c r="W1130" s="8">
        <v>18502500</v>
      </c>
      <c r="X1130" s="8">
        <v>18451700</v>
      </c>
      <c r="Y1130" s="8">
        <v>18335700</v>
      </c>
      <c r="Z1130" s="8">
        <v>18787300</v>
      </c>
      <c r="AA1130" s="8">
        <v>18619900</v>
      </c>
      <c r="AB1130" s="8">
        <v>18687100</v>
      </c>
      <c r="AC1130" s="8">
        <v>18740200</v>
      </c>
      <c r="AD1130" s="8">
        <v>19132200</v>
      </c>
      <c r="AE1130" s="8">
        <v>19258600</v>
      </c>
      <c r="AF1130" s="8">
        <v>19547400</v>
      </c>
      <c r="AG1130" s="8">
        <v>19373600</v>
      </c>
    </row>
    <row r="1131" spans="1:33" x14ac:dyDescent="0.35">
      <c r="A1131" t="s">
        <v>1199</v>
      </c>
      <c r="B1131" t="s">
        <v>69</v>
      </c>
      <c r="C1131" s="8">
        <v>10888500</v>
      </c>
      <c r="D1131" s="8">
        <v>10888500</v>
      </c>
      <c r="E1131" s="8">
        <v>10888500</v>
      </c>
      <c r="F1131" s="8">
        <v>10888500</v>
      </c>
      <c r="G1131" s="8">
        <v>10888500</v>
      </c>
      <c r="H1131" s="8">
        <v>10888500</v>
      </c>
      <c r="I1131" s="8">
        <v>10888500</v>
      </c>
      <c r="J1131" s="8">
        <v>10888500</v>
      </c>
      <c r="K1131" s="8">
        <v>10888500</v>
      </c>
      <c r="L1131" s="8">
        <v>10888500</v>
      </c>
      <c r="M1131" s="8">
        <v>10888500</v>
      </c>
      <c r="N1131" s="8">
        <v>10888500</v>
      </c>
      <c r="O1131" s="8">
        <v>10888500</v>
      </c>
      <c r="P1131" s="8">
        <v>10888500</v>
      </c>
      <c r="Q1131" s="8">
        <v>10888500</v>
      </c>
      <c r="R1131" s="8">
        <v>10888500</v>
      </c>
      <c r="S1131" s="8">
        <v>10888500</v>
      </c>
      <c r="T1131" s="8">
        <v>10888500</v>
      </c>
      <c r="U1131" s="8">
        <v>10888500</v>
      </c>
      <c r="V1131" s="8">
        <v>10888500</v>
      </c>
      <c r="W1131" s="8">
        <v>10888500</v>
      </c>
      <c r="X1131" s="8">
        <v>10888500</v>
      </c>
      <c r="Y1131" s="8">
        <v>10888500</v>
      </c>
      <c r="Z1131" s="8">
        <v>10888500</v>
      </c>
      <c r="AA1131" s="8">
        <v>10888500</v>
      </c>
      <c r="AB1131" s="8">
        <v>10888500</v>
      </c>
      <c r="AC1131" s="8">
        <v>10888500</v>
      </c>
      <c r="AD1131" s="8">
        <v>10888500</v>
      </c>
      <c r="AE1131" s="8">
        <v>10888500</v>
      </c>
      <c r="AF1131" s="8">
        <v>10888500</v>
      </c>
      <c r="AG1131" s="8">
        <v>10888500</v>
      </c>
    </row>
    <row r="1132" spans="1:33" x14ac:dyDescent="0.35">
      <c r="A1132" t="s">
        <v>1200</v>
      </c>
      <c r="B1132" t="s">
        <v>69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35">
      <c r="A1133" t="s">
        <v>1201</v>
      </c>
      <c r="B1133" t="s">
        <v>69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5">
      <c r="A1134" t="s">
        <v>1202</v>
      </c>
      <c r="B1134" t="s">
        <v>69</v>
      </c>
      <c r="C1134" s="8">
        <v>31209100</v>
      </c>
      <c r="D1134" s="8">
        <v>31209100</v>
      </c>
      <c r="E1134" s="8">
        <v>31209100</v>
      </c>
      <c r="F1134" s="8">
        <v>31209100</v>
      </c>
      <c r="G1134" s="8">
        <v>31209100</v>
      </c>
      <c r="H1134" s="8">
        <v>31209100</v>
      </c>
      <c r="I1134" s="8">
        <v>31209100</v>
      </c>
      <c r="J1134" s="8">
        <v>31209100</v>
      </c>
      <c r="K1134" s="8">
        <v>31209100</v>
      </c>
      <c r="L1134" s="8">
        <v>31209100</v>
      </c>
      <c r="M1134" s="8">
        <v>31209100</v>
      </c>
      <c r="N1134" s="8">
        <v>31209100</v>
      </c>
      <c r="O1134" s="8">
        <v>31209100</v>
      </c>
      <c r="P1134" s="8">
        <v>31209100</v>
      </c>
      <c r="Q1134" s="8">
        <v>31209100</v>
      </c>
      <c r="R1134" s="8">
        <v>31209100</v>
      </c>
      <c r="S1134" s="8">
        <v>31209100</v>
      </c>
      <c r="T1134" s="8">
        <v>31209100</v>
      </c>
      <c r="U1134" s="8">
        <v>31209100</v>
      </c>
      <c r="V1134" s="8">
        <v>31209100</v>
      </c>
      <c r="W1134" s="8">
        <v>31209100</v>
      </c>
      <c r="X1134" s="8">
        <v>31209100</v>
      </c>
      <c r="Y1134" s="8">
        <v>31209100</v>
      </c>
      <c r="Z1134" s="8">
        <v>31209100</v>
      </c>
      <c r="AA1134" s="8">
        <v>31209100</v>
      </c>
      <c r="AB1134" s="8">
        <v>31209100</v>
      </c>
      <c r="AC1134" s="8">
        <v>31209100</v>
      </c>
      <c r="AD1134" s="8">
        <v>31209100</v>
      </c>
      <c r="AE1134" s="8">
        <v>31209100</v>
      </c>
      <c r="AF1134" s="8">
        <v>31209100</v>
      </c>
      <c r="AG1134" s="8">
        <v>31209100</v>
      </c>
    </row>
    <row r="1135" spans="1:33" x14ac:dyDescent="0.35">
      <c r="A1135" t="s">
        <v>1203</v>
      </c>
      <c r="B1135" t="s">
        <v>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5">
      <c r="A1136" t="s">
        <v>1204</v>
      </c>
      <c r="B1136" t="s">
        <v>69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5">
      <c r="A1137" t="s">
        <v>1205</v>
      </c>
      <c r="B1137" t="s">
        <v>69</v>
      </c>
      <c r="C1137" s="8">
        <v>10619400</v>
      </c>
      <c r="D1137" s="8">
        <v>10586000</v>
      </c>
      <c r="E1137" s="8">
        <v>10566800</v>
      </c>
      <c r="F1137" s="8">
        <v>10541300</v>
      </c>
      <c r="G1137" s="8">
        <v>10505400</v>
      </c>
      <c r="H1137" s="8">
        <v>10469600</v>
      </c>
      <c r="I1137" s="8">
        <v>10456500</v>
      </c>
      <c r="J1137" s="8">
        <v>10444800</v>
      </c>
      <c r="K1137" s="8">
        <v>10422400</v>
      </c>
      <c r="L1137" s="8">
        <v>10398700</v>
      </c>
      <c r="M1137" s="8">
        <v>10372600</v>
      </c>
      <c r="N1137" s="8">
        <v>10349900</v>
      </c>
      <c r="O1137" s="8">
        <v>10328100</v>
      </c>
      <c r="P1137" s="8">
        <v>10314900</v>
      </c>
      <c r="Q1137" s="8">
        <v>10307600</v>
      </c>
      <c r="R1137" s="8">
        <v>10297600</v>
      </c>
      <c r="S1137" s="8">
        <v>10284200</v>
      </c>
      <c r="T1137" s="8">
        <v>10268400</v>
      </c>
      <c r="U1137" s="8">
        <v>10260700</v>
      </c>
      <c r="V1137" s="8">
        <v>10273300</v>
      </c>
      <c r="W1137" s="8">
        <v>10293700</v>
      </c>
      <c r="X1137" s="8">
        <v>10318200</v>
      </c>
      <c r="Y1137" s="8">
        <v>10341500</v>
      </c>
      <c r="Z1137" s="8">
        <v>10362500</v>
      </c>
      <c r="AA1137" s="8">
        <v>10379500</v>
      </c>
      <c r="AB1137" s="8">
        <v>10396500</v>
      </c>
      <c r="AC1137" s="8">
        <v>10410500</v>
      </c>
      <c r="AD1137" s="8">
        <v>10423300</v>
      </c>
      <c r="AE1137" s="8">
        <v>10433600</v>
      </c>
      <c r="AF1137" s="8">
        <v>10442500</v>
      </c>
      <c r="AG1137" s="8">
        <v>10450800</v>
      </c>
    </row>
    <row r="1138" spans="1:33" x14ac:dyDescent="0.35">
      <c r="A1138" t="s">
        <v>1206</v>
      </c>
      <c r="B1138" t="s">
        <v>69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35">
      <c r="A1139" t="s">
        <v>1207</v>
      </c>
      <c r="B1139" t="s">
        <v>69</v>
      </c>
      <c r="C1139" s="8">
        <v>5136340</v>
      </c>
      <c r="D1139" s="8">
        <v>7770050</v>
      </c>
      <c r="E1139" s="8">
        <v>10361200</v>
      </c>
      <c r="F1139" s="8">
        <v>12986900</v>
      </c>
      <c r="G1139" s="8">
        <v>15263000</v>
      </c>
      <c r="H1139" s="8">
        <v>16711100</v>
      </c>
      <c r="I1139" s="8">
        <v>18007600</v>
      </c>
      <c r="J1139" s="8">
        <v>19512200</v>
      </c>
      <c r="K1139" s="8">
        <v>22102200</v>
      </c>
      <c r="L1139" s="8">
        <v>25168500</v>
      </c>
      <c r="M1139" s="8">
        <v>28014700</v>
      </c>
      <c r="N1139" s="8">
        <v>30785700</v>
      </c>
      <c r="O1139" s="8">
        <v>33062100</v>
      </c>
      <c r="P1139" s="8">
        <v>34758500</v>
      </c>
      <c r="Q1139" s="8">
        <v>36774000</v>
      </c>
      <c r="R1139" s="8">
        <v>38815800</v>
      </c>
      <c r="S1139" s="8">
        <v>41275000</v>
      </c>
      <c r="T1139" s="8">
        <v>43658200</v>
      </c>
      <c r="U1139" s="8">
        <v>46109700</v>
      </c>
      <c r="V1139" s="8">
        <v>48572500</v>
      </c>
      <c r="W1139" s="8">
        <v>50375600</v>
      </c>
      <c r="X1139" s="8">
        <v>51808300</v>
      </c>
      <c r="Y1139" s="8">
        <v>53544700</v>
      </c>
      <c r="Z1139" s="8">
        <v>55497300</v>
      </c>
      <c r="AA1139" s="8">
        <v>56444800</v>
      </c>
      <c r="AB1139" s="8">
        <v>57793600</v>
      </c>
      <c r="AC1139" s="8">
        <v>58907900</v>
      </c>
      <c r="AD1139" s="8">
        <v>60207200</v>
      </c>
      <c r="AE1139" s="8">
        <v>61555400</v>
      </c>
      <c r="AF1139" s="8">
        <v>62475000</v>
      </c>
      <c r="AG1139" s="8">
        <v>63677100</v>
      </c>
    </row>
    <row r="1140" spans="1:33" x14ac:dyDescent="0.35">
      <c r="A1140" t="s">
        <v>1208</v>
      </c>
      <c r="B1140" t="s">
        <v>69</v>
      </c>
      <c r="C1140">
        <v>356567</v>
      </c>
      <c r="D1140">
        <v>355730</v>
      </c>
      <c r="E1140">
        <v>354653</v>
      </c>
      <c r="F1140">
        <v>353091</v>
      </c>
      <c r="G1140">
        <v>350591</v>
      </c>
      <c r="H1140">
        <v>347500</v>
      </c>
      <c r="I1140">
        <v>345554</v>
      </c>
      <c r="J1140">
        <v>343493</v>
      </c>
      <c r="K1140">
        <v>340143</v>
      </c>
      <c r="L1140">
        <v>335731</v>
      </c>
      <c r="M1140">
        <v>331264</v>
      </c>
      <c r="N1140">
        <v>327488</v>
      </c>
      <c r="O1140">
        <v>323695</v>
      </c>
      <c r="P1140">
        <v>321115</v>
      </c>
      <c r="Q1140">
        <v>319383</v>
      </c>
      <c r="R1140">
        <v>317255</v>
      </c>
      <c r="S1140">
        <v>314692</v>
      </c>
      <c r="T1140">
        <v>311834</v>
      </c>
      <c r="U1140">
        <v>310096</v>
      </c>
      <c r="V1140">
        <v>311175</v>
      </c>
      <c r="W1140">
        <v>313403</v>
      </c>
      <c r="X1140">
        <v>316261</v>
      </c>
      <c r="Y1140">
        <v>319005</v>
      </c>
      <c r="Z1140">
        <v>321495</v>
      </c>
      <c r="AA1140">
        <v>323415</v>
      </c>
      <c r="AB1140">
        <v>325471</v>
      </c>
      <c r="AC1140">
        <v>327109</v>
      </c>
      <c r="AD1140">
        <v>328624</v>
      </c>
      <c r="AE1140">
        <v>329799</v>
      </c>
      <c r="AF1140">
        <v>330808</v>
      </c>
      <c r="AG1140">
        <v>331768</v>
      </c>
    </row>
    <row r="1141" spans="1:33" x14ac:dyDescent="0.35">
      <c r="A1141" t="s">
        <v>1209</v>
      </c>
      <c r="B1141" t="s">
        <v>69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5">
      <c r="A1142" t="s">
        <v>1210</v>
      </c>
      <c r="B1142" t="s">
        <v>69</v>
      </c>
      <c r="C1142" s="8">
        <v>6461940</v>
      </c>
      <c r="D1142" s="8">
        <v>10283400</v>
      </c>
      <c r="E1142" s="8">
        <v>14474600</v>
      </c>
      <c r="F1142" s="8">
        <v>19320500</v>
      </c>
      <c r="G1142" s="8">
        <v>23992200</v>
      </c>
      <c r="H1142" s="8">
        <v>27124300</v>
      </c>
      <c r="I1142" s="8">
        <v>30008800</v>
      </c>
      <c r="J1142" s="8">
        <v>33445200</v>
      </c>
      <c r="K1142" s="8">
        <v>38470300</v>
      </c>
      <c r="L1142" s="8">
        <v>42137000</v>
      </c>
      <c r="M1142" s="8">
        <v>44675200</v>
      </c>
      <c r="N1142" s="8">
        <v>49238800</v>
      </c>
      <c r="O1142" s="8">
        <v>52647100</v>
      </c>
      <c r="P1142" s="8">
        <v>55360600</v>
      </c>
      <c r="Q1142" s="8">
        <v>58708100</v>
      </c>
      <c r="R1142" s="8">
        <v>62031800</v>
      </c>
      <c r="S1142" s="8">
        <v>65649800</v>
      </c>
      <c r="T1142" s="8">
        <v>69214000</v>
      </c>
      <c r="U1142" s="8">
        <v>73024000</v>
      </c>
      <c r="V1142" s="8">
        <v>77170500</v>
      </c>
      <c r="W1142" s="8">
        <v>80860400</v>
      </c>
      <c r="X1142" s="8">
        <v>84202100</v>
      </c>
      <c r="Y1142" s="8">
        <v>87431200</v>
      </c>
      <c r="Z1142" s="8">
        <v>91766300</v>
      </c>
      <c r="AA1142" s="8">
        <v>94277000</v>
      </c>
      <c r="AB1142" s="8">
        <v>97275100</v>
      </c>
      <c r="AC1142" s="8">
        <v>100121000</v>
      </c>
      <c r="AD1142" s="8">
        <v>103345000</v>
      </c>
      <c r="AE1142" s="8">
        <v>106251000</v>
      </c>
      <c r="AF1142" s="8">
        <v>108696000</v>
      </c>
      <c r="AG1142" s="8">
        <v>111706000</v>
      </c>
    </row>
    <row r="1143" spans="1:33" x14ac:dyDescent="0.35">
      <c r="A1143" t="s">
        <v>1211</v>
      </c>
      <c r="B1143" t="s">
        <v>69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5">
      <c r="A1144" t="s">
        <v>1212</v>
      </c>
      <c r="B1144" t="s">
        <v>69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5">
      <c r="A1145" t="s">
        <v>1213</v>
      </c>
      <c r="B1145" t="s">
        <v>69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5">
      <c r="A1146" t="s">
        <v>1214</v>
      </c>
      <c r="B1146" t="s">
        <v>69</v>
      </c>
      <c r="C1146" s="8">
        <v>6736310</v>
      </c>
      <c r="D1146" s="8">
        <v>6736310</v>
      </c>
      <c r="E1146" s="8">
        <v>6736310</v>
      </c>
      <c r="F1146" s="8">
        <v>6736310</v>
      </c>
      <c r="G1146" s="8">
        <v>6736310</v>
      </c>
      <c r="H1146" s="8">
        <v>6736310</v>
      </c>
      <c r="I1146" s="8">
        <v>6736310</v>
      </c>
      <c r="J1146" s="8">
        <v>6736310</v>
      </c>
      <c r="K1146" s="8">
        <v>6736310</v>
      </c>
      <c r="L1146" s="8">
        <v>6736310</v>
      </c>
      <c r="M1146" s="8">
        <v>6736310</v>
      </c>
      <c r="N1146" s="8">
        <v>6736310</v>
      </c>
      <c r="O1146" s="8">
        <v>6736310</v>
      </c>
      <c r="P1146" s="8">
        <v>6736310</v>
      </c>
      <c r="Q1146" s="8">
        <v>6736310</v>
      </c>
      <c r="R1146" s="8">
        <v>6736310</v>
      </c>
      <c r="S1146" s="8">
        <v>6736310</v>
      </c>
      <c r="T1146" s="8">
        <v>6736310</v>
      </c>
      <c r="U1146" s="8">
        <v>6736310</v>
      </c>
      <c r="V1146" s="8">
        <v>6736310</v>
      </c>
      <c r="W1146" s="8">
        <v>6736310</v>
      </c>
      <c r="X1146" s="8">
        <v>6736310</v>
      </c>
      <c r="Y1146" s="8">
        <v>6736310</v>
      </c>
      <c r="Z1146" s="8">
        <v>6736310</v>
      </c>
      <c r="AA1146" s="8">
        <v>6736310</v>
      </c>
      <c r="AB1146" s="8">
        <v>6736310</v>
      </c>
      <c r="AC1146" s="8">
        <v>6736310</v>
      </c>
      <c r="AD1146" s="8">
        <v>6736310</v>
      </c>
      <c r="AE1146" s="8">
        <v>6736310</v>
      </c>
      <c r="AF1146" s="8">
        <v>6736310</v>
      </c>
      <c r="AG1146" s="8">
        <v>6736310</v>
      </c>
    </row>
    <row r="1147" spans="1:33" x14ac:dyDescent="0.35">
      <c r="A1147" t="s">
        <v>1215</v>
      </c>
      <c r="B1147" t="s">
        <v>69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35">
      <c r="A1148" t="s">
        <v>1216</v>
      </c>
      <c r="B1148" t="s">
        <v>69</v>
      </c>
      <c r="C1148">
        <v>681966</v>
      </c>
      <c r="D1148">
        <v>954752</v>
      </c>
      <c r="E1148" s="8">
        <v>1227540</v>
      </c>
      <c r="F1148" s="8">
        <v>1500330</v>
      </c>
      <c r="G1148" s="8">
        <v>1773110</v>
      </c>
      <c r="H1148" s="8">
        <v>1909500</v>
      </c>
      <c r="I1148" s="8">
        <v>2045900</v>
      </c>
      <c r="J1148" s="8">
        <v>2182290</v>
      </c>
      <c r="K1148" s="8">
        <v>2455080</v>
      </c>
      <c r="L1148" s="8">
        <v>2727860</v>
      </c>
      <c r="M1148" s="8">
        <v>3000650</v>
      </c>
      <c r="N1148" s="8">
        <v>3273440</v>
      </c>
      <c r="O1148" s="8">
        <v>3409830</v>
      </c>
      <c r="P1148" s="8">
        <v>3546220</v>
      </c>
      <c r="Q1148" s="8">
        <v>3682620</v>
      </c>
      <c r="R1148" s="8">
        <v>3819010</v>
      </c>
      <c r="S1148" s="8">
        <v>3955400</v>
      </c>
      <c r="T1148" s="8">
        <v>4091800</v>
      </c>
      <c r="U1148" s="8">
        <v>4228190</v>
      </c>
      <c r="V1148" s="8">
        <v>4364580</v>
      </c>
      <c r="W1148" s="8">
        <v>4364580</v>
      </c>
      <c r="X1148" s="8">
        <v>4364580</v>
      </c>
      <c r="Y1148" s="8">
        <v>4364580</v>
      </c>
      <c r="Z1148" s="8">
        <v>4364580</v>
      </c>
      <c r="AA1148" s="8">
        <v>4364580</v>
      </c>
      <c r="AB1148" s="8">
        <v>4364580</v>
      </c>
      <c r="AC1148" s="8">
        <v>4364580</v>
      </c>
      <c r="AD1148" s="8">
        <v>4364580</v>
      </c>
      <c r="AE1148" s="8">
        <v>4364580</v>
      </c>
      <c r="AF1148" s="8">
        <v>4364580</v>
      </c>
      <c r="AG1148" s="8">
        <v>4364580</v>
      </c>
    </row>
    <row r="1149" spans="1:33" x14ac:dyDescent="0.35">
      <c r="A1149" t="s">
        <v>1217</v>
      </c>
      <c r="B1149" t="s">
        <v>69</v>
      </c>
      <c r="C1149" s="8">
        <v>5959830</v>
      </c>
      <c r="D1149" s="8">
        <v>5959830</v>
      </c>
      <c r="E1149" s="8">
        <v>5959830</v>
      </c>
      <c r="F1149" s="8">
        <v>5959830</v>
      </c>
      <c r="G1149" s="8">
        <v>5959830</v>
      </c>
      <c r="H1149" s="8">
        <v>5959830</v>
      </c>
      <c r="I1149" s="8">
        <v>5959830</v>
      </c>
      <c r="J1149" s="8">
        <v>5959830</v>
      </c>
      <c r="K1149" s="8">
        <v>5959830</v>
      </c>
      <c r="L1149" s="8">
        <v>5959830</v>
      </c>
      <c r="M1149" s="8">
        <v>5959830</v>
      </c>
      <c r="N1149" s="8">
        <v>5959830</v>
      </c>
      <c r="O1149" s="8">
        <v>5959830</v>
      </c>
      <c r="P1149" s="8">
        <v>5959830</v>
      </c>
      <c r="Q1149" s="8">
        <v>5959830</v>
      </c>
      <c r="R1149" s="8">
        <v>5959830</v>
      </c>
      <c r="S1149" s="8">
        <v>5959830</v>
      </c>
      <c r="T1149" s="8">
        <v>5959830</v>
      </c>
      <c r="U1149" s="8">
        <v>5959830</v>
      </c>
      <c r="V1149" s="8">
        <v>5959830</v>
      </c>
      <c r="W1149" s="8">
        <v>5959830</v>
      </c>
      <c r="X1149" s="8">
        <v>5959830</v>
      </c>
      <c r="Y1149" s="8">
        <v>5959830</v>
      </c>
      <c r="Z1149" s="8">
        <v>5959830</v>
      </c>
      <c r="AA1149" s="8">
        <v>5959830</v>
      </c>
      <c r="AB1149" s="8">
        <v>5959830</v>
      </c>
      <c r="AC1149" s="8">
        <v>5959830</v>
      </c>
      <c r="AD1149" s="8">
        <v>5959830</v>
      </c>
      <c r="AE1149" s="8">
        <v>5959830</v>
      </c>
      <c r="AF1149" s="8">
        <v>5959830</v>
      </c>
      <c r="AG1149" s="8">
        <v>5959830</v>
      </c>
    </row>
    <row r="1150" spans="1:33" x14ac:dyDescent="0.35">
      <c r="A1150" t="s">
        <v>1218</v>
      </c>
      <c r="B1150" t="s">
        <v>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5">
      <c r="A1151" t="s">
        <v>1219</v>
      </c>
      <c r="B1151" t="s">
        <v>69</v>
      </c>
      <c r="C1151" s="8">
        <v>1268800</v>
      </c>
      <c r="D1151" s="8">
        <v>1268800</v>
      </c>
      <c r="E1151" s="8">
        <v>1268800</v>
      </c>
      <c r="F1151" s="8">
        <v>1268800</v>
      </c>
      <c r="G1151" s="8">
        <v>1268800</v>
      </c>
      <c r="H1151" s="8">
        <v>1268800</v>
      </c>
      <c r="I1151" s="8">
        <v>1268800</v>
      </c>
      <c r="J1151" s="8">
        <v>1268800</v>
      </c>
      <c r="K1151" s="8">
        <v>1268800</v>
      </c>
      <c r="L1151" s="8">
        <v>1268800</v>
      </c>
      <c r="M1151" s="8">
        <v>1268800</v>
      </c>
      <c r="N1151" s="8">
        <v>1268800</v>
      </c>
      <c r="O1151" s="8">
        <v>1268800</v>
      </c>
      <c r="P1151" s="8">
        <v>1268800</v>
      </c>
      <c r="Q1151" s="8">
        <v>1268800</v>
      </c>
      <c r="R1151" s="8">
        <v>1268800</v>
      </c>
      <c r="S1151" s="8">
        <v>1268800</v>
      </c>
      <c r="T1151" s="8">
        <v>1268800</v>
      </c>
      <c r="U1151" s="8">
        <v>1268800</v>
      </c>
      <c r="V1151" s="8">
        <v>1268800</v>
      </c>
      <c r="W1151" s="8">
        <v>1268800</v>
      </c>
      <c r="X1151" s="8">
        <v>1268800</v>
      </c>
      <c r="Y1151" s="8">
        <v>1268800</v>
      </c>
      <c r="Z1151" s="8">
        <v>1268800</v>
      </c>
      <c r="AA1151" s="8">
        <v>1268800</v>
      </c>
      <c r="AB1151" s="8">
        <v>1268800</v>
      </c>
      <c r="AC1151" s="8">
        <v>1268800</v>
      </c>
      <c r="AD1151" s="8">
        <v>1268800</v>
      </c>
      <c r="AE1151" s="8">
        <v>1268800</v>
      </c>
      <c r="AF1151" s="8">
        <v>1268800</v>
      </c>
      <c r="AG1151" s="8">
        <v>1268800</v>
      </c>
    </row>
    <row r="1152" spans="1:33" x14ac:dyDescent="0.35">
      <c r="A1152" t="s">
        <v>1220</v>
      </c>
      <c r="B1152" t="s">
        <v>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5">
      <c r="A1153" t="s">
        <v>1221</v>
      </c>
      <c r="B1153" t="s">
        <v>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5">
      <c r="A1154" t="s">
        <v>1222</v>
      </c>
      <c r="B1154" t="s">
        <v>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22776</v>
      </c>
      <c r="U1154">
        <v>102492</v>
      </c>
      <c r="V1154">
        <v>204984</v>
      </c>
      <c r="W1154">
        <v>313170</v>
      </c>
      <c r="X1154">
        <v>421356</v>
      </c>
      <c r="Y1154">
        <v>535236</v>
      </c>
      <c r="Z1154">
        <v>654810</v>
      </c>
      <c r="AA1154">
        <v>757302</v>
      </c>
      <c r="AB1154">
        <v>854100</v>
      </c>
      <c r="AC1154">
        <v>950898</v>
      </c>
      <c r="AD1154" s="8">
        <v>1047700</v>
      </c>
      <c r="AE1154" s="8">
        <v>1138800</v>
      </c>
      <c r="AF1154" s="8">
        <v>1218520</v>
      </c>
      <c r="AG1154" s="8">
        <v>1303930</v>
      </c>
    </row>
    <row r="1155" spans="1:33" x14ac:dyDescent="0.35">
      <c r="A1155" t="s">
        <v>1223</v>
      </c>
      <c r="B1155" t="s">
        <v>69</v>
      </c>
      <c r="C1155" s="8">
        <v>11506400</v>
      </c>
      <c r="D1155" s="8">
        <v>10823200</v>
      </c>
      <c r="E1155" s="8">
        <v>10595400</v>
      </c>
      <c r="F1155" s="8">
        <v>10139900</v>
      </c>
      <c r="G1155" s="8">
        <v>10139900</v>
      </c>
      <c r="H1155" s="8">
        <v>10139900</v>
      </c>
      <c r="I1155" s="8">
        <v>10139900</v>
      </c>
      <c r="J1155" s="8">
        <v>10139900</v>
      </c>
      <c r="K1155" s="8">
        <v>10139900</v>
      </c>
      <c r="L1155" s="8">
        <v>10139900</v>
      </c>
      <c r="M1155" s="8">
        <v>10139900</v>
      </c>
      <c r="N1155" s="8">
        <v>10139900</v>
      </c>
      <c r="O1155" s="8">
        <v>10139900</v>
      </c>
      <c r="P1155" s="8">
        <v>10139900</v>
      </c>
      <c r="Q1155" s="8">
        <v>10139900</v>
      </c>
      <c r="R1155" s="8">
        <v>10139900</v>
      </c>
      <c r="S1155" s="8">
        <v>10139900</v>
      </c>
      <c r="T1155" s="8">
        <v>10139900</v>
      </c>
      <c r="U1155" s="8">
        <v>10139900</v>
      </c>
      <c r="V1155" s="8">
        <v>10139900</v>
      </c>
      <c r="W1155" s="8">
        <v>10139900</v>
      </c>
      <c r="X1155" s="8">
        <v>10139900</v>
      </c>
      <c r="Y1155" s="8">
        <v>10139900</v>
      </c>
      <c r="Z1155" s="8">
        <v>10139900</v>
      </c>
      <c r="AA1155" s="8">
        <v>10139900</v>
      </c>
      <c r="AB1155" s="8">
        <v>10139900</v>
      </c>
      <c r="AC1155" s="8">
        <v>10139900</v>
      </c>
      <c r="AD1155" s="8">
        <v>10139900</v>
      </c>
      <c r="AE1155" s="8">
        <v>10139900</v>
      </c>
      <c r="AF1155" s="8">
        <v>10139900</v>
      </c>
      <c r="AG1155" s="8">
        <v>10139900</v>
      </c>
    </row>
    <row r="1156" spans="1:33" x14ac:dyDescent="0.35">
      <c r="A1156" t="s">
        <v>1224</v>
      </c>
      <c r="B1156" t="s">
        <v>69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35">
      <c r="A1157" t="s">
        <v>1225</v>
      </c>
      <c r="B1157" t="s">
        <v>69</v>
      </c>
      <c r="C1157">
        <v>876876</v>
      </c>
      <c r="D1157" s="8">
        <v>1002140</v>
      </c>
      <c r="E1157" s="8">
        <v>1127410</v>
      </c>
      <c r="F1157" s="8">
        <v>1252680</v>
      </c>
      <c r="G1157" s="8">
        <v>1377950</v>
      </c>
      <c r="H1157" s="8">
        <v>1503220</v>
      </c>
      <c r="I1157" s="8">
        <v>1628480</v>
      </c>
      <c r="J1157" s="8">
        <v>1753750</v>
      </c>
      <c r="K1157" s="8">
        <v>2004290</v>
      </c>
      <c r="L1157" s="8">
        <v>2129560</v>
      </c>
      <c r="M1157" s="8">
        <v>2254820</v>
      </c>
      <c r="N1157" s="8">
        <v>2380090</v>
      </c>
      <c r="O1157" s="8">
        <v>2505360</v>
      </c>
      <c r="P1157" s="8">
        <v>2505360</v>
      </c>
      <c r="Q1157" s="8">
        <v>2505360</v>
      </c>
      <c r="R1157" s="8">
        <v>2505360</v>
      </c>
      <c r="S1157" s="8">
        <v>2505360</v>
      </c>
      <c r="T1157" s="8">
        <v>3131700</v>
      </c>
      <c r="U1157" s="8">
        <v>5261260</v>
      </c>
      <c r="V1157" s="8">
        <v>8017150</v>
      </c>
      <c r="W1157" s="8">
        <v>11023600</v>
      </c>
      <c r="X1157" s="8">
        <v>14030000</v>
      </c>
      <c r="Y1157" s="8">
        <v>17287000</v>
      </c>
      <c r="Z1157" s="8">
        <v>20794500</v>
      </c>
      <c r="AA1157" s="8">
        <v>23800900</v>
      </c>
      <c r="AB1157" s="8">
        <v>26807400</v>
      </c>
      <c r="AC1157" s="8">
        <v>29939100</v>
      </c>
      <c r="AD1157" s="8">
        <v>33070800</v>
      </c>
      <c r="AE1157" s="8">
        <v>36077200</v>
      </c>
      <c r="AF1157" s="8">
        <v>38833100</v>
      </c>
      <c r="AG1157" s="8">
        <v>41714200</v>
      </c>
    </row>
    <row r="1158" spans="1:33" x14ac:dyDescent="0.35">
      <c r="A1158" t="s">
        <v>1226</v>
      </c>
      <c r="B1158" t="s">
        <v>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5">
      <c r="A1159" t="s">
        <v>1227</v>
      </c>
      <c r="B1159" t="s">
        <v>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5">
      <c r="A1160" t="s">
        <v>1228</v>
      </c>
      <c r="B1160" t="s">
        <v>69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35">
      <c r="A1161" t="s">
        <v>1229</v>
      </c>
      <c r="B1161" t="s">
        <v>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5">
      <c r="A1162" t="s">
        <v>1230</v>
      </c>
      <c r="B1162" t="s">
        <v>69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5">
      <c r="A1163" t="s">
        <v>1231</v>
      </c>
      <c r="B1163" t="s">
        <v>69</v>
      </c>
      <c r="C1163">
        <v>172397</v>
      </c>
      <c r="D1163">
        <v>281853</v>
      </c>
      <c r="E1163">
        <v>435372</v>
      </c>
      <c r="F1163">
        <v>633830</v>
      </c>
      <c r="G1163">
        <v>854100</v>
      </c>
      <c r="H1163" s="8">
        <v>1055400</v>
      </c>
      <c r="I1163" s="8">
        <v>1299850</v>
      </c>
      <c r="J1163" s="8">
        <v>1633560</v>
      </c>
      <c r="K1163" s="8">
        <v>2234020</v>
      </c>
      <c r="L1163" s="8">
        <v>2903330</v>
      </c>
      <c r="M1163" s="8">
        <v>3575260</v>
      </c>
      <c r="N1163" s="8">
        <v>4330290</v>
      </c>
      <c r="O1163" s="8">
        <v>5006340</v>
      </c>
      <c r="P1163" s="8">
        <v>5573550</v>
      </c>
      <c r="Q1163" s="8">
        <v>6286960</v>
      </c>
      <c r="R1163" s="8">
        <v>7081150</v>
      </c>
      <c r="S1163" s="8">
        <v>8019340</v>
      </c>
      <c r="T1163" s="8">
        <v>9019870</v>
      </c>
      <c r="U1163" s="8">
        <v>10049400</v>
      </c>
      <c r="V1163" s="8">
        <v>10988500</v>
      </c>
      <c r="W1163" s="8">
        <v>11683700</v>
      </c>
      <c r="X1163" s="8">
        <v>12245800</v>
      </c>
      <c r="Y1163" s="8">
        <v>12852500</v>
      </c>
      <c r="Z1163" s="8">
        <v>13643000</v>
      </c>
      <c r="AA1163" s="8">
        <v>14003200</v>
      </c>
      <c r="AB1163" s="8">
        <v>14453500</v>
      </c>
      <c r="AC1163" s="8">
        <v>14910200</v>
      </c>
      <c r="AD1163" s="8">
        <v>15429000</v>
      </c>
      <c r="AE1163" s="8">
        <v>15880100</v>
      </c>
      <c r="AF1163" s="8">
        <v>16272600</v>
      </c>
      <c r="AG1163" s="8">
        <v>16747200</v>
      </c>
    </row>
    <row r="1164" spans="1:33" x14ac:dyDescent="0.35">
      <c r="A1164" t="s">
        <v>1232</v>
      </c>
      <c r="B1164" t="s">
        <v>69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5">
      <c r="A1165" t="s">
        <v>1233</v>
      </c>
      <c r="B1165" t="s">
        <v>69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35">
      <c r="A1166" t="s">
        <v>1234</v>
      </c>
      <c r="B1166" t="s">
        <v>69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5">
      <c r="A1167" t="s">
        <v>1235</v>
      </c>
      <c r="B1167" t="s">
        <v>69</v>
      </c>
      <c r="C1167" s="8">
        <v>59620200</v>
      </c>
      <c r="D1167" s="8">
        <v>57963500</v>
      </c>
      <c r="E1167" s="8">
        <v>53355800</v>
      </c>
      <c r="F1167" s="8">
        <v>47868000</v>
      </c>
      <c r="G1167" s="8">
        <v>42742600</v>
      </c>
      <c r="H1167" s="8">
        <v>42742600</v>
      </c>
      <c r="I1167" s="8">
        <v>42742600</v>
      </c>
      <c r="J1167" s="8">
        <v>40982400</v>
      </c>
      <c r="K1167" s="8">
        <v>40982400</v>
      </c>
      <c r="L1167" s="8">
        <v>40982400</v>
      </c>
      <c r="M1167" s="8">
        <v>40982400</v>
      </c>
      <c r="N1167" s="8">
        <v>40982400</v>
      </c>
      <c r="O1167" s="8">
        <v>40982400</v>
      </c>
      <c r="P1167" s="8">
        <v>40982400</v>
      </c>
      <c r="Q1167" s="8">
        <v>40982400</v>
      </c>
      <c r="R1167" s="8">
        <v>40982400</v>
      </c>
      <c r="S1167" s="8">
        <v>40982400</v>
      </c>
      <c r="T1167" s="8">
        <v>40982400</v>
      </c>
      <c r="U1167" s="8">
        <v>40982400</v>
      </c>
      <c r="V1167" s="8">
        <v>40982400</v>
      </c>
      <c r="W1167" s="8">
        <v>40982400</v>
      </c>
      <c r="X1167" s="8">
        <v>40982400</v>
      </c>
      <c r="Y1167" s="8">
        <v>40982400</v>
      </c>
      <c r="Z1167" s="8">
        <v>40982400</v>
      </c>
      <c r="AA1167" s="8">
        <v>40982400</v>
      </c>
      <c r="AB1167" s="8">
        <v>40982400</v>
      </c>
      <c r="AC1167" s="8">
        <v>40982400</v>
      </c>
      <c r="AD1167" s="8">
        <v>40982400</v>
      </c>
      <c r="AE1167" s="8">
        <v>40982400</v>
      </c>
      <c r="AF1167" s="8">
        <v>40982400</v>
      </c>
      <c r="AG1167" s="8">
        <v>40982400</v>
      </c>
    </row>
    <row r="1168" spans="1:33" x14ac:dyDescent="0.35">
      <c r="A1168" t="s">
        <v>1236</v>
      </c>
      <c r="B1168" t="s">
        <v>69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35">
      <c r="A1169" t="s">
        <v>1237</v>
      </c>
      <c r="B1169" t="s">
        <v>69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35">
      <c r="A1170" t="s">
        <v>1238</v>
      </c>
      <c r="B1170" t="s">
        <v>69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35">
      <c r="A1171" t="s">
        <v>1239</v>
      </c>
      <c r="B1171" t="s">
        <v>69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35">
      <c r="A1172" t="s">
        <v>1240</v>
      </c>
      <c r="B1172" t="s">
        <v>69</v>
      </c>
      <c r="C1172" s="8">
        <v>9381960</v>
      </c>
      <c r="D1172" s="8">
        <v>13797000</v>
      </c>
      <c r="E1172" s="8">
        <v>17880900</v>
      </c>
      <c r="F1172" s="8">
        <v>21964800</v>
      </c>
      <c r="G1172" s="8">
        <v>25496900</v>
      </c>
      <c r="H1172" s="8">
        <v>27925100</v>
      </c>
      <c r="I1172" s="8">
        <v>30243000</v>
      </c>
      <c r="J1172" s="8">
        <v>32892000</v>
      </c>
      <c r="K1172" s="8">
        <v>36755200</v>
      </c>
      <c r="L1172" s="8">
        <v>40397600</v>
      </c>
      <c r="M1172" s="8">
        <v>43488100</v>
      </c>
      <c r="N1172" s="8">
        <v>46468300</v>
      </c>
      <c r="O1172" s="8">
        <v>48675800</v>
      </c>
      <c r="P1172" s="8">
        <v>50331500</v>
      </c>
      <c r="Q1172" s="8">
        <v>52207800</v>
      </c>
      <c r="R1172" s="8">
        <v>54084200</v>
      </c>
      <c r="S1172" s="8">
        <v>55739900</v>
      </c>
      <c r="T1172" s="8">
        <v>57064400</v>
      </c>
      <c r="U1172" s="8">
        <v>58168200</v>
      </c>
      <c r="V1172" s="8">
        <v>59051200</v>
      </c>
      <c r="W1172" s="8">
        <v>59713400</v>
      </c>
      <c r="X1172" s="8">
        <v>60154900</v>
      </c>
      <c r="Y1172" s="8">
        <v>60596400</v>
      </c>
      <c r="Z1172" s="8">
        <v>60927600</v>
      </c>
      <c r="AA1172" s="8">
        <v>61148300</v>
      </c>
      <c r="AB1172" s="8">
        <v>61369100</v>
      </c>
      <c r="AC1172" s="8">
        <v>61589800</v>
      </c>
      <c r="AD1172" s="8">
        <v>61700200</v>
      </c>
      <c r="AE1172" s="8">
        <v>61810600</v>
      </c>
      <c r="AF1172" s="8">
        <v>61920900</v>
      </c>
      <c r="AG1172" s="8">
        <v>62031300</v>
      </c>
    </row>
    <row r="1173" spans="1:33" x14ac:dyDescent="0.35">
      <c r="A1173" t="s">
        <v>1241</v>
      </c>
      <c r="B1173" t="s">
        <v>69</v>
      </c>
      <c r="C1173">
        <v>5958</v>
      </c>
      <c r="D1173">
        <v>5958</v>
      </c>
      <c r="E1173">
        <v>5958</v>
      </c>
      <c r="F1173">
        <v>5958</v>
      </c>
      <c r="G1173">
        <v>5958</v>
      </c>
      <c r="H1173">
        <v>5958</v>
      </c>
      <c r="I1173">
        <v>5958</v>
      </c>
      <c r="J1173">
        <v>5958</v>
      </c>
      <c r="K1173">
        <v>5442</v>
      </c>
      <c r="L1173">
        <v>4668</v>
      </c>
      <c r="M1173">
        <v>4668</v>
      </c>
      <c r="N1173">
        <v>4668</v>
      </c>
      <c r="O1173">
        <v>4410</v>
      </c>
      <c r="P1173">
        <v>4410</v>
      </c>
      <c r="Q1173">
        <v>4410</v>
      </c>
      <c r="R1173">
        <v>4410</v>
      </c>
      <c r="S1173">
        <v>4152</v>
      </c>
      <c r="T1173">
        <v>4152</v>
      </c>
      <c r="U1173">
        <v>4152</v>
      </c>
      <c r="V1173">
        <v>3894</v>
      </c>
      <c r="W1173">
        <v>3894</v>
      </c>
      <c r="X1173">
        <v>3894</v>
      </c>
      <c r="Y1173">
        <v>3894</v>
      </c>
      <c r="Z1173">
        <v>3636</v>
      </c>
      <c r="AA1173">
        <v>3636</v>
      </c>
      <c r="AB1173">
        <v>3636</v>
      </c>
      <c r="AC1173">
        <v>3636</v>
      </c>
      <c r="AD1173">
        <v>3378</v>
      </c>
      <c r="AE1173">
        <v>3378</v>
      </c>
      <c r="AF1173">
        <v>3378</v>
      </c>
      <c r="AG1173">
        <v>3378</v>
      </c>
    </row>
    <row r="1174" spans="1:33" x14ac:dyDescent="0.35">
      <c r="A1174" t="s">
        <v>1242</v>
      </c>
      <c r="B1174" t="s">
        <v>69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5">
      <c r="A1175" t="s">
        <v>1243</v>
      </c>
      <c r="B1175" t="s">
        <v>69</v>
      </c>
      <c r="C1175">
        <v>258</v>
      </c>
      <c r="D1175">
        <v>258</v>
      </c>
      <c r="E1175">
        <v>258</v>
      </c>
      <c r="F1175">
        <v>258</v>
      </c>
      <c r="G1175">
        <v>258</v>
      </c>
      <c r="H1175">
        <v>258</v>
      </c>
      <c r="I1175">
        <v>258</v>
      </c>
      <c r="J1175">
        <v>258</v>
      </c>
      <c r="K1175">
        <v>258</v>
      </c>
      <c r="L1175">
        <v>258</v>
      </c>
      <c r="M1175">
        <v>258</v>
      </c>
      <c r="N1175">
        <v>258</v>
      </c>
      <c r="O1175">
        <v>258</v>
      </c>
      <c r="P1175">
        <v>258</v>
      </c>
      <c r="Q1175">
        <v>258</v>
      </c>
      <c r="R1175">
        <v>258</v>
      </c>
      <c r="S1175">
        <v>258</v>
      </c>
      <c r="T1175">
        <v>258</v>
      </c>
      <c r="U1175">
        <v>258</v>
      </c>
      <c r="V1175">
        <v>258</v>
      </c>
      <c r="W1175">
        <v>258</v>
      </c>
      <c r="X1175">
        <v>258</v>
      </c>
      <c r="Y1175">
        <v>258</v>
      </c>
      <c r="Z1175">
        <v>258</v>
      </c>
      <c r="AA1175">
        <v>258</v>
      </c>
      <c r="AB1175">
        <v>258</v>
      </c>
      <c r="AC1175">
        <v>258</v>
      </c>
      <c r="AD1175">
        <v>258</v>
      </c>
      <c r="AE1175">
        <v>258</v>
      </c>
      <c r="AF1175">
        <v>258</v>
      </c>
      <c r="AG1175">
        <v>258</v>
      </c>
    </row>
    <row r="1176" spans="1:33" x14ac:dyDescent="0.35">
      <c r="A1176" t="s">
        <v>1244</v>
      </c>
      <c r="B1176" t="s">
        <v>69</v>
      </c>
      <c r="C1176">
        <v>27638</v>
      </c>
      <c r="D1176">
        <v>27176</v>
      </c>
      <c r="E1176">
        <v>27022</v>
      </c>
      <c r="F1176">
        <v>27022</v>
      </c>
      <c r="G1176">
        <v>27022</v>
      </c>
      <c r="H1176">
        <v>27022</v>
      </c>
      <c r="I1176">
        <v>27022</v>
      </c>
      <c r="J1176">
        <v>27022</v>
      </c>
      <c r="K1176">
        <v>26406</v>
      </c>
      <c r="L1176">
        <v>26406</v>
      </c>
      <c r="M1176">
        <v>26406</v>
      </c>
      <c r="N1176">
        <v>26252</v>
      </c>
      <c r="O1176">
        <v>26098</v>
      </c>
      <c r="P1176">
        <v>26098</v>
      </c>
      <c r="Q1176">
        <v>25944</v>
      </c>
      <c r="R1176">
        <v>25790</v>
      </c>
      <c r="S1176">
        <v>25790</v>
      </c>
      <c r="T1176">
        <v>25636</v>
      </c>
      <c r="U1176">
        <v>25482</v>
      </c>
      <c r="V1176">
        <v>25482</v>
      </c>
      <c r="W1176">
        <v>25328</v>
      </c>
      <c r="X1176">
        <v>25328</v>
      </c>
      <c r="Y1176">
        <v>25174</v>
      </c>
      <c r="Z1176">
        <v>25020</v>
      </c>
      <c r="AA1176">
        <v>25020</v>
      </c>
      <c r="AB1176">
        <v>24866</v>
      </c>
      <c r="AC1176">
        <v>24712</v>
      </c>
      <c r="AD1176">
        <v>24712</v>
      </c>
      <c r="AE1176">
        <v>24558</v>
      </c>
      <c r="AF1176">
        <v>24558</v>
      </c>
      <c r="AG1176">
        <v>24404</v>
      </c>
    </row>
    <row r="1177" spans="1:33" x14ac:dyDescent="0.35">
      <c r="A1177" t="s">
        <v>1245</v>
      </c>
      <c r="B1177" t="s">
        <v>69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5">
      <c r="A1178" t="s">
        <v>1246</v>
      </c>
      <c r="B1178" t="s">
        <v>69</v>
      </c>
      <c r="C1178">
        <v>1232</v>
      </c>
      <c r="D1178">
        <v>1386</v>
      </c>
      <c r="E1178">
        <v>1540</v>
      </c>
      <c r="F1178">
        <v>1848</v>
      </c>
      <c r="G1178">
        <v>2002</v>
      </c>
      <c r="H1178">
        <v>2156</v>
      </c>
      <c r="I1178">
        <v>2310</v>
      </c>
      <c r="J1178">
        <v>2464</v>
      </c>
      <c r="K1178">
        <v>2772</v>
      </c>
      <c r="L1178">
        <v>2926</v>
      </c>
      <c r="M1178">
        <v>3080</v>
      </c>
      <c r="N1178">
        <v>3234</v>
      </c>
      <c r="O1178">
        <v>3388</v>
      </c>
      <c r="P1178">
        <v>3388</v>
      </c>
      <c r="Q1178">
        <v>3388</v>
      </c>
      <c r="R1178">
        <v>3388</v>
      </c>
      <c r="S1178">
        <v>3388</v>
      </c>
      <c r="T1178">
        <v>3388</v>
      </c>
      <c r="U1178">
        <v>3388</v>
      </c>
      <c r="V1178">
        <v>3388</v>
      </c>
      <c r="W1178">
        <v>3388</v>
      </c>
      <c r="X1178">
        <v>3388</v>
      </c>
      <c r="Y1178">
        <v>3388</v>
      </c>
      <c r="Z1178">
        <v>3388</v>
      </c>
      <c r="AA1178">
        <v>3388</v>
      </c>
      <c r="AB1178">
        <v>3388</v>
      </c>
      <c r="AC1178">
        <v>3388</v>
      </c>
      <c r="AD1178">
        <v>3388</v>
      </c>
      <c r="AE1178">
        <v>3388</v>
      </c>
      <c r="AF1178">
        <v>3388</v>
      </c>
      <c r="AG1178">
        <v>3388</v>
      </c>
    </row>
    <row r="1179" spans="1:33" x14ac:dyDescent="0.35">
      <c r="A1179" t="s">
        <v>1247</v>
      </c>
      <c r="B1179" t="s">
        <v>69</v>
      </c>
      <c r="C1179">
        <v>1608</v>
      </c>
      <c r="D1179">
        <v>1608</v>
      </c>
      <c r="E1179">
        <v>1608</v>
      </c>
      <c r="F1179">
        <v>1608</v>
      </c>
      <c r="G1179">
        <v>1608</v>
      </c>
      <c r="H1179">
        <v>1608</v>
      </c>
      <c r="I1179">
        <v>1608</v>
      </c>
      <c r="J1179">
        <v>1608</v>
      </c>
      <c r="K1179">
        <v>1608</v>
      </c>
      <c r="L1179">
        <v>1608</v>
      </c>
      <c r="M1179">
        <v>1608</v>
      </c>
      <c r="N1179">
        <v>1608</v>
      </c>
      <c r="O1179">
        <v>1608</v>
      </c>
      <c r="P1179">
        <v>1608</v>
      </c>
      <c r="Q1179">
        <v>1608</v>
      </c>
      <c r="R1179">
        <v>1608</v>
      </c>
      <c r="S1179">
        <v>1608</v>
      </c>
      <c r="T1179">
        <v>1608</v>
      </c>
      <c r="U1179">
        <v>1608</v>
      </c>
      <c r="V1179">
        <v>1608</v>
      </c>
      <c r="W1179">
        <v>1608</v>
      </c>
      <c r="X1179">
        <v>1608</v>
      </c>
      <c r="Y1179">
        <v>1608</v>
      </c>
      <c r="Z1179">
        <v>1608</v>
      </c>
      <c r="AA1179">
        <v>1608</v>
      </c>
      <c r="AB1179">
        <v>1608</v>
      </c>
      <c r="AC1179">
        <v>1608</v>
      </c>
      <c r="AD1179">
        <v>1608</v>
      </c>
      <c r="AE1179">
        <v>1608</v>
      </c>
      <c r="AF1179">
        <v>1608</v>
      </c>
      <c r="AG1179">
        <v>1608</v>
      </c>
    </row>
    <row r="1180" spans="1:33" x14ac:dyDescent="0.35">
      <c r="A1180" t="s">
        <v>1248</v>
      </c>
      <c r="B1180" t="s">
        <v>69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35">
      <c r="A1181" t="s">
        <v>1249</v>
      </c>
      <c r="B1181" t="s">
        <v>69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5">
      <c r="A1182" t="s">
        <v>1250</v>
      </c>
      <c r="B1182" t="s">
        <v>69</v>
      </c>
      <c r="C1182">
        <v>12589</v>
      </c>
      <c r="D1182">
        <v>12589</v>
      </c>
      <c r="E1182">
        <v>12589</v>
      </c>
      <c r="F1182">
        <v>12589</v>
      </c>
      <c r="G1182">
        <v>12589</v>
      </c>
      <c r="H1182">
        <v>12589</v>
      </c>
      <c r="I1182">
        <v>12589</v>
      </c>
      <c r="J1182">
        <v>12589</v>
      </c>
      <c r="K1182">
        <v>12589</v>
      </c>
      <c r="L1182">
        <v>12589</v>
      </c>
      <c r="M1182">
        <v>12589</v>
      </c>
      <c r="N1182">
        <v>12589</v>
      </c>
      <c r="O1182">
        <v>12589</v>
      </c>
      <c r="P1182">
        <v>12589</v>
      </c>
      <c r="Q1182">
        <v>12589</v>
      </c>
      <c r="R1182">
        <v>12589</v>
      </c>
      <c r="S1182">
        <v>12589</v>
      </c>
      <c r="T1182">
        <v>12589</v>
      </c>
      <c r="U1182">
        <v>12589</v>
      </c>
      <c r="V1182">
        <v>12589</v>
      </c>
      <c r="W1182">
        <v>12589</v>
      </c>
      <c r="X1182">
        <v>12589</v>
      </c>
      <c r="Y1182">
        <v>12589</v>
      </c>
      <c r="Z1182">
        <v>12589</v>
      </c>
      <c r="AA1182">
        <v>12589</v>
      </c>
      <c r="AB1182">
        <v>12589</v>
      </c>
      <c r="AC1182">
        <v>12589</v>
      </c>
      <c r="AD1182">
        <v>12589</v>
      </c>
      <c r="AE1182">
        <v>12589</v>
      </c>
      <c r="AF1182">
        <v>12589</v>
      </c>
      <c r="AG1182">
        <v>12589</v>
      </c>
    </row>
    <row r="1183" spans="1:33" x14ac:dyDescent="0.35">
      <c r="A1183" t="s">
        <v>1251</v>
      </c>
      <c r="B1183" t="s">
        <v>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35">
      <c r="A1184" t="s">
        <v>1252</v>
      </c>
      <c r="B1184" t="s">
        <v>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5">
      <c r="A1185" t="s">
        <v>1253</v>
      </c>
      <c r="B1185" t="s">
        <v>69</v>
      </c>
      <c r="C1185">
        <v>3735</v>
      </c>
      <c r="D1185">
        <v>3735</v>
      </c>
      <c r="E1185">
        <v>3735</v>
      </c>
      <c r="F1185">
        <v>3735</v>
      </c>
      <c r="G1185">
        <v>3735</v>
      </c>
      <c r="H1185">
        <v>3735</v>
      </c>
      <c r="I1185">
        <v>3735</v>
      </c>
      <c r="J1185">
        <v>3735</v>
      </c>
      <c r="K1185">
        <v>3735</v>
      </c>
      <c r="L1185">
        <v>3735</v>
      </c>
      <c r="M1185">
        <v>3735</v>
      </c>
      <c r="N1185">
        <v>3735</v>
      </c>
      <c r="O1185">
        <v>3735</v>
      </c>
      <c r="P1185">
        <v>3735</v>
      </c>
      <c r="Q1185">
        <v>3735</v>
      </c>
      <c r="R1185">
        <v>3735</v>
      </c>
      <c r="S1185">
        <v>3735</v>
      </c>
      <c r="T1185">
        <v>3735</v>
      </c>
      <c r="U1185">
        <v>3735</v>
      </c>
      <c r="V1185">
        <v>3735</v>
      </c>
      <c r="W1185">
        <v>3735</v>
      </c>
      <c r="X1185">
        <v>3735</v>
      </c>
      <c r="Y1185">
        <v>3735</v>
      </c>
      <c r="Z1185">
        <v>3735</v>
      </c>
      <c r="AA1185">
        <v>3735</v>
      </c>
      <c r="AB1185">
        <v>3735</v>
      </c>
      <c r="AC1185">
        <v>3735</v>
      </c>
      <c r="AD1185">
        <v>3735</v>
      </c>
      <c r="AE1185">
        <v>3735</v>
      </c>
      <c r="AF1185">
        <v>3735</v>
      </c>
      <c r="AG1185">
        <v>3735</v>
      </c>
    </row>
    <row r="1186" spans="1:33" x14ac:dyDescent="0.35">
      <c r="A1186" t="s">
        <v>1254</v>
      </c>
      <c r="B1186" t="s">
        <v>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5">
      <c r="A1187" t="s">
        <v>1255</v>
      </c>
      <c r="B1187" t="s">
        <v>69</v>
      </c>
      <c r="C1187">
        <v>1790</v>
      </c>
      <c r="D1187">
        <v>2720</v>
      </c>
      <c r="E1187">
        <v>3650</v>
      </c>
      <c r="F1187">
        <v>4615</v>
      </c>
      <c r="G1187">
        <v>5490</v>
      </c>
      <c r="H1187">
        <v>6105</v>
      </c>
      <c r="I1187">
        <v>6690</v>
      </c>
      <c r="J1187">
        <v>7380</v>
      </c>
      <c r="K1187">
        <v>8440</v>
      </c>
      <c r="L1187">
        <v>9570</v>
      </c>
      <c r="M1187">
        <v>10610</v>
      </c>
      <c r="N1187">
        <v>11685</v>
      </c>
      <c r="O1187">
        <v>12535</v>
      </c>
      <c r="P1187">
        <v>13195</v>
      </c>
      <c r="Q1187">
        <v>13970</v>
      </c>
      <c r="R1187">
        <v>14760</v>
      </c>
      <c r="S1187">
        <v>15665</v>
      </c>
      <c r="T1187">
        <v>16595</v>
      </c>
      <c r="U1187">
        <v>17540</v>
      </c>
      <c r="V1187">
        <v>18395</v>
      </c>
      <c r="W1187">
        <v>19040</v>
      </c>
      <c r="X1187">
        <v>19535</v>
      </c>
      <c r="Y1187">
        <v>20080</v>
      </c>
      <c r="Z1187">
        <v>20770</v>
      </c>
      <c r="AA1187">
        <v>21090</v>
      </c>
      <c r="AB1187">
        <v>21490</v>
      </c>
      <c r="AC1187">
        <v>21875</v>
      </c>
      <c r="AD1187">
        <v>22330</v>
      </c>
      <c r="AE1187">
        <v>22735</v>
      </c>
      <c r="AF1187">
        <v>23055</v>
      </c>
      <c r="AG1187">
        <v>23480</v>
      </c>
    </row>
    <row r="1188" spans="1:33" x14ac:dyDescent="0.35">
      <c r="A1188" t="s">
        <v>1256</v>
      </c>
      <c r="B1188" t="s">
        <v>69</v>
      </c>
      <c r="C1188">
        <v>159</v>
      </c>
      <c r="D1188">
        <v>159</v>
      </c>
      <c r="E1188">
        <v>159</v>
      </c>
      <c r="F1188">
        <v>159</v>
      </c>
      <c r="G1188">
        <v>159</v>
      </c>
      <c r="H1188">
        <v>159</v>
      </c>
      <c r="I1188">
        <v>159</v>
      </c>
      <c r="J1188">
        <v>159</v>
      </c>
      <c r="K1188">
        <v>159</v>
      </c>
      <c r="L1188">
        <v>159</v>
      </c>
      <c r="M1188">
        <v>159</v>
      </c>
      <c r="N1188">
        <v>159</v>
      </c>
      <c r="O1188">
        <v>159</v>
      </c>
      <c r="P1188">
        <v>159</v>
      </c>
      <c r="Q1188">
        <v>159</v>
      </c>
      <c r="R1188">
        <v>159</v>
      </c>
      <c r="S1188">
        <v>159</v>
      </c>
      <c r="T1188">
        <v>159</v>
      </c>
      <c r="U1188">
        <v>159</v>
      </c>
      <c r="V1188">
        <v>159</v>
      </c>
      <c r="W1188">
        <v>159</v>
      </c>
      <c r="X1188">
        <v>159</v>
      </c>
      <c r="Y1188">
        <v>159</v>
      </c>
      <c r="Z1188">
        <v>159</v>
      </c>
      <c r="AA1188">
        <v>159</v>
      </c>
      <c r="AB1188">
        <v>159</v>
      </c>
      <c r="AC1188">
        <v>159</v>
      </c>
      <c r="AD1188">
        <v>159</v>
      </c>
      <c r="AE1188">
        <v>159</v>
      </c>
      <c r="AF1188">
        <v>159</v>
      </c>
      <c r="AG1188">
        <v>159</v>
      </c>
    </row>
    <row r="1189" spans="1:33" x14ac:dyDescent="0.35">
      <c r="A1189" t="s">
        <v>1257</v>
      </c>
      <c r="B1189" t="s">
        <v>69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5">
      <c r="A1190" t="s">
        <v>1258</v>
      </c>
      <c r="B1190" t="s">
        <v>69</v>
      </c>
      <c r="C1190">
        <v>2712</v>
      </c>
      <c r="D1190">
        <v>4326</v>
      </c>
      <c r="E1190">
        <v>6122</v>
      </c>
      <c r="F1190">
        <v>8252</v>
      </c>
      <c r="G1190">
        <v>10422</v>
      </c>
      <c r="H1190">
        <v>12090</v>
      </c>
      <c r="I1190">
        <v>13802</v>
      </c>
      <c r="J1190">
        <v>15968</v>
      </c>
      <c r="K1190">
        <v>19254</v>
      </c>
      <c r="L1190">
        <v>22398</v>
      </c>
      <c r="M1190">
        <v>25066</v>
      </c>
      <c r="N1190">
        <v>27818</v>
      </c>
      <c r="O1190">
        <v>29956</v>
      </c>
      <c r="P1190">
        <v>31610</v>
      </c>
      <c r="Q1190">
        <v>33552</v>
      </c>
      <c r="R1190">
        <v>35530</v>
      </c>
      <c r="S1190">
        <v>37740</v>
      </c>
      <c r="T1190">
        <v>39976</v>
      </c>
      <c r="U1190">
        <v>42226</v>
      </c>
      <c r="V1190">
        <v>44274</v>
      </c>
      <c r="W1190">
        <v>45860</v>
      </c>
      <c r="X1190">
        <v>47118</v>
      </c>
      <c r="Y1190">
        <v>48504</v>
      </c>
      <c r="Z1190">
        <v>50296</v>
      </c>
      <c r="AA1190">
        <v>51144</v>
      </c>
      <c r="AB1190">
        <v>52212</v>
      </c>
      <c r="AC1190">
        <v>53242</v>
      </c>
      <c r="AD1190">
        <v>54470</v>
      </c>
      <c r="AE1190">
        <v>55566</v>
      </c>
      <c r="AF1190">
        <v>56432</v>
      </c>
      <c r="AG1190">
        <v>57584</v>
      </c>
    </row>
    <row r="1191" spans="1:33" x14ac:dyDescent="0.35">
      <c r="A1191" t="s">
        <v>1259</v>
      </c>
      <c r="B1191" t="s">
        <v>69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5">
      <c r="A1192" t="s">
        <v>1260</v>
      </c>
      <c r="B1192" t="s">
        <v>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35">
      <c r="A1193" t="s">
        <v>1261</v>
      </c>
      <c r="B1193" t="s">
        <v>69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35">
      <c r="A1194" t="s">
        <v>1262</v>
      </c>
      <c r="B1194" t="s">
        <v>69</v>
      </c>
      <c r="C1194">
        <v>889</v>
      </c>
      <c r="D1194">
        <v>889</v>
      </c>
      <c r="E1194">
        <v>889</v>
      </c>
      <c r="F1194">
        <v>889</v>
      </c>
      <c r="G1194">
        <v>889</v>
      </c>
      <c r="H1194">
        <v>889</v>
      </c>
      <c r="I1194">
        <v>889</v>
      </c>
      <c r="J1194">
        <v>889</v>
      </c>
      <c r="K1194">
        <v>889</v>
      </c>
      <c r="L1194">
        <v>889</v>
      </c>
      <c r="M1194">
        <v>889</v>
      </c>
      <c r="N1194">
        <v>889</v>
      </c>
      <c r="O1194">
        <v>889</v>
      </c>
      <c r="P1194">
        <v>889</v>
      </c>
      <c r="Q1194">
        <v>889</v>
      </c>
      <c r="R1194">
        <v>889</v>
      </c>
      <c r="S1194">
        <v>889</v>
      </c>
      <c r="T1194">
        <v>889</v>
      </c>
      <c r="U1194">
        <v>889</v>
      </c>
      <c r="V1194">
        <v>889</v>
      </c>
      <c r="W1194">
        <v>889</v>
      </c>
      <c r="X1194">
        <v>889</v>
      </c>
      <c r="Y1194">
        <v>889</v>
      </c>
      <c r="Z1194">
        <v>889</v>
      </c>
      <c r="AA1194">
        <v>889</v>
      </c>
      <c r="AB1194">
        <v>889</v>
      </c>
      <c r="AC1194">
        <v>889</v>
      </c>
      <c r="AD1194">
        <v>889</v>
      </c>
      <c r="AE1194">
        <v>889</v>
      </c>
      <c r="AF1194">
        <v>889</v>
      </c>
      <c r="AG1194">
        <v>889</v>
      </c>
    </row>
    <row r="1195" spans="1:33" x14ac:dyDescent="0.35">
      <c r="A1195" t="s">
        <v>1263</v>
      </c>
      <c r="B1195" t="s">
        <v>69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35">
      <c r="A1196" t="s">
        <v>1264</v>
      </c>
      <c r="B1196" t="s">
        <v>69</v>
      </c>
      <c r="C1196">
        <v>90</v>
      </c>
      <c r="D1196">
        <v>126</v>
      </c>
      <c r="E1196">
        <v>162</v>
      </c>
      <c r="F1196">
        <v>198</v>
      </c>
      <c r="G1196">
        <v>234</v>
      </c>
      <c r="H1196">
        <v>252</v>
      </c>
      <c r="I1196">
        <v>270</v>
      </c>
      <c r="J1196">
        <v>288</v>
      </c>
      <c r="K1196">
        <v>324</v>
      </c>
      <c r="L1196">
        <v>360</v>
      </c>
      <c r="M1196">
        <v>396</v>
      </c>
      <c r="N1196">
        <v>432</v>
      </c>
      <c r="O1196">
        <v>450</v>
      </c>
      <c r="P1196">
        <v>468</v>
      </c>
      <c r="Q1196">
        <v>486</v>
      </c>
      <c r="R1196">
        <v>504</v>
      </c>
      <c r="S1196">
        <v>522</v>
      </c>
      <c r="T1196">
        <v>540</v>
      </c>
      <c r="U1196">
        <v>558</v>
      </c>
      <c r="V1196">
        <v>576</v>
      </c>
      <c r="W1196">
        <v>576</v>
      </c>
      <c r="X1196">
        <v>576</v>
      </c>
      <c r="Y1196">
        <v>576</v>
      </c>
      <c r="Z1196">
        <v>576</v>
      </c>
      <c r="AA1196">
        <v>576</v>
      </c>
      <c r="AB1196">
        <v>576</v>
      </c>
      <c r="AC1196">
        <v>576</v>
      </c>
      <c r="AD1196">
        <v>576</v>
      </c>
      <c r="AE1196">
        <v>576</v>
      </c>
      <c r="AF1196">
        <v>576</v>
      </c>
      <c r="AG1196">
        <v>576</v>
      </c>
    </row>
    <row r="1197" spans="1:33" x14ac:dyDescent="0.35">
      <c r="A1197" t="s">
        <v>1265</v>
      </c>
      <c r="B1197" t="s">
        <v>69</v>
      </c>
      <c r="C1197">
        <v>879</v>
      </c>
      <c r="D1197">
        <v>879</v>
      </c>
      <c r="E1197">
        <v>879</v>
      </c>
      <c r="F1197">
        <v>879</v>
      </c>
      <c r="G1197">
        <v>879</v>
      </c>
      <c r="H1197">
        <v>879</v>
      </c>
      <c r="I1197">
        <v>879</v>
      </c>
      <c r="J1197">
        <v>879</v>
      </c>
      <c r="K1197">
        <v>879</v>
      </c>
      <c r="L1197">
        <v>879</v>
      </c>
      <c r="M1197">
        <v>879</v>
      </c>
      <c r="N1197">
        <v>879</v>
      </c>
      <c r="O1197">
        <v>879</v>
      </c>
      <c r="P1197">
        <v>879</v>
      </c>
      <c r="Q1197">
        <v>879</v>
      </c>
      <c r="R1197">
        <v>879</v>
      </c>
      <c r="S1197">
        <v>879</v>
      </c>
      <c r="T1197">
        <v>879</v>
      </c>
      <c r="U1197">
        <v>879</v>
      </c>
      <c r="V1197">
        <v>879</v>
      </c>
      <c r="W1197">
        <v>879</v>
      </c>
      <c r="X1197">
        <v>879</v>
      </c>
      <c r="Y1197">
        <v>879</v>
      </c>
      <c r="Z1197">
        <v>879</v>
      </c>
      <c r="AA1197">
        <v>879</v>
      </c>
      <c r="AB1197">
        <v>879</v>
      </c>
      <c r="AC1197">
        <v>879</v>
      </c>
      <c r="AD1197">
        <v>879</v>
      </c>
      <c r="AE1197">
        <v>879</v>
      </c>
      <c r="AF1197">
        <v>879</v>
      </c>
      <c r="AG1197">
        <v>879</v>
      </c>
    </row>
    <row r="1198" spans="1:33" x14ac:dyDescent="0.35">
      <c r="A1198" t="s">
        <v>1266</v>
      </c>
      <c r="B1198" t="s">
        <v>69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5">
      <c r="A1199" t="s">
        <v>1267</v>
      </c>
      <c r="B1199" t="s">
        <v>69</v>
      </c>
      <c r="C1199">
        <v>170</v>
      </c>
      <c r="D1199">
        <v>170</v>
      </c>
      <c r="E1199">
        <v>170</v>
      </c>
      <c r="F1199">
        <v>170</v>
      </c>
      <c r="G1199">
        <v>170</v>
      </c>
      <c r="H1199">
        <v>170</v>
      </c>
      <c r="I1199">
        <v>170</v>
      </c>
      <c r="J1199">
        <v>170</v>
      </c>
      <c r="K1199">
        <v>170</v>
      </c>
      <c r="L1199">
        <v>170</v>
      </c>
      <c r="M1199">
        <v>170</v>
      </c>
      <c r="N1199">
        <v>170</v>
      </c>
      <c r="O1199">
        <v>170</v>
      </c>
      <c r="P1199">
        <v>170</v>
      </c>
      <c r="Q1199">
        <v>170</v>
      </c>
      <c r="R1199">
        <v>170</v>
      </c>
      <c r="S1199">
        <v>170</v>
      </c>
      <c r="T1199">
        <v>170</v>
      </c>
      <c r="U1199">
        <v>170</v>
      </c>
      <c r="V1199">
        <v>170</v>
      </c>
      <c r="W1199">
        <v>170</v>
      </c>
      <c r="X1199">
        <v>170</v>
      </c>
      <c r="Y1199">
        <v>170</v>
      </c>
      <c r="Z1199">
        <v>170</v>
      </c>
      <c r="AA1199">
        <v>170</v>
      </c>
      <c r="AB1199">
        <v>170</v>
      </c>
      <c r="AC1199">
        <v>170</v>
      </c>
      <c r="AD1199">
        <v>170</v>
      </c>
      <c r="AE1199">
        <v>170</v>
      </c>
      <c r="AF1199">
        <v>170</v>
      </c>
      <c r="AG1199">
        <v>170</v>
      </c>
    </row>
    <row r="1200" spans="1:33" x14ac:dyDescent="0.35">
      <c r="A1200" t="s">
        <v>1268</v>
      </c>
      <c r="B1200" t="s">
        <v>69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35">
      <c r="A1201" t="s">
        <v>1269</v>
      </c>
      <c r="B1201" t="s">
        <v>69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5">
      <c r="A1202" t="s">
        <v>1270</v>
      </c>
      <c r="B1202" t="s">
        <v>69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18</v>
      </c>
      <c r="V1202">
        <v>36</v>
      </c>
      <c r="W1202">
        <v>55</v>
      </c>
      <c r="X1202">
        <v>74</v>
      </c>
      <c r="Y1202">
        <v>94</v>
      </c>
      <c r="Z1202">
        <v>115</v>
      </c>
      <c r="AA1202">
        <v>133</v>
      </c>
      <c r="AB1202">
        <v>150</v>
      </c>
      <c r="AC1202">
        <v>167</v>
      </c>
      <c r="AD1202">
        <v>184</v>
      </c>
      <c r="AE1202">
        <v>200</v>
      </c>
      <c r="AF1202">
        <v>214</v>
      </c>
      <c r="AG1202">
        <v>229</v>
      </c>
    </row>
    <row r="1203" spans="1:33" x14ac:dyDescent="0.35">
      <c r="A1203" t="s">
        <v>1271</v>
      </c>
      <c r="B1203" t="s">
        <v>69</v>
      </c>
      <c r="C1203">
        <v>5052</v>
      </c>
      <c r="D1203">
        <v>4752</v>
      </c>
      <c r="E1203">
        <v>4652</v>
      </c>
      <c r="F1203">
        <v>4452</v>
      </c>
      <c r="G1203">
        <v>4452</v>
      </c>
      <c r="H1203">
        <v>4452</v>
      </c>
      <c r="I1203">
        <v>4452</v>
      </c>
      <c r="J1203">
        <v>4452</v>
      </c>
      <c r="K1203">
        <v>4452</v>
      </c>
      <c r="L1203">
        <v>4452</v>
      </c>
      <c r="M1203">
        <v>4452</v>
      </c>
      <c r="N1203">
        <v>4452</v>
      </c>
      <c r="O1203">
        <v>4452</v>
      </c>
      <c r="P1203">
        <v>4452</v>
      </c>
      <c r="Q1203">
        <v>4452</v>
      </c>
      <c r="R1203">
        <v>4452</v>
      </c>
      <c r="S1203">
        <v>4452</v>
      </c>
      <c r="T1203">
        <v>4452</v>
      </c>
      <c r="U1203">
        <v>4452</v>
      </c>
      <c r="V1203">
        <v>4452</v>
      </c>
      <c r="W1203">
        <v>4452</v>
      </c>
      <c r="X1203">
        <v>4452</v>
      </c>
      <c r="Y1203">
        <v>4452</v>
      </c>
      <c r="Z1203">
        <v>4452</v>
      </c>
      <c r="AA1203">
        <v>4452</v>
      </c>
      <c r="AB1203">
        <v>4452</v>
      </c>
      <c r="AC1203">
        <v>4452</v>
      </c>
      <c r="AD1203">
        <v>4452</v>
      </c>
      <c r="AE1203">
        <v>4452</v>
      </c>
      <c r="AF1203">
        <v>4452</v>
      </c>
      <c r="AG1203">
        <v>4452</v>
      </c>
    </row>
    <row r="1204" spans="1:33" x14ac:dyDescent="0.35">
      <c r="A1204" t="s">
        <v>1272</v>
      </c>
      <c r="B1204" t="s">
        <v>69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35">
      <c r="A1205" t="s">
        <v>1273</v>
      </c>
      <c r="B1205" t="s">
        <v>69</v>
      </c>
      <c r="C1205">
        <v>350</v>
      </c>
      <c r="D1205">
        <v>400</v>
      </c>
      <c r="E1205">
        <v>450</v>
      </c>
      <c r="F1205">
        <v>500</v>
      </c>
      <c r="G1205">
        <v>550</v>
      </c>
      <c r="H1205">
        <v>600</v>
      </c>
      <c r="I1205">
        <v>650</v>
      </c>
      <c r="J1205">
        <v>700</v>
      </c>
      <c r="K1205">
        <v>800</v>
      </c>
      <c r="L1205">
        <v>850</v>
      </c>
      <c r="M1205">
        <v>900</v>
      </c>
      <c r="N1205">
        <v>950</v>
      </c>
      <c r="O1205">
        <v>1000</v>
      </c>
      <c r="P1205">
        <v>1000</v>
      </c>
      <c r="Q1205">
        <v>1000</v>
      </c>
      <c r="R1205">
        <v>1000</v>
      </c>
      <c r="S1205">
        <v>1000</v>
      </c>
      <c r="T1205">
        <v>1250</v>
      </c>
      <c r="U1205">
        <v>2100</v>
      </c>
      <c r="V1205">
        <v>3200</v>
      </c>
      <c r="W1205">
        <v>4400</v>
      </c>
      <c r="X1205">
        <v>5600</v>
      </c>
      <c r="Y1205">
        <v>6900</v>
      </c>
      <c r="Z1205">
        <v>8300</v>
      </c>
      <c r="AA1205">
        <v>9500</v>
      </c>
      <c r="AB1205">
        <v>10700</v>
      </c>
      <c r="AC1205">
        <v>11950</v>
      </c>
      <c r="AD1205">
        <v>13200</v>
      </c>
      <c r="AE1205">
        <v>14400</v>
      </c>
      <c r="AF1205">
        <v>15500</v>
      </c>
      <c r="AG1205">
        <v>16650</v>
      </c>
    </row>
    <row r="1206" spans="1:33" x14ac:dyDescent="0.35">
      <c r="A1206" t="s">
        <v>1274</v>
      </c>
      <c r="B1206" t="s">
        <v>69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35">
      <c r="A1207" t="s">
        <v>1275</v>
      </c>
      <c r="B1207" t="s">
        <v>69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35">
      <c r="A1208" t="s">
        <v>1276</v>
      </c>
      <c r="B1208" t="s">
        <v>69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35">
      <c r="A1209" t="s">
        <v>1277</v>
      </c>
      <c r="B1209" t="s">
        <v>69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5">
      <c r="A1210" t="s">
        <v>1278</v>
      </c>
      <c r="B1210" t="s">
        <v>69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35">
      <c r="A1211" t="s">
        <v>1279</v>
      </c>
      <c r="B1211" t="s">
        <v>69</v>
      </c>
      <c r="C1211">
        <v>40</v>
      </c>
      <c r="D1211">
        <v>65</v>
      </c>
      <c r="E1211">
        <v>100</v>
      </c>
      <c r="F1211">
        <v>145</v>
      </c>
      <c r="G1211">
        <v>195</v>
      </c>
      <c r="H1211">
        <v>240</v>
      </c>
      <c r="I1211">
        <v>295</v>
      </c>
      <c r="J1211">
        <v>370</v>
      </c>
      <c r="K1211">
        <v>505</v>
      </c>
      <c r="L1211">
        <v>655</v>
      </c>
      <c r="M1211">
        <v>805</v>
      </c>
      <c r="N1211">
        <v>975</v>
      </c>
      <c r="O1211">
        <v>1125</v>
      </c>
      <c r="P1211">
        <v>1250</v>
      </c>
      <c r="Q1211">
        <v>1410</v>
      </c>
      <c r="R1211">
        <v>1585</v>
      </c>
      <c r="S1211">
        <v>1795</v>
      </c>
      <c r="T1211">
        <v>2015</v>
      </c>
      <c r="U1211">
        <v>2245</v>
      </c>
      <c r="V1211">
        <v>2450</v>
      </c>
      <c r="W1211">
        <v>2605</v>
      </c>
      <c r="X1211">
        <v>2725</v>
      </c>
      <c r="Y1211">
        <v>2860</v>
      </c>
      <c r="Z1211">
        <v>3030</v>
      </c>
      <c r="AA1211">
        <v>3110</v>
      </c>
      <c r="AB1211">
        <v>3210</v>
      </c>
      <c r="AC1211">
        <v>3305</v>
      </c>
      <c r="AD1211">
        <v>3420</v>
      </c>
      <c r="AE1211">
        <v>3520</v>
      </c>
      <c r="AF1211">
        <v>3600</v>
      </c>
      <c r="AG1211">
        <v>3705</v>
      </c>
    </row>
    <row r="1212" spans="1:33" x14ac:dyDescent="0.35">
      <c r="A1212" t="s">
        <v>1280</v>
      </c>
      <c r="B1212" t="s">
        <v>69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5">
      <c r="A1213" t="s">
        <v>1281</v>
      </c>
      <c r="B1213" t="s">
        <v>69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35">
      <c r="A1214" t="s">
        <v>1282</v>
      </c>
      <c r="B1214" t="s">
        <v>69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5">
      <c r="A1215" t="s">
        <v>1283</v>
      </c>
      <c r="B1215" t="s">
        <v>69</v>
      </c>
      <c r="C1215">
        <v>11516</v>
      </c>
      <c r="D1215">
        <v>11196</v>
      </c>
      <c r="E1215">
        <v>10306</v>
      </c>
      <c r="F1215">
        <v>9246</v>
      </c>
      <c r="G1215">
        <v>8256</v>
      </c>
      <c r="H1215">
        <v>8256</v>
      </c>
      <c r="I1215">
        <v>8256</v>
      </c>
      <c r="J1215">
        <v>7916</v>
      </c>
      <c r="K1215">
        <v>7916</v>
      </c>
      <c r="L1215">
        <v>7916</v>
      </c>
      <c r="M1215">
        <v>7916</v>
      </c>
      <c r="N1215">
        <v>7916</v>
      </c>
      <c r="O1215">
        <v>7916</v>
      </c>
      <c r="P1215">
        <v>7916</v>
      </c>
      <c r="Q1215">
        <v>7916</v>
      </c>
      <c r="R1215">
        <v>7916</v>
      </c>
      <c r="S1215">
        <v>7916</v>
      </c>
      <c r="T1215">
        <v>7916</v>
      </c>
      <c r="U1215">
        <v>7916</v>
      </c>
      <c r="V1215">
        <v>7916</v>
      </c>
      <c r="W1215">
        <v>7916</v>
      </c>
      <c r="X1215">
        <v>7916</v>
      </c>
      <c r="Y1215">
        <v>7916</v>
      </c>
      <c r="Z1215">
        <v>7916</v>
      </c>
      <c r="AA1215">
        <v>7916</v>
      </c>
      <c r="AB1215">
        <v>7916</v>
      </c>
      <c r="AC1215">
        <v>7916</v>
      </c>
      <c r="AD1215">
        <v>7916</v>
      </c>
      <c r="AE1215">
        <v>7916</v>
      </c>
      <c r="AF1215">
        <v>7916</v>
      </c>
      <c r="AG1215">
        <v>7916</v>
      </c>
    </row>
    <row r="1216" spans="1:33" x14ac:dyDescent="0.35">
      <c r="A1216" t="s">
        <v>1284</v>
      </c>
      <c r="B1216" t="s">
        <v>69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5">
      <c r="A1217" t="s">
        <v>1285</v>
      </c>
      <c r="B1217" t="s">
        <v>69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35">
      <c r="A1218" t="s">
        <v>1286</v>
      </c>
      <c r="B1218" t="s">
        <v>69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5">
      <c r="A1219" t="s">
        <v>1287</v>
      </c>
      <c r="B1219" t="s">
        <v>69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5">
      <c r="A1220" t="s">
        <v>1288</v>
      </c>
      <c r="B1220" t="s">
        <v>69</v>
      </c>
      <c r="C1220">
        <v>1190</v>
      </c>
      <c r="D1220">
        <v>1750</v>
      </c>
      <c r="E1220">
        <v>2268</v>
      </c>
      <c r="F1220">
        <v>2786</v>
      </c>
      <c r="G1220">
        <v>3234</v>
      </c>
      <c r="H1220">
        <v>3542</v>
      </c>
      <c r="I1220">
        <v>3836</v>
      </c>
      <c r="J1220">
        <v>4172</v>
      </c>
      <c r="K1220">
        <v>4662</v>
      </c>
      <c r="L1220">
        <v>5124</v>
      </c>
      <c r="M1220">
        <v>5516</v>
      </c>
      <c r="N1220">
        <v>5894</v>
      </c>
      <c r="O1220">
        <v>6174</v>
      </c>
      <c r="P1220">
        <v>6384</v>
      </c>
      <c r="Q1220">
        <v>6622</v>
      </c>
      <c r="R1220">
        <v>6860</v>
      </c>
      <c r="S1220">
        <v>7070</v>
      </c>
      <c r="T1220">
        <v>7238</v>
      </c>
      <c r="U1220">
        <v>7378</v>
      </c>
      <c r="V1220">
        <v>7490</v>
      </c>
      <c r="W1220">
        <v>7574</v>
      </c>
      <c r="X1220">
        <v>7630</v>
      </c>
      <c r="Y1220">
        <v>7686</v>
      </c>
      <c r="Z1220">
        <v>7728</v>
      </c>
      <c r="AA1220">
        <v>7756</v>
      </c>
      <c r="AB1220">
        <v>7784</v>
      </c>
      <c r="AC1220">
        <v>7812</v>
      </c>
      <c r="AD1220">
        <v>7826</v>
      </c>
      <c r="AE1220">
        <v>7840</v>
      </c>
      <c r="AF1220">
        <v>7854</v>
      </c>
      <c r="AG1220">
        <v>7868</v>
      </c>
    </row>
    <row r="1221" spans="1:33" x14ac:dyDescent="0.35">
      <c r="A1221" t="s">
        <v>1289</v>
      </c>
      <c r="B1221" t="s">
        <v>69</v>
      </c>
      <c r="C1221" s="8">
        <v>195358000000</v>
      </c>
      <c r="D1221" s="8">
        <v>200738000000</v>
      </c>
      <c r="E1221" s="8">
        <v>206147000000</v>
      </c>
      <c r="F1221" s="8">
        <v>211702000000</v>
      </c>
      <c r="G1221" s="8">
        <v>217472000000</v>
      </c>
      <c r="H1221" s="8">
        <v>223566000000</v>
      </c>
      <c r="I1221" s="8">
        <v>230124000000</v>
      </c>
      <c r="J1221" s="8">
        <v>236935000000</v>
      </c>
      <c r="K1221" s="8">
        <v>244663000000</v>
      </c>
      <c r="L1221" s="8">
        <v>253383000000</v>
      </c>
      <c r="M1221" s="8">
        <v>262150000000</v>
      </c>
      <c r="N1221" s="8">
        <v>271172000000</v>
      </c>
      <c r="O1221" s="8">
        <v>280472000000</v>
      </c>
      <c r="P1221" s="8">
        <v>290074000000</v>
      </c>
      <c r="Q1221" s="8">
        <v>300005000000</v>
      </c>
      <c r="R1221" s="8">
        <v>304398000000</v>
      </c>
      <c r="S1221" s="8">
        <v>308929000000</v>
      </c>
      <c r="T1221" s="8">
        <v>313606000000</v>
      </c>
      <c r="U1221" s="8">
        <v>318438000000</v>
      </c>
      <c r="V1221" s="8">
        <v>323433000000</v>
      </c>
      <c r="W1221" s="8">
        <v>328602000000</v>
      </c>
      <c r="X1221" s="8">
        <v>333955000000</v>
      </c>
      <c r="Y1221" s="8">
        <v>339504000000</v>
      </c>
      <c r="Z1221" s="8">
        <v>345261000000</v>
      </c>
      <c r="AA1221" s="8">
        <v>351238000000</v>
      </c>
      <c r="AB1221" s="8">
        <v>357449000000</v>
      </c>
      <c r="AC1221" s="8">
        <v>363910000000</v>
      </c>
      <c r="AD1221" s="8">
        <v>370636000000</v>
      </c>
      <c r="AE1221" s="8">
        <v>377644000000</v>
      </c>
      <c r="AF1221" s="8">
        <v>384952000000</v>
      </c>
      <c r="AG1221" s="8">
        <v>392580000000</v>
      </c>
    </row>
    <row r="1222" spans="1:33" x14ac:dyDescent="0.35">
      <c r="A1222" t="s">
        <v>1290</v>
      </c>
      <c r="B1222" t="s">
        <v>69</v>
      </c>
      <c r="C1222" s="8">
        <v>69856600000</v>
      </c>
      <c r="D1222" s="8">
        <v>72552600000</v>
      </c>
      <c r="E1222" s="8">
        <v>75336200000</v>
      </c>
      <c r="F1222" s="8">
        <v>78254700000</v>
      </c>
      <c r="G1222" s="8">
        <v>81291500000</v>
      </c>
      <c r="H1222" s="8">
        <v>84414600000</v>
      </c>
      <c r="I1222" s="8">
        <v>87621100000</v>
      </c>
      <c r="J1222" s="8">
        <v>90942800000</v>
      </c>
      <c r="K1222" s="8">
        <v>94360300000</v>
      </c>
      <c r="L1222" s="8">
        <v>97880000000</v>
      </c>
      <c r="M1222" s="8">
        <v>101498000000</v>
      </c>
      <c r="N1222" s="8">
        <v>105196000000</v>
      </c>
      <c r="O1222" s="8">
        <v>108968000000</v>
      </c>
      <c r="P1222" s="8">
        <v>112804000000</v>
      </c>
      <c r="Q1222" s="8">
        <v>116707000000</v>
      </c>
      <c r="R1222" s="8">
        <v>118560000000</v>
      </c>
      <c r="S1222" s="8">
        <v>120444000000</v>
      </c>
      <c r="T1222" s="8">
        <v>122362000000</v>
      </c>
      <c r="U1222" s="8">
        <v>124312000000</v>
      </c>
      <c r="V1222" s="8">
        <v>126296000000</v>
      </c>
      <c r="W1222" s="8">
        <v>128314000000</v>
      </c>
      <c r="X1222" s="8">
        <v>130367000000</v>
      </c>
      <c r="Y1222" s="8">
        <v>132455000000</v>
      </c>
      <c r="Z1222" s="8">
        <v>134580000000</v>
      </c>
      <c r="AA1222" s="8">
        <v>136741000000</v>
      </c>
      <c r="AB1222" s="8">
        <v>138939000000</v>
      </c>
      <c r="AC1222" s="8">
        <v>141176000000</v>
      </c>
      <c r="AD1222" s="8">
        <v>143451000000</v>
      </c>
      <c r="AE1222" s="8">
        <v>145766000000</v>
      </c>
      <c r="AF1222" s="8">
        <v>148121000000</v>
      </c>
      <c r="AG1222" s="8">
        <v>150517000000</v>
      </c>
    </row>
    <row r="1223" spans="1:33" x14ac:dyDescent="0.35">
      <c r="A1223" t="s">
        <v>1291</v>
      </c>
      <c r="B1223" t="s">
        <v>69</v>
      </c>
      <c r="C1223" s="8">
        <v>194735000000</v>
      </c>
      <c r="D1223" s="8">
        <v>191794000000</v>
      </c>
      <c r="E1223" s="8">
        <v>188991000000</v>
      </c>
      <c r="F1223" s="8">
        <v>189023000000</v>
      </c>
      <c r="G1223" s="8">
        <v>190733000000</v>
      </c>
      <c r="H1223" s="8">
        <v>192239000000</v>
      </c>
      <c r="I1223" s="8">
        <v>193953000000</v>
      </c>
      <c r="J1223" s="8">
        <v>197386000000</v>
      </c>
      <c r="K1223" s="8">
        <v>201228000000</v>
      </c>
      <c r="L1223" s="8">
        <v>205423000000</v>
      </c>
      <c r="M1223" s="8">
        <v>209792000000</v>
      </c>
      <c r="N1223" s="8">
        <v>213904000000</v>
      </c>
      <c r="O1223" s="8">
        <v>217831000000</v>
      </c>
      <c r="P1223" s="8">
        <v>221606000000</v>
      </c>
      <c r="Q1223" s="8">
        <v>225494000000</v>
      </c>
      <c r="R1223" s="8">
        <v>227627000000</v>
      </c>
      <c r="S1223" s="8">
        <v>229779000000</v>
      </c>
      <c r="T1223" s="8">
        <v>231952000000</v>
      </c>
      <c r="U1223" s="8">
        <v>234145000000</v>
      </c>
      <c r="V1223" s="8">
        <v>236360000000</v>
      </c>
      <c r="W1223" s="8">
        <v>238595000000</v>
      </c>
      <c r="X1223" s="8">
        <v>240852000000</v>
      </c>
      <c r="Y1223" s="8">
        <v>243130000000</v>
      </c>
      <c r="Z1223" s="8">
        <v>245430000000</v>
      </c>
      <c r="AA1223" s="8">
        <v>247751000000</v>
      </c>
      <c r="AB1223" s="8">
        <v>250095000000</v>
      </c>
      <c r="AC1223" s="8">
        <v>252461000000</v>
      </c>
      <c r="AD1223" s="8">
        <v>254849000000</v>
      </c>
      <c r="AE1223" s="8">
        <v>257260000000</v>
      </c>
      <c r="AF1223" s="8">
        <v>259694000000</v>
      </c>
      <c r="AG1223" s="8">
        <v>262151000000</v>
      </c>
    </row>
    <row r="1224" spans="1:33" x14ac:dyDescent="0.35">
      <c r="A1224" t="s">
        <v>1292</v>
      </c>
      <c r="B1224" t="s">
        <v>69</v>
      </c>
      <c r="C1224" s="8">
        <v>515936000000</v>
      </c>
      <c r="D1224" s="8">
        <v>535816000000</v>
      </c>
      <c r="E1224" s="8">
        <v>555551000000</v>
      </c>
      <c r="F1224" s="8">
        <v>575935000000</v>
      </c>
      <c r="G1224" s="8">
        <v>597076000000</v>
      </c>
      <c r="H1224" s="8">
        <v>618312000000</v>
      </c>
      <c r="I1224" s="8">
        <v>639378000000</v>
      </c>
      <c r="J1224" s="8">
        <v>660911000000</v>
      </c>
      <c r="K1224" s="8">
        <v>682728000000</v>
      </c>
      <c r="L1224" s="8">
        <v>704759000000</v>
      </c>
      <c r="M1224" s="8">
        <v>726900000000</v>
      </c>
      <c r="N1224" s="8">
        <v>748662000000</v>
      </c>
      <c r="O1224" s="8">
        <v>769845000000</v>
      </c>
      <c r="P1224" s="8">
        <v>790772000000</v>
      </c>
      <c r="Q1224" s="8">
        <v>811875000000</v>
      </c>
      <c r="R1224" s="8">
        <v>821062000000</v>
      </c>
      <c r="S1224" s="8">
        <v>830354000000</v>
      </c>
      <c r="T1224" s="8">
        <v>839752000000</v>
      </c>
      <c r="U1224" s="8">
        <v>849258000000</v>
      </c>
      <c r="V1224" s="8">
        <v>858872000000</v>
      </c>
      <c r="W1224" s="8">
        <v>868596000000</v>
      </c>
      <c r="X1224" s="8">
        <v>878430000000</v>
      </c>
      <c r="Y1224" s="8">
        <v>888378000000</v>
      </c>
      <c r="Z1224" s="8">
        <v>898439000000</v>
      </c>
      <c r="AA1224" s="8">
        <v>908615000000</v>
      </c>
      <c r="AB1224" s="8">
        <v>918907000000</v>
      </c>
      <c r="AC1224" s="8">
        <v>929317000000</v>
      </c>
      <c r="AD1224" s="8">
        <v>939845000000</v>
      </c>
      <c r="AE1224" s="8">
        <v>950495000000</v>
      </c>
      <c r="AF1224" s="8">
        <v>961266000000</v>
      </c>
      <c r="AG1224" s="8">
        <v>972160000000</v>
      </c>
    </row>
    <row r="1225" spans="1:33" x14ac:dyDescent="0.35">
      <c r="A1225" t="s">
        <v>1293</v>
      </c>
      <c r="B1225" t="s">
        <v>69</v>
      </c>
      <c r="C1225" s="8">
        <v>46836700000</v>
      </c>
      <c r="D1225" s="8">
        <v>48176500000</v>
      </c>
      <c r="E1225" s="8">
        <v>49572100000</v>
      </c>
      <c r="F1225" s="8">
        <v>51023600000</v>
      </c>
      <c r="G1225" s="8">
        <v>52475000000</v>
      </c>
      <c r="H1225" s="8">
        <v>53982300000</v>
      </c>
      <c r="I1225" s="8">
        <v>55545400000</v>
      </c>
      <c r="J1225" s="8">
        <v>57220100000</v>
      </c>
      <c r="K1225" s="8">
        <v>58894800000</v>
      </c>
      <c r="L1225" s="8">
        <v>60625400000</v>
      </c>
      <c r="M1225" s="8">
        <v>62467600000</v>
      </c>
      <c r="N1225" s="8">
        <v>64309800000</v>
      </c>
      <c r="O1225" s="8">
        <v>66029200000</v>
      </c>
      <c r="P1225" s="8">
        <v>67851300000</v>
      </c>
      <c r="Q1225" s="8">
        <v>69660700000</v>
      </c>
      <c r="R1225" s="8">
        <v>71442000000</v>
      </c>
      <c r="S1225" s="8">
        <v>73227400000</v>
      </c>
      <c r="T1225" s="8">
        <v>75038300000</v>
      </c>
      <c r="U1225" s="8">
        <v>76826100000</v>
      </c>
      <c r="V1225" s="8">
        <v>78617000000</v>
      </c>
      <c r="W1225" s="8">
        <v>80414800000</v>
      </c>
      <c r="X1225" s="8">
        <v>82210800000</v>
      </c>
      <c r="Y1225" s="8">
        <v>84001500000</v>
      </c>
      <c r="Z1225" s="8">
        <v>85797400000</v>
      </c>
      <c r="AA1225" s="8">
        <v>87592500000</v>
      </c>
      <c r="AB1225" s="8">
        <v>89386000000</v>
      </c>
      <c r="AC1225" s="8">
        <v>91180100000</v>
      </c>
      <c r="AD1225" s="8">
        <v>92975300000</v>
      </c>
      <c r="AE1225" s="8">
        <v>94769300000</v>
      </c>
      <c r="AF1225" s="8">
        <v>96563400000</v>
      </c>
      <c r="AG1225" s="8">
        <v>98358000000</v>
      </c>
    </row>
    <row r="1226" spans="1:33" x14ac:dyDescent="0.35">
      <c r="A1226" t="s">
        <v>1294</v>
      </c>
      <c r="B1226" t="s">
        <v>69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5">
      <c r="A1227" t="s">
        <v>1295</v>
      </c>
      <c r="B1227" t="s">
        <v>69</v>
      </c>
      <c r="C1227" s="8">
        <v>18861400000</v>
      </c>
      <c r="D1227" s="8">
        <v>19494400000</v>
      </c>
      <c r="E1227" s="8">
        <v>20127300000</v>
      </c>
      <c r="F1227" s="8">
        <v>20760200000</v>
      </c>
      <c r="G1227" s="8">
        <v>21393200000</v>
      </c>
      <c r="H1227" s="8">
        <v>22026100000</v>
      </c>
      <c r="I1227" s="8">
        <v>22659000000</v>
      </c>
      <c r="J1227" s="8">
        <v>23418500000</v>
      </c>
      <c r="K1227" s="8">
        <v>24051500000</v>
      </c>
      <c r="L1227" s="8">
        <v>24811000000</v>
      </c>
      <c r="M1227" s="8">
        <v>25570500000</v>
      </c>
      <c r="N1227" s="8">
        <v>26330000000</v>
      </c>
      <c r="O1227" s="8">
        <v>27038900000</v>
      </c>
      <c r="P1227" s="8">
        <v>27808600000</v>
      </c>
      <c r="Q1227" s="8">
        <v>28550900000</v>
      </c>
      <c r="R1227" s="8">
        <v>29291600000</v>
      </c>
      <c r="S1227" s="8">
        <v>30034500000</v>
      </c>
      <c r="T1227" s="8">
        <v>30787100000</v>
      </c>
      <c r="U1227" s="8">
        <v>31526700000</v>
      </c>
      <c r="V1227" s="8">
        <v>32272300000</v>
      </c>
      <c r="W1227" s="8">
        <v>33018600000</v>
      </c>
      <c r="X1227" s="8">
        <v>33763900000</v>
      </c>
      <c r="Y1227" s="8">
        <v>34507300000</v>
      </c>
      <c r="Z1227" s="8">
        <v>35253600000</v>
      </c>
      <c r="AA1227" s="8">
        <v>35998500000</v>
      </c>
      <c r="AB1227" s="8">
        <v>36743300000</v>
      </c>
      <c r="AC1227" s="8">
        <v>37488300000</v>
      </c>
      <c r="AD1227" s="8">
        <v>38233700000</v>
      </c>
      <c r="AE1227" s="8">
        <v>38978500000</v>
      </c>
      <c r="AF1227" s="8">
        <v>39723600000</v>
      </c>
      <c r="AG1227" s="8">
        <v>40468700000</v>
      </c>
    </row>
    <row r="1228" spans="1:33" x14ac:dyDescent="0.35">
      <c r="A1228" t="s">
        <v>1296</v>
      </c>
      <c r="B1228" t="s">
        <v>69</v>
      </c>
      <c r="C1228" s="8">
        <v>91269500000</v>
      </c>
      <c r="D1228" s="8">
        <v>94332200000</v>
      </c>
      <c r="E1228" s="8">
        <v>97395000000</v>
      </c>
      <c r="F1228" s="8">
        <v>100458000000</v>
      </c>
      <c r="G1228" s="8">
        <v>103520000000</v>
      </c>
      <c r="H1228" s="8">
        <v>106583000000</v>
      </c>
      <c r="I1228" s="8">
        <v>109646000000</v>
      </c>
      <c r="J1228" s="8">
        <v>113321000000</v>
      </c>
      <c r="K1228" s="8">
        <v>116384000000</v>
      </c>
      <c r="L1228" s="8">
        <v>120059000000</v>
      </c>
      <c r="M1228" s="8">
        <v>123735000000</v>
      </c>
      <c r="N1228" s="8">
        <v>127410000000</v>
      </c>
      <c r="O1228" s="8">
        <v>130840000000</v>
      </c>
      <c r="P1228" s="8">
        <v>134564000000</v>
      </c>
      <c r="Q1228" s="8">
        <v>138156000000</v>
      </c>
      <c r="R1228" s="8">
        <v>141740000000</v>
      </c>
      <c r="S1228" s="8">
        <v>145335000000</v>
      </c>
      <c r="T1228" s="8">
        <v>148977000000</v>
      </c>
      <c r="U1228" s="8">
        <v>152556000000</v>
      </c>
      <c r="V1228" s="8">
        <v>156164000000</v>
      </c>
      <c r="W1228" s="8">
        <v>159775000000</v>
      </c>
      <c r="X1228" s="8">
        <v>163382000000</v>
      </c>
      <c r="Y1228" s="8">
        <v>166979000000</v>
      </c>
      <c r="Z1228" s="8">
        <v>170591000000</v>
      </c>
      <c r="AA1228" s="8">
        <v>174195000000</v>
      </c>
      <c r="AB1228" s="8">
        <v>177799000000</v>
      </c>
      <c r="AC1228" s="8">
        <v>181404000000</v>
      </c>
      <c r="AD1228" s="8">
        <v>185011000000</v>
      </c>
      <c r="AE1228" s="8">
        <v>188615000000</v>
      </c>
      <c r="AF1228" s="8">
        <v>192221000000</v>
      </c>
      <c r="AG1228" s="8">
        <v>195826000000</v>
      </c>
    </row>
    <row r="1229" spans="1:33" x14ac:dyDescent="0.35">
      <c r="A1229" t="s">
        <v>1297</v>
      </c>
      <c r="B1229" t="s">
        <v>69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35">
      <c r="A1230" t="s">
        <v>1298</v>
      </c>
      <c r="B1230" t="s">
        <v>69</v>
      </c>
      <c r="C1230" s="8">
        <v>179462000000</v>
      </c>
      <c r="D1230" s="8">
        <v>179462000000</v>
      </c>
      <c r="E1230" s="8">
        <v>179462000000</v>
      </c>
      <c r="F1230" s="8">
        <v>179462000000</v>
      </c>
      <c r="G1230" s="8">
        <v>179462000000</v>
      </c>
      <c r="H1230" s="8">
        <v>179462000000</v>
      </c>
      <c r="I1230" s="8">
        <v>180792000000</v>
      </c>
      <c r="J1230" s="8">
        <v>182121000000</v>
      </c>
      <c r="K1230" s="8">
        <v>183450000000</v>
      </c>
      <c r="L1230" s="8">
        <v>184780000000</v>
      </c>
      <c r="M1230" s="8">
        <v>186109000000</v>
      </c>
      <c r="N1230" s="8">
        <v>187439000000</v>
      </c>
      <c r="O1230" s="8">
        <v>188768000000</v>
      </c>
      <c r="P1230" s="8">
        <v>190097000000</v>
      </c>
      <c r="Q1230" s="8">
        <v>191427000000</v>
      </c>
      <c r="R1230" s="8">
        <v>192756000000</v>
      </c>
      <c r="S1230" s="8">
        <v>194085000000</v>
      </c>
      <c r="T1230" s="8">
        <v>195415000000</v>
      </c>
      <c r="U1230" s="8">
        <v>196744000000</v>
      </c>
      <c r="V1230" s="8">
        <v>198073000000</v>
      </c>
      <c r="W1230" s="8">
        <v>199403000000</v>
      </c>
      <c r="X1230" s="8">
        <v>200732000000</v>
      </c>
      <c r="Y1230" s="8">
        <v>202061000000</v>
      </c>
      <c r="Z1230" s="8">
        <v>203391000000</v>
      </c>
      <c r="AA1230" s="8">
        <v>204720000000</v>
      </c>
      <c r="AB1230" s="8">
        <v>206049000000</v>
      </c>
      <c r="AC1230" s="8">
        <v>207379000000</v>
      </c>
      <c r="AD1230" s="8">
        <v>208708000000</v>
      </c>
      <c r="AE1230" s="8">
        <v>210038000000</v>
      </c>
      <c r="AF1230" s="8">
        <v>211367000000</v>
      </c>
      <c r="AG1230" s="8">
        <v>212696000000</v>
      </c>
    </row>
    <row r="1231" spans="1:33" x14ac:dyDescent="0.35">
      <c r="A1231" t="s">
        <v>1299</v>
      </c>
      <c r="B1231" t="s">
        <v>69</v>
      </c>
      <c r="C1231" s="8">
        <v>18381100000</v>
      </c>
      <c r="D1231" s="8">
        <v>19215800000</v>
      </c>
      <c r="E1231" s="8">
        <v>20023400000</v>
      </c>
      <c r="F1231" s="8">
        <v>20806400000</v>
      </c>
      <c r="G1231" s="8">
        <v>21569400000</v>
      </c>
      <c r="H1231" s="8">
        <v>22315600000</v>
      </c>
      <c r="I1231" s="8">
        <v>23050100000</v>
      </c>
      <c r="J1231" s="8">
        <v>23777100000</v>
      </c>
      <c r="K1231" s="8">
        <v>24497900000</v>
      </c>
      <c r="L1231" s="8">
        <v>25216900000</v>
      </c>
      <c r="M1231" s="8">
        <v>25937400000</v>
      </c>
      <c r="N1231" s="8">
        <v>26635300000</v>
      </c>
      <c r="O1231" s="8">
        <v>27316300000</v>
      </c>
      <c r="P1231" s="8">
        <v>27981600000</v>
      </c>
      <c r="Q1231" s="8">
        <v>28634100000</v>
      </c>
      <c r="R1231" s="8">
        <v>29016400000</v>
      </c>
      <c r="S1231" s="8">
        <v>29403800000</v>
      </c>
      <c r="T1231" s="8">
        <v>29796400000</v>
      </c>
      <c r="U1231" s="8">
        <v>30194200000</v>
      </c>
      <c r="V1231" s="8">
        <v>30597400000</v>
      </c>
      <c r="W1231" s="8">
        <v>31005900000</v>
      </c>
      <c r="X1231" s="8">
        <v>31419900000</v>
      </c>
      <c r="Y1231" s="8">
        <v>31839400000</v>
      </c>
      <c r="Z1231" s="8">
        <v>32264500000</v>
      </c>
      <c r="AA1231" s="8">
        <v>32695300000</v>
      </c>
      <c r="AB1231" s="8">
        <v>33131900000</v>
      </c>
      <c r="AC1231" s="8">
        <v>33574200000</v>
      </c>
      <c r="AD1231" s="8">
        <v>34022500000</v>
      </c>
      <c r="AE1231" s="8">
        <v>34476800000</v>
      </c>
      <c r="AF1231" s="8">
        <v>34937100000</v>
      </c>
      <c r="AG1231" s="8">
        <v>35403600000</v>
      </c>
    </row>
    <row r="1232" spans="1:33" x14ac:dyDescent="0.35">
      <c r="A1232" t="s">
        <v>1300</v>
      </c>
      <c r="B1232" t="s">
        <v>69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35">
      <c r="A1233" t="s">
        <v>1301</v>
      </c>
      <c r="B1233" t="s">
        <v>69</v>
      </c>
      <c r="C1233">
        <v>704.86400000000003</v>
      </c>
      <c r="D1233">
        <v>737.11599999999999</v>
      </c>
      <c r="E1233">
        <v>734.36199999999997</v>
      </c>
      <c r="F1233">
        <v>743.21199999999999</v>
      </c>
      <c r="G1233">
        <v>754.20399999999995</v>
      </c>
      <c r="H1233">
        <v>770.12800000000004</v>
      </c>
      <c r="I1233">
        <v>778.58699999999999</v>
      </c>
      <c r="J1233">
        <v>786.15800000000002</v>
      </c>
      <c r="K1233">
        <v>797.10400000000004</v>
      </c>
      <c r="L1233">
        <v>806.72</v>
      </c>
      <c r="M1233">
        <v>820.14099999999996</v>
      </c>
      <c r="N1233">
        <v>830.38199999999995</v>
      </c>
      <c r="O1233">
        <v>838.56700000000001</v>
      </c>
      <c r="P1233">
        <v>849.01300000000003</v>
      </c>
      <c r="Q1233">
        <v>857.52099999999996</v>
      </c>
      <c r="R1233">
        <v>862.90899999999999</v>
      </c>
      <c r="S1233">
        <v>867.19299999999998</v>
      </c>
      <c r="T1233">
        <v>871.95699999999999</v>
      </c>
      <c r="U1233">
        <v>875.69600000000003</v>
      </c>
      <c r="V1233">
        <v>878.37699999999995</v>
      </c>
      <c r="W1233">
        <v>883.82399999999996</v>
      </c>
      <c r="X1233">
        <v>890.34199999999998</v>
      </c>
      <c r="Y1233">
        <v>896.87900000000002</v>
      </c>
      <c r="Z1233">
        <v>900.61</v>
      </c>
      <c r="AA1233">
        <v>907.39200000000005</v>
      </c>
      <c r="AB1233">
        <v>912.90200000000004</v>
      </c>
      <c r="AC1233">
        <v>918.77499999999998</v>
      </c>
      <c r="AD1233">
        <v>922.87199999999996</v>
      </c>
      <c r="AE1233">
        <v>928.61800000000005</v>
      </c>
      <c r="AF1233">
        <v>934.63</v>
      </c>
      <c r="AG1233">
        <v>941.89200000000005</v>
      </c>
    </row>
    <row r="1234" spans="1:33" x14ac:dyDescent="0.35">
      <c r="A1234" t="s">
        <v>1302</v>
      </c>
      <c r="B1234" t="s">
        <v>69</v>
      </c>
      <c r="C1234">
        <v>517.13599999999997</v>
      </c>
      <c r="D1234">
        <v>546.51800000000003</v>
      </c>
      <c r="E1234">
        <v>541.05999999999995</v>
      </c>
      <c r="F1234">
        <v>547.16999999999996</v>
      </c>
      <c r="G1234">
        <v>555.41200000000003</v>
      </c>
      <c r="H1234">
        <v>568.56600000000003</v>
      </c>
      <c r="I1234">
        <v>574.95600000000002</v>
      </c>
      <c r="J1234">
        <v>580.52099999999996</v>
      </c>
      <c r="K1234">
        <v>589.38499999999999</v>
      </c>
      <c r="L1234">
        <v>596.88699999999994</v>
      </c>
      <c r="M1234">
        <v>608.22500000000002</v>
      </c>
      <c r="N1234">
        <v>617.13900000000001</v>
      </c>
      <c r="O1234">
        <v>623.96900000000005</v>
      </c>
      <c r="P1234">
        <v>633.07399999999996</v>
      </c>
      <c r="Q1234">
        <v>640.22900000000004</v>
      </c>
      <c r="R1234">
        <v>644.34100000000001</v>
      </c>
      <c r="S1234">
        <v>646.48099999999999</v>
      </c>
      <c r="T1234">
        <v>649.09900000000005</v>
      </c>
      <c r="U1234">
        <v>650.73599999999999</v>
      </c>
      <c r="V1234">
        <v>651.29899999999998</v>
      </c>
      <c r="W1234">
        <v>654.63400000000001</v>
      </c>
      <c r="X1234">
        <v>658.96600000000001</v>
      </c>
      <c r="Y1234">
        <v>663.32299999999998</v>
      </c>
      <c r="Z1234">
        <v>664.87800000000004</v>
      </c>
      <c r="AA1234">
        <v>669.495</v>
      </c>
      <c r="AB1234">
        <v>672.81700000000001</v>
      </c>
      <c r="AC1234">
        <v>676.53</v>
      </c>
      <c r="AD1234">
        <v>678.41700000000003</v>
      </c>
      <c r="AE1234">
        <v>681.99900000000002</v>
      </c>
      <c r="AF1234">
        <v>685.82299999999998</v>
      </c>
      <c r="AG1234">
        <v>690.84699999999998</v>
      </c>
    </row>
    <row r="1235" spans="1:33" x14ac:dyDescent="0.35">
      <c r="A1235" t="s">
        <v>1303</v>
      </c>
      <c r="B1235" t="s">
        <v>69</v>
      </c>
      <c r="C1235" s="8">
        <v>18000000000000</v>
      </c>
      <c r="D1235" s="8">
        <v>17900000000000</v>
      </c>
      <c r="E1235" s="8">
        <v>17700000000000</v>
      </c>
      <c r="F1235" s="8">
        <v>17600000000000</v>
      </c>
      <c r="G1235" s="8">
        <v>17400000000000</v>
      </c>
      <c r="H1235" s="8">
        <v>17200000000000</v>
      </c>
      <c r="I1235" s="8">
        <v>17100000000000</v>
      </c>
      <c r="J1235" s="8">
        <v>16900000000000</v>
      </c>
      <c r="K1235" s="8">
        <v>16800000000000</v>
      </c>
      <c r="L1235" s="8">
        <v>16600000000000</v>
      </c>
      <c r="M1235" s="8">
        <v>16500000000000</v>
      </c>
      <c r="N1235" s="8">
        <v>16300000000000</v>
      </c>
      <c r="O1235" s="8">
        <v>16200000000000</v>
      </c>
      <c r="P1235" s="8">
        <v>16000000000000</v>
      </c>
      <c r="Q1235" s="8">
        <v>15800000000000</v>
      </c>
      <c r="R1235" s="8">
        <v>15700000000000</v>
      </c>
      <c r="S1235" s="8">
        <v>15500000000000</v>
      </c>
      <c r="T1235" s="8">
        <v>15400000000000</v>
      </c>
      <c r="U1235" s="8">
        <v>15200000000000</v>
      </c>
      <c r="V1235" s="8">
        <v>15100000000000</v>
      </c>
      <c r="W1235" s="8">
        <v>14900000000000</v>
      </c>
      <c r="X1235" s="8">
        <v>14800000000000</v>
      </c>
      <c r="Y1235" s="8">
        <v>14600000000000</v>
      </c>
      <c r="Z1235" s="8">
        <v>14500000000000</v>
      </c>
      <c r="AA1235" s="8">
        <v>14300000000000</v>
      </c>
      <c r="AB1235" s="8">
        <v>14100000000000</v>
      </c>
      <c r="AC1235" s="8">
        <v>14000000000000</v>
      </c>
      <c r="AD1235" s="8">
        <v>13800000000000</v>
      </c>
      <c r="AE1235" s="8">
        <v>13700000000000</v>
      </c>
      <c r="AF1235" s="8">
        <v>13500000000000</v>
      </c>
      <c r="AG1235" s="8">
        <v>13400000000000</v>
      </c>
    </row>
    <row r="1236" spans="1:33" x14ac:dyDescent="0.35">
      <c r="A1236" t="s">
        <v>1304</v>
      </c>
      <c r="B1236" t="s">
        <v>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35">
      <c r="A1237" t="s">
        <v>1305</v>
      </c>
      <c r="B1237" t="s">
        <v>69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35">
      <c r="A1238" t="s">
        <v>1306</v>
      </c>
      <c r="B1238" t="s">
        <v>69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35">
      <c r="A1239" t="s">
        <v>1307</v>
      </c>
      <c r="B1239" t="s">
        <v>69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5">
      <c r="A1240" t="s">
        <v>1308</v>
      </c>
      <c r="B1240" t="s">
        <v>69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5">
      <c r="A1241" t="s">
        <v>1309</v>
      </c>
      <c r="B1241" t="s">
        <v>69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5">
      <c r="A1242" t="s">
        <v>1310</v>
      </c>
      <c r="B1242" t="s">
        <v>69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5">
      <c r="A1243" t="s">
        <v>1311</v>
      </c>
      <c r="B1243" t="s">
        <v>69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5">
      <c r="A1244" t="s">
        <v>1312</v>
      </c>
      <c r="B1244" t="s">
        <v>69</v>
      </c>
      <c r="C1244" s="8">
        <v>-7750000000</v>
      </c>
      <c r="D1244" s="8">
        <v>-7680000000</v>
      </c>
      <c r="E1244" s="8">
        <v>-7620000000</v>
      </c>
      <c r="F1244" s="8">
        <v>-7550000000</v>
      </c>
      <c r="G1244" s="8">
        <v>-7480000000</v>
      </c>
      <c r="H1244" s="8">
        <v>-7410000000</v>
      </c>
      <c r="I1244" s="8">
        <v>-7350000000</v>
      </c>
      <c r="J1244" s="8">
        <v>-7280000000</v>
      </c>
      <c r="K1244" s="8">
        <v>-7210000000</v>
      </c>
      <c r="L1244" s="8">
        <v>-7150000000</v>
      </c>
      <c r="M1244" s="8">
        <v>-7080000000</v>
      </c>
      <c r="N1244" s="8">
        <v>-7010000000</v>
      </c>
      <c r="O1244" s="8">
        <v>-6950000000</v>
      </c>
      <c r="P1244" s="8">
        <v>-6880000000</v>
      </c>
      <c r="Q1244" s="8">
        <v>-6810000000</v>
      </c>
      <c r="R1244" s="8">
        <v>-6750000000</v>
      </c>
      <c r="S1244" s="8">
        <v>-6680000000</v>
      </c>
      <c r="T1244" s="8">
        <v>-6610000000</v>
      </c>
      <c r="U1244" s="8">
        <v>-6550000000</v>
      </c>
      <c r="V1244" s="8">
        <v>-6480000000</v>
      </c>
      <c r="W1244" s="8">
        <v>-6410000000</v>
      </c>
      <c r="X1244" s="8">
        <v>-6350000000</v>
      </c>
      <c r="Y1244" s="8">
        <v>-6280000000</v>
      </c>
      <c r="Z1244" s="8">
        <v>-6210000000</v>
      </c>
      <c r="AA1244" s="8">
        <v>-6150000000</v>
      </c>
      <c r="AB1244" s="8">
        <v>-6080000000</v>
      </c>
      <c r="AC1244" s="8">
        <v>-6010000000</v>
      </c>
      <c r="AD1244" s="8">
        <v>-5950000000</v>
      </c>
      <c r="AE1244" s="8">
        <v>-5880000000</v>
      </c>
      <c r="AF1244" s="8">
        <v>-5810000000</v>
      </c>
      <c r="AG1244" s="8">
        <v>-5750000000</v>
      </c>
    </row>
    <row r="1245" spans="1:33" x14ac:dyDescent="0.35">
      <c r="A1245" t="s">
        <v>1313</v>
      </c>
      <c r="B1245" t="s">
        <v>69</v>
      </c>
      <c r="C1245" s="8">
        <v>-631000000</v>
      </c>
      <c r="D1245" s="8">
        <v>-625000000</v>
      </c>
      <c r="E1245" s="8">
        <v>-620000000</v>
      </c>
      <c r="F1245" s="8">
        <v>-615000000</v>
      </c>
      <c r="G1245" s="8">
        <v>-609000000</v>
      </c>
      <c r="H1245" s="8">
        <v>-604000000</v>
      </c>
      <c r="I1245" s="8">
        <v>-598000000</v>
      </c>
      <c r="J1245" s="8">
        <v>-593000000</v>
      </c>
      <c r="K1245" s="8">
        <v>-587000000</v>
      </c>
      <c r="L1245" s="8">
        <v>-582000000</v>
      </c>
      <c r="M1245" s="8">
        <v>-576000000</v>
      </c>
      <c r="N1245" s="8">
        <v>-571000000</v>
      </c>
      <c r="O1245" s="8">
        <v>-566000000</v>
      </c>
      <c r="P1245" s="8">
        <v>-560000000</v>
      </c>
      <c r="Q1245" s="8">
        <v>-555000000</v>
      </c>
      <c r="R1245" s="8">
        <v>-549000000</v>
      </c>
      <c r="S1245" s="8">
        <v>-544000000</v>
      </c>
      <c r="T1245" s="8">
        <v>-538000000</v>
      </c>
      <c r="U1245" s="8">
        <v>-533000000</v>
      </c>
      <c r="V1245" s="8">
        <v>-528000000</v>
      </c>
      <c r="W1245" s="8">
        <v>-522000000</v>
      </c>
      <c r="X1245" s="8">
        <v>-517000000</v>
      </c>
      <c r="Y1245" s="8">
        <v>-511000000</v>
      </c>
      <c r="Z1245" s="8">
        <v>-506000000</v>
      </c>
      <c r="AA1245" s="8">
        <v>-500000000</v>
      </c>
      <c r="AB1245" s="8">
        <v>-495000000</v>
      </c>
      <c r="AC1245" s="8">
        <v>-490000000</v>
      </c>
      <c r="AD1245" s="8">
        <v>-484000000</v>
      </c>
      <c r="AE1245" s="8">
        <v>-479000000</v>
      </c>
      <c r="AF1245" s="8">
        <v>-473000000</v>
      </c>
      <c r="AG1245" s="8">
        <v>-468000000</v>
      </c>
    </row>
    <row r="1246" spans="1:33" x14ac:dyDescent="0.35">
      <c r="A1246" t="s">
        <v>1314</v>
      </c>
      <c r="B1246" t="s">
        <v>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35">
      <c r="A1247" t="s">
        <v>1315</v>
      </c>
      <c r="B1247" t="s">
        <v>69</v>
      </c>
      <c r="C1247">
        <v>9090</v>
      </c>
      <c r="D1247">
        <v>16860</v>
      </c>
      <c r="E1247">
        <v>22422</v>
      </c>
      <c r="F1247">
        <v>30117</v>
      </c>
      <c r="G1247">
        <v>41151</v>
      </c>
      <c r="H1247">
        <v>57159</v>
      </c>
      <c r="I1247">
        <v>81264</v>
      </c>
      <c r="J1247">
        <v>115674</v>
      </c>
      <c r="K1247">
        <v>164688</v>
      </c>
      <c r="L1247">
        <v>227067</v>
      </c>
      <c r="M1247">
        <v>304815</v>
      </c>
      <c r="N1247">
        <v>385062</v>
      </c>
      <c r="O1247">
        <v>469131</v>
      </c>
      <c r="P1247">
        <v>550800</v>
      </c>
      <c r="Q1247">
        <v>628305</v>
      </c>
      <c r="R1247">
        <v>682434</v>
      </c>
      <c r="S1247">
        <v>729093</v>
      </c>
      <c r="T1247">
        <v>770334</v>
      </c>
      <c r="U1247">
        <v>806244</v>
      </c>
      <c r="V1247">
        <v>836898</v>
      </c>
      <c r="W1247">
        <v>865377</v>
      </c>
      <c r="X1247">
        <v>892449</v>
      </c>
      <c r="Y1247">
        <v>916692</v>
      </c>
      <c r="Z1247">
        <v>941124</v>
      </c>
      <c r="AA1247">
        <v>965715</v>
      </c>
      <c r="AB1247">
        <v>990753</v>
      </c>
      <c r="AC1247" s="8">
        <v>1015140</v>
      </c>
      <c r="AD1247" s="8">
        <v>1040480</v>
      </c>
      <c r="AE1247" s="8">
        <v>1066050</v>
      </c>
      <c r="AF1247" s="8">
        <v>1092850</v>
      </c>
      <c r="AG1247" s="8">
        <v>1119930</v>
      </c>
    </row>
    <row r="1248" spans="1:33" x14ac:dyDescent="0.35">
      <c r="A1248" t="s">
        <v>1316</v>
      </c>
      <c r="B1248" t="s">
        <v>69</v>
      </c>
      <c r="C1248">
        <v>168</v>
      </c>
      <c r="D1248">
        <v>180</v>
      </c>
      <c r="E1248">
        <v>186</v>
      </c>
      <c r="F1248">
        <v>192</v>
      </c>
      <c r="G1248">
        <v>201</v>
      </c>
      <c r="H1248">
        <v>207</v>
      </c>
      <c r="I1248">
        <v>216</v>
      </c>
      <c r="J1248">
        <v>231</v>
      </c>
      <c r="K1248">
        <v>243</v>
      </c>
      <c r="L1248">
        <v>258</v>
      </c>
      <c r="M1248">
        <v>279</v>
      </c>
      <c r="N1248">
        <v>297</v>
      </c>
      <c r="O1248">
        <v>321</v>
      </c>
      <c r="P1248">
        <v>351</v>
      </c>
      <c r="Q1248">
        <v>384</v>
      </c>
      <c r="R1248">
        <v>408</v>
      </c>
      <c r="S1248">
        <v>438</v>
      </c>
      <c r="T1248">
        <v>468</v>
      </c>
      <c r="U1248">
        <v>498</v>
      </c>
      <c r="V1248">
        <v>525</v>
      </c>
      <c r="W1248">
        <v>552</v>
      </c>
      <c r="X1248">
        <v>573</v>
      </c>
      <c r="Y1248">
        <v>594</v>
      </c>
      <c r="Z1248">
        <v>612</v>
      </c>
      <c r="AA1248">
        <v>630</v>
      </c>
      <c r="AB1248">
        <v>648</v>
      </c>
      <c r="AC1248">
        <v>663</v>
      </c>
      <c r="AD1248">
        <v>678</v>
      </c>
      <c r="AE1248">
        <v>693</v>
      </c>
      <c r="AF1248">
        <v>708</v>
      </c>
      <c r="AG1248">
        <v>723</v>
      </c>
    </row>
    <row r="1249" spans="1:33" x14ac:dyDescent="0.35">
      <c r="A1249" t="s">
        <v>1317</v>
      </c>
      <c r="B1249" t="s">
        <v>69</v>
      </c>
      <c r="C1249" s="8">
        <v>1539210</v>
      </c>
      <c r="D1249" s="8">
        <v>1573830</v>
      </c>
      <c r="E1249" s="8">
        <v>1610780</v>
      </c>
      <c r="F1249" s="8">
        <v>1646690</v>
      </c>
      <c r="G1249" s="8">
        <v>1680830</v>
      </c>
      <c r="H1249" s="8">
        <v>1712470</v>
      </c>
      <c r="I1249" s="8">
        <v>1739510</v>
      </c>
      <c r="J1249" s="8">
        <v>1758040</v>
      </c>
      <c r="K1249" s="8">
        <v>1769030</v>
      </c>
      <c r="L1249" s="8">
        <v>1774200</v>
      </c>
      <c r="M1249" s="8">
        <v>1763970</v>
      </c>
      <c r="N1249" s="8">
        <v>1753020</v>
      </c>
      <c r="O1249" s="8">
        <v>1739980</v>
      </c>
      <c r="P1249" s="8">
        <v>1731340</v>
      </c>
      <c r="Q1249" s="8">
        <v>1728980</v>
      </c>
      <c r="R1249" s="8">
        <v>1706350</v>
      </c>
      <c r="S1249" s="8">
        <v>1692080</v>
      </c>
      <c r="T1249" s="8">
        <v>1684330</v>
      </c>
      <c r="U1249" s="8">
        <v>1683080</v>
      </c>
      <c r="V1249" s="8">
        <v>1688540</v>
      </c>
      <c r="W1249" s="8">
        <v>1697640</v>
      </c>
      <c r="X1249" s="8">
        <v>1709790</v>
      </c>
      <c r="Y1249" s="8">
        <v>1726530</v>
      </c>
      <c r="Z1249" s="8">
        <v>1744810</v>
      </c>
      <c r="AA1249" s="8">
        <v>1764790</v>
      </c>
      <c r="AB1249" s="8">
        <v>1786260</v>
      </c>
      <c r="AC1249" s="8">
        <v>1810520</v>
      </c>
      <c r="AD1249" s="8">
        <v>1835970</v>
      </c>
      <c r="AE1249" s="8">
        <v>1863560</v>
      </c>
      <c r="AF1249" s="8">
        <v>1892320</v>
      </c>
      <c r="AG1249" s="8">
        <v>1923450</v>
      </c>
    </row>
    <row r="1250" spans="1:33" x14ac:dyDescent="0.35">
      <c r="A1250" t="s">
        <v>1318</v>
      </c>
      <c r="B1250" t="s">
        <v>69</v>
      </c>
      <c r="C1250">
        <v>1332</v>
      </c>
      <c r="D1250">
        <v>1146</v>
      </c>
      <c r="E1250">
        <v>1368</v>
      </c>
      <c r="F1250">
        <v>1581</v>
      </c>
      <c r="G1250">
        <v>1833</v>
      </c>
      <c r="H1250">
        <v>2079</v>
      </c>
      <c r="I1250">
        <v>2343</v>
      </c>
      <c r="J1250">
        <v>2619</v>
      </c>
      <c r="K1250">
        <v>2868</v>
      </c>
      <c r="L1250">
        <v>3120</v>
      </c>
      <c r="M1250">
        <v>3393</v>
      </c>
      <c r="N1250">
        <v>3564</v>
      </c>
      <c r="O1250">
        <v>3798</v>
      </c>
      <c r="P1250">
        <v>4011</v>
      </c>
      <c r="Q1250">
        <v>4287</v>
      </c>
      <c r="R1250">
        <v>4434</v>
      </c>
      <c r="S1250">
        <v>4650</v>
      </c>
      <c r="T1250">
        <v>4890</v>
      </c>
      <c r="U1250">
        <v>5145</v>
      </c>
      <c r="V1250">
        <v>5400</v>
      </c>
      <c r="W1250">
        <v>5694</v>
      </c>
      <c r="X1250">
        <v>5994</v>
      </c>
      <c r="Y1250">
        <v>6294</v>
      </c>
      <c r="Z1250">
        <v>6621</v>
      </c>
      <c r="AA1250">
        <v>6969</v>
      </c>
      <c r="AB1250">
        <v>7344</v>
      </c>
      <c r="AC1250">
        <v>7704</v>
      </c>
      <c r="AD1250">
        <v>8103</v>
      </c>
      <c r="AE1250">
        <v>8505</v>
      </c>
      <c r="AF1250">
        <v>8955</v>
      </c>
      <c r="AG1250">
        <v>9396</v>
      </c>
    </row>
    <row r="1251" spans="1:33" x14ac:dyDescent="0.35">
      <c r="A1251" t="s">
        <v>1319</v>
      </c>
      <c r="B1251" t="s">
        <v>69</v>
      </c>
      <c r="C1251">
        <v>975</v>
      </c>
      <c r="D1251">
        <v>1464</v>
      </c>
      <c r="E1251">
        <v>1653</v>
      </c>
      <c r="F1251">
        <v>1905</v>
      </c>
      <c r="G1251">
        <v>2244</v>
      </c>
      <c r="H1251">
        <v>2643</v>
      </c>
      <c r="I1251">
        <v>3183</v>
      </c>
      <c r="J1251">
        <v>3873</v>
      </c>
      <c r="K1251">
        <v>4734</v>
      </c>
      <c r="L1251">
        <v>5817</v>
      </c>
      <c r="M1251">
        <v>7155</v>
      </c>
      <c r="N1251">
        <v>8661</v>
      </c>
      <c r="O1251">
        <v>10440</v>
      </c>
      <c r="P1251">
        <v>12447</v>
      </c>
      <c r="Q1251">
        <v>14730</v>
      </c>
      <c r="R1251">
        <v>16800</v>
      </c>
      <c r="S1251">
        <v>18951</v>
      </c>
      <c r="T1251">
        <v>21093</v>
      </c>
      <c r="U1251">
        <v>23136</v>
      </c>
      <c r="V1251">
        <v>24987</v>
      </c>
      <c r="W1251">
        <v>26679</v>
      </c>
      <c r="X1251">
        <v>28170</v>
      </c>
      <c r="Y1251">
        <v>29433</v>
      </c>
      <c r="Z1251">
        <v>30564</v>
      </c>
      <c r="AA1251">
        <v>31578</v>
      </c>
      <c r="AB1251">
        <v>32499</v>
      </c>
      <c r="AC1251">
        <v>33306</v>
      </c>
      <c r="AD1251">
        <v>34080</v>
      </c>
      <c r="AE1251">
        <v>34794</v>
      </c>
      <c r="AF1251">
        <v>35514</v>
      </c>
      <c r="AG1251">
        <v>36207</v>
      </c>
    </row>
    <row r="1252" spans="1:33" x14ac:dyDescent="0.35">
      <c r="A1252" t="s">
        <v>1320</v>
      </c>
      <c r="B1252" t="s">
        <v>69</v>
      </c>
      <c r="C1252">
        <v>123</v>
      </c>
      <c r="D1252">
        <v>132</v>
      </c>
      <c r="E1252">
        <v>141</v>
      </c>
      <c r="F1252">
        <v>150</v>
      </c>
      <c r="G1252">
        <v>162</v>
      </c>
      <c r="H1252">
        <v>171</v>
      </c>
      <c r="I1252">
        <v>183</v>
      </c>
      <c r="J1252">
        <v>192</v>
      </c>
      <c r="K1252">
        <v>201</v>
      </c>
      <c r="L1252">
        <v>210</v>
      </c>
      <c r="M1252">
        <v>219</v>
      </c>
      <c r="N1252">
        <v>225</v>
      </c>
      <c r="O1252">
        <v>231</v>
      </c>
      <c r="P1252">
        <v>240</v>
      </c>
      <c r="Q1252">
        <v>246</v>
      </c>
      <c r="R1252">
        <v>252</v>
      </c>
      <c r="S1252">
        <v>255</v>
      </c>
      <c r="T1252">
        <v>264</v>
      </c>
      <c r="U1252">
        <v>270</v>
      </c>
      <c r="V1252">
        <v>279</v>
      </c>
      <c r="W1252">
        <v>288</v>
      </c>
      <c r="X1252">
        <v>300</v>
      </c>
      <c r="Y1252">
        <v>309</v>
      </c>
      <c r="Z1252">
        <v>321</v>
      </c>
      <c r="AA1252">
        <v>333</v>
      </c>
      <c r="AB1252">
        <v>345</v>
      </c>
      <c r="AC1252">
        <v>360</v>
      </c>
      <c r="AD1252">
        <v>372</v>
      </c>
      <c r="AE1252">
        <v>387</v>
      </c>
      <c r="AF1252">
        <v>402</v>
      </c>
      <c r="AG1252">
        <v>417</v>
      </c>
    </row>
    <row r="1253" spans="1:33" x14ac:dyDescent="0.35">
      <c r="A1253" t="s">
        <v>1321</v>
      </c>
      <c r="B1253" t="s">
        <v>69</v>
      </c>
      <c r="C1253">
        <v>0</v>
      </c>
      <c r="D1253">
        <v>3</v>
      </c>
      <c r="E1253">
        <v>3</v>
      </c>
      <c r="F1253">
        <v>3</v>
      </c>
      <c r="G1253">
        <v>3</v>
      </c>
      <c r="H1253">
        <v>3</v>
      </c>
      <c r="I1253">
        <v>6</v>
      </c>
      <c r="J1253">
        <v>6</v>
      </c>
      <c r="K1253">
        <v>9</v>
      </c>
      <c r="L1253">
        <v>12</v>
      </c>
      <c r="M1253">
        <v>15</v>
      </c>
      <c r="N1253">
        <v>21</v>
      </c>
      <c r="O1253">
        <v>24</v>
      </c>
      <c r="P1253">
        <v>30</v>
      </c>
      <c r="Q1253">
        <v>36</v>
      </c>
      <c r="R1253">
        <v>42</v>
      </c>
      <c r="S1253">
        <v>51</v>
      </c>
      <c r="T1253">
        <v>57</v>
      </c>
      <c r="U1253">
        <v>66</v>
      </c>
      <c r="V1253">
        <v>72</v>
      </c>
      <c r="W1253">
        <v>78</v>
      </c>
      <c r="X1253">
        <v>87</v>
      </c>
      <c r="Y1253">
        <v>93</v>
      </c>
      <c r="Z1253">
        <v>99</v>
      </c>
      <c r="AA1253">
        <v>105</v>
      </c>
      <c r="AB1253">
        <v>111</v>
      </c>
      <c r="AC1253">
        <v>117</v>
      </c>
      <c r="AD1253">
        <v>126</v>
      </c>
      <c r="AE1253">
        <v>132</v>
      </c>
      <c r="AF1253">
        <v>138</v>
      </c>
      <c r="AG1253">
        <v>144</v>
      </c>
    </row>
    <row r="1254" spans="1:33" x14ac:dyDescent="0.35">
      <c r="A1254" t="s">
        <v>1322</v>
      </c>
      <c r="B1254" t="s">
        <v>69</v>
      </c>
      <c r="C1254">
        <v>0</v>
      </c>
      <c r="D1254">
        <v>4374</v>
      </c>
      <c r="E1254">
        <v>6294</v>
      </c>
      <c r="F1254">
        <v>8829</v>
      </c>
      <c r="G1254">
        <v>12222</v>
      </c>
      <c r="H1254">
        <v>16830</v>
      </c>
      <c r="I1254">
        <v>23016</v>
      </c>
      <c r="J1254">
        <v>31506</v>
      </c>
      <c r="K1254">
        <v>42600</v>
      </c>
      <c r="L1254">
        <v>56754</v>
      </c>
      <c r="M1254">
        <v>75267</v>
      </c>
      <c r="N1254">
        <v>96738</v>
      </c>
      <c r="O1254">
        <v>122256</v>
      </c>
      <c r="P1254">
        <v>150819</v>
      </c>
      <c r="Q1254">
        <v>182433</v>
      </c>
      <c r="R1254">
        <v>210072</v>
      </c>
      <c r="S1254">
        <v>236868</v>
      </c>
      <c r="T1254">
        <v>263058</v>
      </c>
      <c r="U1254">
        <v>286737</v>
      </c>
      <c r="V1254">
        <v>306582</v>
      </c>
      <c r="W1254">
        <v>324408</v>
      </c>
      <c r="X1254">
        <v>339597</v>
      </c>
      <c r="Y1254">
        <v>352878</v>
      </c>
      <c r="Z1254">
        <v>364191</v>
      </c>
      <c r="AA1254">
        <v>373881</v>
      </c>
      <c r="AB1254">
        <v>382926</v>
      </c>
      <c r="AC1254">
        <v>390135</v>
      </c>
      <c r="AD1254">
        <v>397695</v>
      </c>
      <c r="AE1254">
        <v>403791</v>
      </c>
      <c r="AF1254">
        <v>410187</v>
      </c>
      <c r="AG1254">
        <v>415857</v>
      </c>
    </row>
    <row r="1255" spans="1:33" x14ac:dyDescent="0.35">
      <c r="A1255" t="s">
        <v>1323</v>
      </c>
      <c r="B1255" t="s">
        <v>69</v>
      </c>
      <c r="C1255">
        <v>0</v>
      </c>
      <c r="D1255">
        <v>18</v>
      </c>
      <c r="E1255">
        <v>36</v>
      </c>
      <c r="F1255">
        <v>57</v>
      </c>
      <c r="G1255">
        <v>75</v>
      </c>
      <c r="H1255">
        <v>96</v>
      </c>
      <c r="I1255">
        <v>114</v>
      </c>
      <c r="J1255">
        <v>138</v>
      </c>
      <c r="K1255">
        <v>156</v>
      </c>
      <c r="L1255">
        <v>177</v>
      </c>
      <c r="M1255">
        <v>198</v>
      </c>
      <c r="N1255">
        <v>216</v>
      </c>
      <c r="O1255">
        <v>234</v>
      </c>
      <c r="P1255">
        <v>252</v>
      </c>
      <c r="Q1255">
        <v>270</v>
      </c>
      <c r="R1255">
        <v>279</v>
      </c>
      <c r="S1255">
        <v>288</v>
      </c>
      <c r="T1255">
        <v>300</v>
      </c>
      <c r="U1255">
        <v>312</v>
      </c>
      <c r="V1255">
        <v>324</v>
      </c>
      <c r="W1255">
        <v>336</v>
      </c>
      <c r="X1255">
        <v>348</v>
      </c>
      <c r="Y1255">
        <v>363</v>
      </c>
      <c r="Z1255">
        <v>378</v>
      </c>
      <c r="AA1255">
        <v>393</v>
      </c>
      <c r="AB1255">
        <v>408</v>
      </c>
      <c r="AC1255">
        <v>426</v>
      </c>
      <c r="AD1255">
        <v>444</v>
      </c>
      <c r="AE1255">
        <v>462</v>
      </c>
      <c r="AF1255">
        <v>483</v>
      </c>
      <c r="AG1255">
        <v>501</v>
      </c>
    </row>
    <row r="1256" spans="1:33" x14ac:dyDescent="0.35">
      <c r="A1256" t="s">
        <v>1324</v>
      </c>
      <c r="B1256" t="s">
        <v>69</v>
      </c>
      <c r="C1256">
        <v>647658</v>
      </c>
      <c r="D1256">
        <v>654138</v>
      </c>
      <c r="E1256">
        <v>663600</v>
      </c>
      <c r="F1256">
        <v>673491</v>
      </c>
      <c r="G1256">
        <v>683415</v>
      </c>
      <c r="H1256">
        <v>692322</v>
      </c>
      <c r="I1256">
        <v>700356</v>
      </c>
      <c r="J1256">
        <v>705804</v>
      </c>
      <c r="K1256">
        <v>710064</v>
      </c>
      <c r="L1256">
        <v>712089</v>
      </c>
      <c r="M1256">
        <v>709116</v>
      </c>
      <c r="N1256">
        <v>706038</v>
      </c>
      <c r="O1256">
        <v>699231</v>
      </c>
      <c r="P1256">
        <v>691032</v>
      </c>
      <c r="Q1256">
        <v>679998</v>
      </c>
      <c r="R1256">
        <v>660651</v>
      </c>
      <c r="S1256">
        <v>642330</v>
      </c>
      <c r="T1256">
        <v>623835</v>
      </c>
      <c r="U1256">
        <v>607761</v>
      </c>
      <c r="V1256">
        <v>596667</v>
      </c>
      <c r="W1256">
        <v>587058</v>
      </c>
      <c r="X1256">
        <v>580239</v>
      </c>
      <c r="Y1256">
        <v>575232</v>
      </c>
      <c r="Z1256">
        <v>572625</v>
      </c>
      <c r="AA1256">
        <v>570387</v>
      </c>
      <c r="AB1256">
        <v>568611</v>
      </c>
      <c r="AC1256">
        <v>568866</v>
      </c>
      <c r="AD1256">
        <v>568125</v>
      </c>
      <c r="AE1256">
        <v>569478</v>
      </c>
      <c r="AF1256">
        <v>570507</v>
      </c>
      <c r="AG1256">
        <v>572031</v>
      </c>
    </row>
    <row r="1257" spans="1:33" x14ac:dyDescent="0.35">
      <c r="A1257" t="s">
        <v>1325</v>
      </c>
      <c r="B1257" t="s">
        <v>69</v>
      </c>
      <c r="C1257">
        <v>4950</v>
      </c>
      <c r="D1257">
        <v>18855</v>
      </c>
      <c r="E1257">
        <v>33297</v>
      </c>
      <c r="F1257">
        <v>47907</v>
      </c>
      <c r="G1257">
        <v>62664</v>
      </c>
      <c r="H1257">
        <v>77958</v>
      </c>
      <c r="I1257">
        <v>93216</v>
      </c>
      <c r="J1257">
        <v>109671</v>
      </c>
      <c r="K1257">
        <v>125436</v>
      </c>
      <c r="L1257">
        <v>141132</v>
      </c>
      <c r="M1257">
        <v>158118</v>
      </c>
      <c r="N1257">
        <v>172842</v>
      </c>
      <c r="O1257">
        <v>187698</v>
      </c>
      <c r="P1257">
        <v>201336</v>
      </c>
      <c r="Q1257">
        <v>215244</v>
      </c>
      <c r="R1257">
        <v>222558</v>
      </c>
      <c r="S1257">
        <v>230055</v>
      </c>
      <c r="T1257">
        <v>238710</v>
      </c>
      <c r="U1257">
        <v>247935</v>
      </c>
      <c r="V1257">
        <v>256578</v>
      </c>
      <c r="W1257">
        <v>266238</v>
      </c>
      <c r="X1257">
        <v>276237</v>
      </c>
      <c r="Y1257">
        <v>286764</v>
      </c>
      <c r="Z1257">
        <v>297285</v>
      </c>
      <c r="AA1257">
        <v>309561</v>
      </c>
      <c r="AB1257">
        <v>322440</v>
      </c>
      <c r="AC1257">
        <v>335550</v>
      </c>
      <c r="AD1257">
        <v>349647</v>
      </c>
      <c r="AE1257">
        <v>363570</v>
      </c>
      <c r="AF1257">
        <v>377904</v>
      </c>
      <c r="AG1257">
        <v>392811</v>
      </c>
    </row>
    <row r="1258" spans="1:33" x14ac:dyDescent="0.35">
      <c r="A1258" t="s">
        <v>1326</v>
      </c>
      <c r="B1258" t="s">
        <v>69</v>
      </c>
      <c r="C1258">
        <v>0</v>
      </c>
      <c r="D1258">
        <v>396</v>
      </c>
      <c r="E1258">
        <v>549</v>
      </c>
      <c r="F1258">
        <v>750</v>
      </c>
      <c r="G1258">
        <v>1023</v>
      </c>
      <c r="H1258">
        <v>1359</v>
      </c>
      <c r="I1258">
        <v>1806</v>
      </c>
      <c r="J1258">
        <v>2409</v>
      </c>
      <c r="K1258">
        <v>3189</v>
      </c>
      <c r="L1258">
        <v>4161</v>
      </c>
      <c r="M1258">
        <v>5394</v>
      </c>
      <c r="N1258">
        <v>6795</v>
      </c>
      <c r="O1258">
        <v>8439</v>
      </c>
      <c r="P1258">
        <v>10239</v>
      </c>
      <c r="Q1258">
        <v>12177</v>
      </c>
      <c r="R1258">
        <v>13860</v>
      </c>
      <c r="S1258">
        <v>15471</v>
      </c>
      <c r="T1258">
        <v>17007</v>
      </c>
      <c r="U1258">
        <v>18366</v>
      </c>
      <c r="V1258">
        <v>19485</v>
      </c>
      <c r="W1258">
        <v>20436</v>
      </c>
      <c r="X1258">
        <v>21216</v>
      </c>
      <c r="Y1258">
        <v>21900</v>
      </c>
      <c r="Z1258">
        <v>22488</v>
      </c>
      <c r="AA1258">
        <v>22926</v>
      </c>
      <c r="AB1258">
        <v>23286</v>
      </c>
      <c r="AC1258">
        <v>23580</v>
      </c>
      <c r="AD1258">
        <v>23892</v>
      </c>
      <c r="AE1258">
        <v>24117</v>
      </c>
      <c r="AF1258">
        <v>24324</v>
      </c>
      <c r="AG1258">
        <v>24576</v>
      </c>
    </row>
    <row r="1259" spans="1:33" x14ac:dyDescent="0.35">
      <c r="A1259" t="s">
        <v>1327</v>
      </c>
      <c r="B1259" t="s">
        <v>69</v>
      </c>
      <c r="C1259">
        <v>0</v>
      </c>
      <c r="D1259">
        <v>6</v>
      </c>
      <c r="E1259">
        <v>15</v>
      </c>
      <c r="F1259">
        <v>24</v>
      </c>
      <c r="G1259">
        <v>30</v>
      </c>
      <c r="H1259">
        <v>39</v>
      </c>
      <c r="I1259">
        <v>48</v>
      </c>
      <c r="J1259">
        <v>57</v>
      </c>
      <c r="K1259">
        <v>66</v>
      </c>
      <c r="L1259">
        <v>75</v>
      </c>
      <c r="M1259">
        <v>81</v>
      </c>
      <c r="N1259">
        <v>87</v>
      </c>
      <c r="O1259">
        <v>93</v>
      </c>
      <c r="P1259">
        <v>99</v>
      </c>
      <c r="Q1259">
        <v>108</v>
      </c>
      <c r="R1259">
        <v>111</v>
      </c>
      <c r="S1259">
        <v>114</v>
      </c>
      <c r="T1259">
        <v>117</v>
      </c>
      <c r="U1259">
        <v>120</v>
      </c>
      <c r="V1259">
        <v>123</v>
      </c>
      <c r="W1259">
        <v>126</v>
      </c>
      <c r="X1259">
        <v>132</v>
      </c>
      <c r="Y1259">
        <v>135</v>
      </c>
      <c r="Z1259">
        <v>141</v>
      </c>
      <c r="AA1259">
        <v>147</v>
      </c>
      <c r="AB1259">
        <v>150</v>
      </c>
      <c r="AC1259">
        <v>156</v>
      </c>
      <c r="AD1259">
        <v>162</v>
      </c>
      <c r="AE1259">
        <v>168</v>
      </c>
      <c r="AF1259">
        <v>174</v>
      </c>
      <c r="AG1259">
        <v>180</v>
      </c>
    </row>
    <row r="1260" spans="1:33" x14ac:dyDescent="0.35">
      <c r="A1260" t="s">
        <v>1328</v>
      </c>
      <c r="B1260" t="s">
        <v>69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9</v>
      </c>
      <c r="L1260">
        <v>12</v>
      </c>
      <c r="M1260">
        <v>21</v>
      </c>
      <c r="N1260">
        <v>27</v>
      </c>
      <c r="O1260">
        <v>36</v>
      </c>
      <c r="P1260">
        <v>45</v>
      </c>
      <c r="Q1260">
        <v>57</v>
      </c>
      <c r="R1260">
        <v>66</v>
      </c>
      <c r="S1260">
        <v>78</v>
      </c>
      <c r="T1260">
        <v>87</v>
      </c>
      <c r="U1260">
        <v>99</v>
      </c>
      <c r="V1260">
        <v>108</v>
      </c>
      <c r="W1260">
        <v>117</v>
      </c>
      <c r="X1260">
        <v>126</v>
      </c>
      <c r="Y1260">
        <v>135</v>
      </c>
      <c r="Z1260">
        <v>144</v>
      </c>
      <c r="AA1260">
        <v>150</v>
      </c>
      <c r="AB1260">
        <v>159</v>
      </c>
      <c r="AC1260">
        <v>165</v>
      </c>
      <c r="AD1260">
        <v>171</v>
      </c>
      <c r="AE1260">
        <v>177</v>
      </c>
      <c r="AF1260">
        <v>186</v>
      </c>
      <c r="AG1260">
        <v>192</v>
      </c>
    </row>
    <row r="1261" spans="1:33" x14ac:dyDescent="0.35">
      <c r="A1261" t="s">
        <v>1329</v>
      </c>
      <c r="B1261" t="s">
        <v>69</v>
      </c>
      <c r="C1261">
        <v>0</v>
      </c>
      <c r="D1261">
        <v>27</v>
      </c>
      <c r="E1261">
        <v>39</v>
      </c>
      <c r="F1261">
        <v>57</v>
      </c>
      <c r="G1261">
        <v>84</v>
      </c>
      <c r="H1261">
        <v>114</v>
      </c>
      <c r="I1261">
        <v>159</v>
      </c>
      <c r="J1261">
        <v>219</v>
      </c>
      <c r="K1261">
        <v>303</v>
      </c>
      <c r="L1261">
        <v>408</v>
      </c>
      <c r="M1261">
        <v>549</v>
      </c>
      <c r="N1261">
        <v>714</v>
      </c>
      <c r="O1261">
        <v>909</v>
      </c>
      <c r="P1261">
        <v>1134</v>
      </c>
      <c r="Q1261">
        <v>1380</v>
      </c>
      <c r="R1261">
        <v>1617</v>
      </c>
      <c r="S1261">
        <v>1845</v>
      </c>
      <c r="T1261">
        <v>2070</v>
      </c>
      <c r="U1261">
        <v>2277</v>
      </c>
      <c r="V1261">
        <v>2463</v>
      </c>
      <c r="W1261">
        <v>2628</v>
      </c>
      <c r="X1261">
        <v>2775</v>
      </c>
      <c r="Y1261">
        <v>2910</v>
      </c>
      <c r="Z1261">
        <v>3033</v>
      </c>
      <c r="AA1261">
        <v>3135</v>
      </c>
      <c r="AB1261">
        <v>3228</v>
      </c>
      <c r="AC1261">
        <v>3312</v>
      </c>
      <c r="AD1261">
        <v>3387</v>
      </c>
      <c r="AE1261">
        <v>3462</v>
      </c>
      <c r="AF1261">
        <v>3528</v>
      </c>
      <c r="AG1261">
        <v>3594</v>
      </c>
    </row>
    <row r="1262" spans="1:33" x14ac:dyDescent="0.35">
      <c r="A1262" t="s">
        <v>1330</v>
      </c>
      <c r="B1262" t="s">
        <v>69</v>
      </c>
      <c r="C1262">
        <v>1188</v>
      </c>
      <c r="D1262">
        <v>1050</v>
      </c>
      <c r="E1262">
        <v>1080</v>
      </c>
      <c r="F1262">
        <v>1068</v>
      </c>
      <c r="G1262">
        <v>1041</v>
      </c>
      <c r="H1262">
        <v>1011</v>
      </c>
      <c r="I1262">
        <v>1002</v>
      </c>
      <c r="J1262">
        <v>1005</v>
      </c>
      <c r="K1262">
        <v>990</v>
      </c>
      <c r="L1262">
        <v>954</v>
      </c>
      <c r="M1262">
        <v>927</v>
      </c>
      <c r="N1262">
        <v>873</v>
      </c>
      <c r="O1262">
        <v>816</v>
      </c>
      <c r="P1262">
        <v>753</v>
      </c>
      <c r="Q1262">
        <v>687</v>
      </c>
      <c r="R1262">
        <v>612</v>
      </c>
      <c r="S1262">
        <v>540</v>
      </c>
      <c r="T1262">
        <v>477</v>
      </c>
      <c r="U1262">
        <v>423</v>
      </c>
      <c r="V1262">
        <v>372</v>
      </c>
      <c r="W1262">
        <v>333</v>
      </c>
      <c r="X1262">
        <v>303</v>
      </c>
      <c r="Y1262">
        <v>276</v>
      </c>
      <c r="Z1262">
        <v>258</v>
      </c>
      <c r="AA1262">
        <v>243</v>
      </c>
      <c r="AB1262">
        <v>234</v>
      </c>
      <c r="AC1262">
        <v>225</v>
      </c>
      <c r="AD1262">
        <v>222</v>
      </c>
      <c r="AE1262">
        <v>219</v>
      </c>
      <c r="AF1262">
        <v>216</v>
      </c>
      <c r="AG1262">
        <v>216</v>
      </c>
    </row>
    <row r="1263" spans="1:33" x14ac:dyDescent="0.35">
      <c r="A1263" t="s">
        <v>1331</v>
      </c>
      <c r="B1263" t="s">
        <v>69</v>
      </c>
      <c r="C1263">
        <v>1113</v>
      </c>
      <c r="D1263">
        <v>1050</v>
      </c>
      <c r="E1263">
        <v>984</v>
      </c>
      <c r="F1263">
        <v>957</v>
      </c>
      <c r="G1263">
        <v>945</v>
      </c>
      <c r="H1263">
        <v>927</v>
      </c>
      <c r="I1263">
        <v>903</v>
      </c>
      <c r="J1263">
        <v>867</v>
      </c>
      <c r="K1263">
        <v>840</v>
      </c>
      <c r="L1263">
        <v>804</v>
      </c>
      <c r="M1263">
        <v>753</v>
      </c>
      <c r="N1263">
        <v>723</v>
      </c>
      <c r="O1263">
        <v>675</v>
      </c>
      <c r="P1263">
        <v>633</v>
      </c>
      <c r="Q1263">
        <v>579</v>
      </c>
      <c r="R1263">
        <v>540</v>
      </c>
      <c r="S1263">
        <v>495</v>
      </c>
      <c r="T1263">
        <v>447</v>
      </c>
      <c r="U1263">
        <v>405</v>
      </c>
      <c r="V1263">
        <v>366</v>
      </c>
      <c r="W1263">
        <v>327</v>
      </c>
      <c r="X1263">
        <v>294</v>
      </c>
      <c r="Y1263">
        <v>261</v>
      </c>
      <c r="Z1263">
        <v>228</v>
      </c>
      <c r="AA1263">
        <v>195</v>
      </c>
      <c r="AB1263">
        <v>162</v>
      </c>
      <c r="AC1263">
        <v>129</v>
      </c>
      <c r="AD1263">
        <v>96</v>
      </c>
      <c r="AE1263">
        <v>66</v>
      </c>
      <c r="AF1263">
        <v>33</v>
      </c>
      <c r="AG1263">
        <v>0</v>
      </c>
    </row>
    <row r="1264" spans="1:33" x14ac:dyDescent="0.35">
      <c r="A1264" t="s">
        <v>1332</v>
      </c>
      <c r="B1264" t="s">
        <v>69</v>
      </c>
      <c r="C1264">
        <v>3618</v>
      </c>
      <c r="D1264">
        <v>3696</v>
      </c>
      <c r="E1264">
        <v>3633</v>
      </c>
      <c r="F1264">
        <v>3654</v>
      </c>
      <c r="G1264">
        <v>3720</v>
      </c>
      <c r="H1264">
        <v>3780</v>
      </c>
      <c r="I1264">
        <v>3822</v>
      </c>
      <c r="J1264">
        <v>3900</v>
      </c>
      <c r="K1264">
        <v>3972</v>
      </c>
      <c r="L1264">
        <v>4059</v>
      </c>
      <c r="M1264">
        <v>4128</v>
      </c>
      <c r="N1264">
        <v>4170</v>
      </c>
      <c r="O1264">
        <v>4191</v>
      </c>
      <c r="P1264">
        <v>4185</v>
      </c>
      <c r="Q1264">
        <v>4167</v>
      </c>
      <c r="R1264">
        <v>4104</v>
      </c>
      <c r="S1264">
        <v>4053</v>
      </c>
      <c r="T1264">
        <v>3999</v>
      </c>
      <c r="U1264">
        <v>3954</v>
      </c>
      <c r="V1264">
        <v>3918</v>
      </c>
      <c r="W1264">
        <v>3897</v>
      </c>
      <c r="X1264">
        <v>3882</v>
      </c>
      <c r="Y1264">
        <v>3870</v>
      </c>
      <c r="Z1264">
        <v>3864</v>
      </c>
      <c r="AA1264">
        <v>3879</v>
      </c>
      <c r="AB1264">
        <v>3903</v>
      </c>
      <c r="AC1264">
        <v>3930</v>
      </c>
      <c r="AD1264">
        <v>3960</v>
      </c>
      <c r="AE1264">
        <v>3996</v>
      </c>
      <c r="AF1264">
        <v>4035</v>
      </c>
      <c r="AG1264">
        <v>4077</v>
      </c>
    </row>
    <row r="1265" spans="1:33" x14ac:dyDescent="0.35">
      <c r="A1265" t="s">
        <v>1333</v>
      </c>
      <c r="B1265" t="s">
        <v>69</v>
      </c>
      <c r="C1265">
        <v>0</v>
      </c>
      <c r="D1265">
        <v>0</v>
      </c>
      <c r="E1265">
        <v>0</v>
      </c>
      <c r="F1265">
        <v>0</v>
      </c>
      <c r="G1265">
        <v>3</v>
      </c>
      <c r="H1265">
        <v>3</v>
      </c>
      <c r="I1265">
        <v>3</v>
      </c>
      <c r="J1265">
        <v>6</v>
      </c>
      <c r="K1265">
        <v>9</v>
      </c>
      <c r="L1265">
        <v>12</v>
      </c>
      <c r="M1265">
        <v>15</v>
      </c>
      <c r="N1265">
        <v>18</v>
      </c>
      <c r="O1265">
        <v>24</v>
      </c>
      <c r="P1265">
        <v>30</v>
      </c>
      <c r="Q1265">
        <v>36</v>
      </c>
      <c r="R1265">
        <v>42</v>
      </c>
      <c r="S1265">
        <v>45</v>
      </c>
      <c r="T1265">
        <v>51</v>
      </c>
      <c r="U1265">
        <v>54</v>
      </c>
      <c r="V1265">
        <v>60</v>
      </c>
      <c r="W1265">
        <v>63</v>
      </c>
      <c r="X1265">
        <v>63</v>
      </c>
      <c r="Y1265">
        <v>66</v>
      </c>
      <c r="Z1265">
        <v>69</v>
      </c>
      <c r="AA1265">
        <v>69</v>
      </c>
      <c r="AB1265">
        <v>72</v>
      </c>
      <c r="AC1265">
        <v>72</v>
      </c>
      <c r="AD1265">
        <v>75</v>
      </c>
      <c r="AE1265">
        <v>75</v>
      </c>
      <c r="AF1265">
        <v>75</v>
      </c>
      <c r="AG1265">
        <v>78</v>
      </c>
    </row>
    <row r="1266" spans="1:33" x14ac:dyDescent="0.35">
      <c r="A1266" t="s">
        <v>1334</v>
      </c>
      <c r="B1266" t="s">
        <v>69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35">
      <c r="A1267" t="s">
        <v>1335</v>
      </c>
      <c r="B1267" t="s">
        <v>69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35">
      <c r="A1268" t="s">
        <v>1336</v>
      </c>
      <c r="B1268" t="s">
        <v>69</v>
      </c>
      <c r="C1268">
        <v>15</v>
      </c>
      <c r="D1268">
        <v>27</v>
      </c>
      <c r="E1268">
        <v>30</v>
      </c>
      <c r="F1268">
        <v>33</v>
      </c>
      <c r="G1268">
        <v>39</v>
      </c>
      <c r="H1268">
        <v>42</v>
      </c>
      <c r="I1268">
        <v>51</v>
      </c>
      <c r="J1268">
        <v>60</v>
      </c>
      <c r="K1268">
        <v>72</v>
      </c>
      <c r="L1268">
        <v>87</v>
      </c>
      <c r="M1268">
        <v>105</v>
      </c>
      <c r="N1268">
        <v>129</v>
      </c>
      <c r="O1268">
        <v>156</v>
      </c>
      <c r="P1268">
        <v>189</v>
      </c>
      <c r="Q1268">
        <v>228</v>
      </c>
      <c r="R1268">
        <v>261</v>
      </c>
      <c r="S1268">
        <v>300</v>
      </c>
      <c r="T1268">
        <v>333</v>
      </c>
      <c r="U1268">
        <v>366</v>
      </c>
      <c r="V1268">
        <v>396</v>
      </c>
      <c r="W1268">
        <v>423</v>
      </c>
      <c r="X1268">
        <v>450</v>
      </c>
      <c r="Y1268">
        <v>471</v>
      </c>
      <c r="Z1268">
        <v>495</v>
      </c>
      <c r="AA1268">
        <v>510</v>
      </c>
      <c r="AB1268">
        <v>525</v>
      </c>
      <c r="AC1268">
        <v>537</v>
      </c>
      <c r="AD1268">
        <v>549</v>
      </c>
      <c r="AE1268">
        <v>561</v>
      </c>
      <c r="AF1268">
        <v>567</v>
      </c>
      <c r="AG1268">
        <v>579</v>
      </c>
    </row>
    <row r="1269" spans="1:33" x14ac:dyDescent="0.35">
      <c r="A1269" t="s">
        <v>1337</v>
      </c>
      <c r="B1269" t="s">
        <v>69</v>
      </c>
      <c r="C1269">
        <v>198</v>
      </c>
      <c r="D1269">
        <v>183</v>
      </c>
      <c r="E1269">
        <v>210</v>
      </c>
      <c r="F1269">
        <v>228</v>
      </c>
      <c r="G1269">
        <v>240</v>
      </c>
      <c r="H1269">
        <v>255</v>
      </c>
      <c r="I1269">
        <v>285</v>
      </c>
      <c r="J1269">
        <v>324</v>
      </c>
      <c r="K1269">
        <v>363</v>
      </c>
      <c r="L1269">
        <v>408</v>
      </c>
      <c r="M1269">
        <v>468</v>
      </c>
      <c r="N1269">
        <v>540</v>
      </c>
      <c r="O1269">
        <v>627</v>
      </c>
      <c r="P1269">
        <v>723</v>
      </c>
      <c r="Q1269">
        <v>840</v>
      </c>
      <c r="R1269">
        <v>951</v>
      </c>
      <c r="S1269">
        <v>1062</v>
      </c>
      <c r="T1269">
        <v>1173</v>
      </c>
      <c r="U1269">
        <v>1278</v>
      </c>
      <c r="V1269">
        <v>1377</v>
      </c>
      <c r="W1269">
        <v>1461</v>
      </c>
      <c r="X1269">
        <v>1536</v>
      </c>
      <c r="Y1269">
        <v>1602</v>
      </c>
      <c r="Z1269">
        <v>1674</v>
      </c>
      <c r="AA1269">
        <v>1716</v>
      </c>
      <c r="AB1269">
        <v>1767</v>
      </c>
      <c r="AC1269">
        <v>1806</v>
      </c>
      <c r="AD1269">
        <v>1839</v>
      </c>
      <c r="AE1269">
        <v>1881</v>
      </c>
      <c r="AF1269">
        <v>1920</v>
      </c>
      <c r="AG1269">
        <v>1944</v>
      </c>
    </row>
    <row r="1270" spans="1:33" x14ac:dyDescent="0.35">
      <c r="A1270" t="s">
        <v>1338</v>
      </c>
      <c r="B1270" t="s">
        <v>69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5">
      <c r="A1271" t="s">
        <v>1339</v>
      </c>
      <c r="B1271" t="s">
        <v>69</v>
      </c>
      <c r="C1271">
        <v>24660</v>
      </c>
      <c r="D1271">
        <v>25608</v>
      </c>
      <c r="E1271">
        <v>26520</v>
      </c>
      <c r="F1271">
        <v>27471</v>
      </c>
      <c r="G1271">
        <v>28458</v>
      </c>
      <c r="H1271">
        <v>29448</v>
      </c>
      <c r="I1271">
        <v>30408</v>
      </c>
      <c r="J1271">
        <v>31380</v>
      </c>
      <c r="K1271">
        <v>32355</v>
      </c>
      <c r="L1271">
        <v>33327</v>
      </c>
      <c r="M1271">
        <v>34281</v>
      </c>
      <c r="N1271">
        <v>35199</v>
      </c>
      <c r="O1271">
        <v>36060</v>
      </c>
      <c r="P1271">
        <v>36885</v>
      </c>
      <c r="Q1271">
        <v>37695</v>
      </c>
      <c r="R1271">
        <v>37938</v>
      </c>
      <c r="S1271">
        <v>38184</v>
      </c>
      <c r="T1271">
        <v>38439</v>
      </c>
      <c r="U1271">
        <v>38709</v>
      </c>
      <c r="V1271">
        <v>39003</v>
      </c>
      <c r="W1271">
        <v>39321</v>
      </c>
      <c r="X1271">
        <v>39660</v>
      </c>
      <c r="Y1271">
        <v>40017</v>
      </c>
      <c r="Z1271">
        <v>40377</v>
      </c>
      <c r="AA1271">
        <v>40788</v>
      </c>
      <c r="AB1271">
        <v>41202</v>
      </c>
      <c r="AC1271">
        <v>41634</v>
      </c>
      <c r="AD1271">
        <v>42084</v>
      </c>
      <c r="AE1271">
        <v>42534</v>
      </c>
      <c r="AF1271">
        <v>42996</v>
      </c>
      <c r="AG1271">
        <v>43476</v>
      </c>
    </row>
    <row r="1272" spans="1:33" x14ac:dyDescent="0.35">
      <c r="A1272" t="s">
        <v>1340</v>
      </c>
      <c r="B1272" t="s">
        <v>69</v>
      </c>
      <c r="C1272">
        <v>21</v>
      </c>
      <c r="D1272">
        <v>24</v>
      </c>
      <c r="E1272">
        <v>30</v>
      </c>
      <c r="F1272">
        <v>33</v>
      </c>
      <c r="G1272">
        <v>39</v>
      </c>
      <c r="H1272">
        <v>45</v>
      </c>
      <c r="I1272">
        <v>51</v>
      </c>
      <c r="J1272">
        <v>60</v>
      </c>
      <c r="K1272">
        <v>75</v>
      </c>
      <c r="L1272">
        <v>90</v>
      </c>
      <c r="M1272">
        <v>108</v>
      </c>
      <c r="N1272">
        <v>132</v>
      </c>
      <c r="O1272">
        <v>159</v>
      </c>
      <c r="P1272">
        <v>192</v>
      </c>
      <c r="Q1272">
        <v>225</v>
      </c>
      <c r="R1272">
        <v>255</v>
      </c>
      <c r="S1272">
        <v>285</v>
      </c>
      <c r="T1272">
        <v>312</v>
      </c>
      <c r="U1272">
        <v>336</v>
      </c>
      <c r="V1272">
        <v>357</v>
      </c>
      <c r="W1272">
        <v>372</v>
      </c>
      <c r="X1272">
        <v>384</v>
      </c>
      <c r="Y1272">
        <v>390</v>
      </c>
      <c r="Z1272">
        <v>396</v>
      </c>
      <c r="AA1272">
        <v>396</v>
      </c>
      <c r="AB1272">
        <v>393</v>
      </c>
      <c r="AC1272">
        <v>387</v>
      </c>
      <c r="AD1272">
        <v>381</v>
      </c>
      <c r="AE1272">
        <v>372</v>
      </c>
      <c r="AF1272">
        <v>360</v>
      </c>
      <c r="AG1272">
        <v>351</v>
      </c>
    </row>
    <row r="1273" spans="1:33" x14ac:dyDescent="0.35">
      <c r="A1273" t="s">
        <v>1341</v>
      </c>
      <c r="B1273" t="s">
        <v>69</v>
      </c>
      <c r="C1273">
        <v>0</v>
      </c>
      <c r="D1273">
        <v>6</v>
      </c>
      <c r="E1273">
        <v>15</v>
      </c>
      <c r="F1273">
        <v>24</v>
      </c>
      <c r="G1273">
        <v>33</v>
      </c>
      <c r="H1273">
        <v>39</v>
      </c>
      <c r="I1273">
        <v>48</v>
      </c>
      <c r="J1273">
        <v>57</v>
      </c>
      <c r="K1273">
        <v>66</v>
      </c>
      <c r="L1273">
        <v>78</v>
      </c>
      <c r="M1273">
        <v>87</v>
      </c>
      <c r="N1273">
        <v>96</v>
      </c>
      <c r="O1273">
        <v>105</v>
      </c>
      <c r="P1273">
        <v>114</v>
      </c>
      <c r="Q1273">
        <v>126</v>
      </c>
      <c r="R1273">
        <v>135</v>
      </c>
      <c r="S1273">
        <v>144</v>
      </c>
      <c r="T1273">
        <v>153</v>
      </c>
      <c r="U1273">
        <v>162</v>
      </c>
      <c r="V1273">
        <v>171</v>
      </c>
      <c r="W1273">
        <v>183</v>
      </c>
      <c r="X1273">
        <v>192</v>
      </c>
      <c r="Y1273">
        <v>204</v>
      </c>
      <c r="Z1273">
        <v>216</v>
      </c>
      <c r="AA1273">
        <v>228</v>
      </c>
      <c r="AB1273">
        <v>240</v>
      </c>
      <c r="AC1273">
        <v>252</v>
      </c>
      <c r="AD1273">
        <v>264</v>
      </c>
      <c r="AE1273">
        <v>276</v>
      </c>
      <c r="AF1273">
        <v>288</v>
      </c>
      <c r="AG1273">
        <v>300</v>
      </c>
    </row>
    <row r="1274" spans="1:33" x14ac:dyDescent="0.35">
      <c r="A1274" t="s">
        <v>1342</v>
      </c>
      <c r="B1274" t="s">
        <v>69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3</v>
      </c>
      <c r="I1274">
        <v>3</v>
      </c>
      <c r="J1274">
        <v>6</v>
      </c>
      <c r="K1274">
        <v>9</v>
      </c>
      <c r="L1274">
        <v>15</v>
      </c>
      <c r="M1274">
        <v>21</v>
      </c>
      <c r="N1274">
        <v>30</v>
      </c>
      <c r="O1274">
        <v>39</v>
      </c>
      <c r="P1274">
        <v>48</v>
      </c>
      <c r="Q1274">
        <v>63</v>
      </c>
      <c r="R1274">
        <v>78</v>
      </c>
      <c r="S1274">
        <v>93</v>
      </c>
      <c r="T1274">
        <v>108</v>
      </c>
      <c r="U1274">
        <v>123</v>
      </c>
      <c r="V1274">
        <v>138</v>
      </c>
      <c r="W1274">
        <v>150</v>
      </c>
      <c r="X1274">
        <v>165</v>
      </c>
      <c r="Y1274">
        <v>177</v>
      </c>
      <c r="Z1274">
        <v>192</v>
      </c>
      <c r="AA1274">
        <v>201</v>
      </c>
      <c r="AB1274">
        <v>213</v>
      </c>
      <c r="AC1274">
        <v>222</v>
      </c>
      <c r="AD1274">
        <v>234</v>
      </c>
      <c r="AE1274">
        <v>243</v>
      </c>
      <c r="AF1274">
        <v>252</v>
      </c>
      <c r="AG1274">
        <v>261</v>
      </c>
    </row>
    <row r="1275" spans="1:33" x14ac:dyDescent="0.35">
      <c r="A1275" t="s">
        <v>1343</v>
      </c>
      <c r="B1275" t="s">
        <v>69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5">
      <c r="A1276" t="s">
        <v>1344</v>
      </c>
      <c r="B1276" t="s">
        <v>69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35">
      <c r="A1277" t="s">
        <v>1345</v>
      </c>
      <c r="B1277" t="s">
        <v>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35">
      <c r="A1278" t="s">
        <v>1346</v>
      </c>
      <c r="B1278" t="s">
        <v>69</v>
      </c>
      <c r="C1278">
        <v>13</v>
      </c>
      <c r="D1278">
        <v>14</v>
      </c>
      <c r="E1278">
        <v>14</v>
      </c>
      <c r="F1278">
        <v>14</v>
      </c>
      <c r="G1278">
        <v>15</v>
      </c>
      <c r="H1278">
        <v>15</v>
      </c>
      <c r="I1278">
        <v>16</v>
      </c>
      <c r="J1278">
        <v>16</v>
      </c>
      <c r="K1278">
        <v>17</v>
      </c>
      <c r="L1278">
        <v>17</v>
      </c>
      <c r="M1278">
        <v>18</v>
      </c>
      <c r="N1278">
        <v>18</v>
      </c>
      <c r="O1278">
        <v>19</v>
      </c>
      <c r="P1278">
        <v>19</v>
      </c>
      <c r="Q1278">
        <v>20</v>
      </c>
      <c r="R1278">
        <v>20</v>
      </c>
      <c r="S1278">
        <v>21</v>
      </c>
      <c r="T1278">
        <v>21</v>
      </c>
      <c r="U1278">
        <v>22</v>
      </c>
      <c r="V1278">
        <v>22</v>
      </c>
      <c r="W1278">
        <v>23</v>
      </c>
      <c r="X1278">
        <v>23</v>
      </c>
      <c r="Y1278">
        <v>24</v>
      </c>
      <c r="Z1278">
        <v>25</v>
      </c>
      <c r="AA1278">
        <v>25</v>
      </c>
      <c r="AB1278">
        <v>26</v>
      </c>
      <c r="AC1278">
        <v>26</v>
      </c>
      <c r="AD1278">
        <v>27</v>
      </c>
      <c r="AE1278">
        <v>27</v>
      </c>
      <c r="AF1278">
        <v>28</v>
      </c>
      <c r="AG1278">
        <v>28</v>
      </c>
    </row>
    <row r="1279" spans="1:33" x14ac:dyDescent="0.35">
      <c r="A1279" t="s">
        <v>1347</v>
      </c>
      <c r="B1279" t="s">
        <v>69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5">
      <c r="A1280" t="s">
        <v>1348</v>
      </c>
      <c r="B1280" t="s">
        <v>69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35">
      <c r="A1281" t="s">
        <v>1349</v>
      </c>
      <c r="B1281" t="s">
        <v>69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5">
      <c r="A1282" t="s">
        <v>1350</v>
      </c>
      <c r="B1282" t="s">
        <v>69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5">
      <c r="A1283" t="s">
        <v>1351</v>
      </c>
      <c r="B1283" t="s">
        <v>69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5">
      <c r="A1284" t="s">
        <v>1352</v>
      </c>
      <c r="B1284" t="s">
        <v>69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35">
      <c r="A1285" t="s">
        <v>1353</v>
      </c>
      <c r="B1285" t="s">
        <v>69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35">
      <c r="A1286" t="s">
        <v>1354</v>
      </c>
      <c r="B1286" t="s">
        <v>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5">
      <c r="A1287" t="s">
        <v>1355</v>
      </c>
      <c r="B1287" t="s">
        <v>69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5">
      <c r="A1288" t="s">
        <v>1356</v>
      </c>
      <c r="B1288" t="s">
        <v>69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5">
      <c r="A1289" t="s">
        <v>1357</v>
      </c>
      <c r="B1289" t="s">
        <v>69</v>
      </c>
      <c r="C1289">
        <v>11</v>
      </c>
      <c r="D1289">
        <v>11</v>
      </c>
      <c r="E1289">
        <v>12</v>
      </c>
      <c r="F1289">
        <v>12</v>
      </c>
      <c r="G1289">
        <v>12</v>
      </c>
      <c r="H1289">
        <v>12</v>
      </c>
      <c r="I1289">
        <v>13</v>
      </c>
      <c r="J1289">
        <v>13</v>
      </c>
      <c r="K1289">
        <v>13</v>
      </c>
      <c r="L1289">
        <v>14</v>
      </c>
      <c r="M1289">
        <v>14</v>
      </c>
      <c r="N1289">
        <v>14</v>
      </c>
      <c r="O1289">
        <v>15</v>
      </c>
      <c r="P1289">
        <v>15</v>
      </c>
      <c r="Q1289">
        <v>15</v>
      </c>
      <c r="R1289">
        <v>16</v>
      </c>
      <c r="S1289">
        <v>16</v>
      </c>
      <c r="T1289">
        <v>16</v>
      </c>
      <c r="U1289">
        <v>17</v>
      </c>
      <c r="V1289">
        <v>17</v>
      </c>
      <c r="W1289">
        <v>17</v>
      </c>
      <c r="X1289">
        <v>18</v>
      </c>
      <c r="Y1289">
        <v>18</v>
      </c>
      <c r="Z1289">
        <v>18</v>
      </c>
      <c r="AA1289">
        <v>19</v>
      </c>
      <c r="AB1289">
        <v>19</v>
      </c>
      <c r="AC1289">
        <v>19</v>
      </c>
      <c r="AD1289">
        <v>19</v>
      </c>
      <c r="AE1289">
        <v>20</v>
      </c>
      <c r="AF1289">
        <v>20</v>
      </c>
      <c r="AG1289">
        <v>20</v>
      </c>
    </row>
    <row r="1290" spans="1:33" x14ac:dyDescent="0.35">
      <c r="A1290" t="s">
        <v>1358</v>
      </c>
      <c r="B1290" t="s">
        <v>69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5">
      <c r="A1291" t="s">
        <v>1359</v>
      </c>
      <c r="B1291" t="s">
        <v>69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5">
      <c r="A1292" t="s">
        <v>1360</v>
      </c>
      <c r="B1292" t="s">
        <v>69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2</v>
      </c>
      <c r="AB1292">
        <v>2</v>
      </c>
      <c r="AC1292">
        <v>3</v>
      </c>
      <c r="AD1292">
        <v>3</v>
      </c>
      <c r="AE1292">
        <v>3</v>
      </c>
      <c r="AF1292">
        <v>3</v>
      </c>
      <c r="AG1292">
        <v>3</v>
      </c>
    </row>
    <row r="1293" spans="1:33" x14ac:dyDescent="0.35">
      <c r="A1293" t="s">
        <v>1361</v>
      </c>
      <c r="B1293" t="s">
        <v>69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5">
      <c r="A1294" t="s">
        <v>1362</v>
      </c>
      <c r="B1294" t="s">
        <v>69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35">
      <c r="A1295" t="s">
        <v>1363</v>
      </c>
      <c r="B1295" t="s">
        <v>69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35">
      <c r="A1296" t="s">
        <v>1364</v>
      </c>
      <c r="B1296" t="s">
        <v>69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35">
      <c r="A1297" t="s">
        <v>1365</v>
      </c>
      <c r="B1297" t="s">
        <v>69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35">
      <c r="A1298" t="s">
        <v>1366</v>
      </c>
      <c r="B1298" t="s">
        <v>69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5">
      <c r="A1299" t="s">
        <v>1367</v>
      </c>
      <c r="B1299" t="s">
        <v>69</v>
      </c>
      <c r="C1299">
        <v>38</v>
      </c>
      <c r="D1299">
        <v>39</v>
      </c>
      <c r="E1299">
        <v>40</v>
      </c>
      <c r="F1299">
        <v>41</v>
      </c>
      <c r="G1299">
        <v>43</v>
      </c>
      <c r="H1299">
        <v>44</v>
      </c>
      <c r="I1299">
        <v>45</v>
      </c>
      <c r="J1299">
        <v>47</v>
      </c>
      <c r="K1299">
        <v>48</v>
      </c>
      <c r="L1299">
        <v>50</v>
      </c>
      <c r="M1299">
        <v>51</v>
      </c>
      <c r="N1299">
        <v>53</v>
      </c>
      <c r="O1299">
        <v>54</v>
      </c>
      <c r="P1299">
        <v>56</v>
      </c>
      <c r="Q1299">
        <v>57</v>
      </c>
      <c r="R1299">
        <v>59</v>
      </c>
      <c r="S1299">
        <v>60</v>
      </c>
      <c r="T1299">
        <v>62</v>
      </c>
      <c r="U1299">
        <v>63</v>
      </c>
      <c r="V1299">
        <v>65</v>
      </c>
      <c r="W1299">
        <v>66</v>
      </c>
      <c r="X1299">
        <v>68</v>
      </c>
      <c r="Y1299">
        <v>69</v>
      </c>
      <c r="Z1299">
        <v>71</v>
      </c>
      <c r="AA1299">
        <v>72</v>
      </c>
      <c r="AB1299">
        <v>74</v>
      </c>
      <c r="AC1299">
        <v>75</v>
      </c>
      <c r="AD1299">
        <v>77</v>
      </c>
      <c r="AE1299">
        <v>78</v>
      </c>
      <c r="AF1299">
        <v>80</v>
      </c>
      <c r="AG1299">
        <v>81</v>
      </c>
    </row>
    <row r="1300" spans="1:33" x14ac:dyDescent="0.35">
      <c r="A1300" t="s">
        <v>1368</v>
      </c>
      <c r="B1300" t="s">
        <v>69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35">
      <c r="A1301" t="s">
        <v>1369</v>
      </c>
      <c r="B1301" t="s">
        <v>69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35">
      <c r="A1302" t="s">
        <v>1370</v>
      </c>
      <c r="B1302" t="s">
        <v>69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35">
      <c r="A1303" t="s">
        <v>1371</v>
      </c>
      <c r="B1303" t="s">
        <v>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35">
      <c r="A1304" t="s">
        <v>1372</v>
      </c>
      <c r="B1304" t="s">
        <v>69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35">
      <c r="A1305" t="s">
        <v>1373</v>
      </c>
      <c r="B1305" t="s">
        <v>69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35">
      <c r="A1306" t="s">
        <v>1374</v>
      </c>
      <c r="B1306" t="s">
        <v>69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35">
      <c r="A1307" t="s">
        <v>1375</v>
      </c>
      <c r="B1307" t="s">
        <v>69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35">
      <c r="A1308" t="s">
        <v>1376</v>
      </c>
      <c r="B1308" t="s">
        <v>69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35">
      <c r="A1309" t="s">
        <v>1377</v>
      </c>
      <c r="B1309" t="s">
        <v>69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35">
      <c r="A1310" t="s">
        <v>1378</v>
      </c>
      <c r="B1310" t="s">
        <v>69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35">
      <c r="A1311" t="s">
        <v>1379</v>
      </c>
      <c r="B1311" t="s">
        <v>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35">
      <c r="A1312" t="s">
        <v>1380</v>
      </c>
      <c r="B1312" t="s">
        <v>69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35">
      <c r="A1313" t="s">
        <v>1381</v>
      </c>
      <c r="B1313" t="s">
        <v>69</v>
      </c>
      <c r="C1313">
        <v>11</v>
      </c>
      <c r="D1313">
        <v>11</v>
      </c>
      <c r="E1313">
        <v>11</v>
      </c>
      <c r="F1313">
        <v>11</v>
      </c>
      <c r="G1313">
        <v>11</v>
      </c>
      <c r="H1313">
        <v>11</v>
      </c>
      <c r="I1313">
        <v>11</v>
      </c>
      <c r="J1313">
        <v>11</v>
      </c>
      <c r="K1313">
        <v>11</v>
      </c>
      <c r="L1313">
        <v>11</v>
      </c>
      <c r="M1313">
        <v>12</v>
      </c>
      <c r="N1313">
        <v>12</v>
      </c>
      <c r="O1313">
        <v>12</v>
      </c>
      <c r="P1313">
        <v>12</v>
      </c>
      <c r="Q1313">
        <v>12</v>
      </c>
      <c r="R1313">
        <v>12</v>
      </c>
      <c r="S1313">
        <v>12</v>
      </c>
      <c r="T1313">
        <v>12</v>
      </c>
      <c r="U1313">
        <v>12</v>
      </c>
      <c r="V1313">
        <v>12</v>
      </c>
      <c r="W1313">
        <v>12</v>
      </c>
      <c r="X1313">
        <v>12</v>
      </c>
      <c r="Y1313">
        <v>13</v>
      </c>
      <c r="Z1313">
        <v>13</v>
      </c>
      <c r="AA1313">
        <v>13</v>
      </c>
      <c r="AB1313">
        <v>13</v>
      </c>
      <c r="AC1313">
        <v>13</v>
      </c>
      <c r="AD1313">
        <v>13</v>
      </c>
      <c r="AE1313">
        <v>13</v>
      </c>
      <c r="AF1313">
        <v>13</v>
      </c>
      <c r="AG1313">
        <v>13</v>
      </c>
    </row>
    <row r="1314" spans="1:33" x14ac:dyDescent="0.35">
      <c r="A1314" t="s">
        <v>1382</v>
      </c>
      <c r="B1314" t="s">
        <v>69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5">
      <c r="A1315" t="s">
        <v>1383</v>
      </c>
      <c r="B1315" t="s">
        <v>69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5">
      <c r="A1316" t="s">
        <v>1384</v>
      </c>
      <c r="B1316" t="s">
        <v>69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35">
      <c r="A1317" t="s">
        <v>1385</v>
      </c>
      <c r="B1317" t="s">
        <v>69</v>
      </c>
      <c r="C1317">
        <v>0</v>
      </c>
      <c r="D1317">
        <v>2367</v>
      </c>
      <c r="E1317">
        <v>3531</v>
      </c>
      <c r="F1317">
        <v>5130</v>
      </c>
      <c r="G1317">
        <v>7311</v>
      </c>
      <c r="H1317">
        <v>10248</v>
      </c>
      <c r="I1317">
        <v>14163</v>
      </c>
      <c r="J1317">
        <v>19329</v>
      </c>
      <c r="K1317">
        <v>25836</v>
      </c>
      <c r="L1317">
        <v>33843</v>
      </c>
      <c r="M1317">
        <v>43503</v>
      </c>
      <c r="N1317">
        <v>54132</v>
      </c>
      <c r="O1317">
        <v>65727</v>
      </c>
      <c r="P1317">
        <v>77664</v>
      </c>
      <c r="Q1317">
        <v>89616</v>
      </c>
      <c r="R1317">
        <v>99867</v>
      </c>
      <c r="S1317">
        <v>109353</v>
      </c>
      <c r="T1317">
        <v>117891</v>
      </c>
      <c r="U1317">
        <v>125385</v>
      </c>
      <c r="V1317">
        <v>131856</v>
      </c>
      <c r="W1317">
        <v>137544</v>
      </c>
      <c r="X1317">
        <v>142533</v>
      </c>
      <c r="Y1317">
        <v>146877</v>
      </c>
      <c r="Z1317">
        <v>150825</v>
      </c>
      <c r="AA1317">
        <v>154452</v>
      </c>
      <c r="AB1317">
        <v>157836</v>
      </c>
      <c r="AC1317">
        <v>160956</v>
      </c>
      <c r="AD1317">
        <v>163947</v>
      </c>
      <c r="AE1317">
        <v>166824</v>
      </c>
      <c r="AF1317">
        <v>169665</v>
      </c>
      <c r="AG1317">
        <v>172452</v>
      </c>
    </row>
    <row r="1318" spans="1:33" x14ac:dyDescent="0.35">
      <c r="A1318" t="s">
        <v>1386</v>
      </c>
      <c r="B1318" t="s">
        <v>69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35">
      <c r="A1319" t="s">
        <v>1387</v>
      </c>
      <c r="B1319" t="s">
        <v>69</v>
      </c>
      <c r="C1319">
        <v>135723</v>
      </c>
      <c r="D1319">
        <v>139518</v>
      </c>
      <c r="E1319">
        <v>144318</v>
      </c>
      <c r="F1319">
        <v>148503</v>
      </c>
      <c r="G1319">
        <v>151959</v>
      </c>
      <c r="H1319">
        <v>154539</v>
      </c>
      <c r="I1319">
        <v>156054</v>
      </c>
      <c r="J1319">
        <v>156270</v>
      </c>
      <c r="K1319">
        <v>155100</v>
      </c>
      <c r="L1319">
        <v>152427</v>
      </c>
      <c r="M1319">
        <v>148113</v>
      </c>
      <c r="N1319">
        <v>142677</v>
      </c>
      <c r="O1319">
        <v>136155</v>
      </c>
      <c r="P1319">
        <v>129183</v>
      </c>
      <c r="Q1319">
        <v>122109</v>
      </c>
      <c r="R1319">
        <v>114750</v>
      </c>
      <c r="S1319">
        <v>108198</v>
      </c>
      <c r="T1319">
        <v>102636</v>
      </c>
      <c r="U1319">
        <v>98160</v>
      </c>
      <c r="V1319">
        <v>94749</v>
      </c>
      <c r="W1319">
        <v>92163</v>
      </c>
      <c r="X1319">
        <v>90324</v>
      </c>
      <c r="Y1319">
        <v>89172</v>
      </c>
      <c r="Z1319">
        <v>88455</v>
      </c>
      <c r="AA1319">
        <v>88107</v>
      </c>
      <c r="AB1319">
        <v>88041</v>
      </c>
      <c r="AC1319">
        <v>88284</v>
      </c>
      <c r="AD1319">
        <v>88698</v>
      </c>
      <c r="AE1319">
        <v>89271</v>
      </c>
      <c r="AF1319">
        <v>89922</v>
      </c>
      <c r="AG1319">
        <v>90669</v>
      </c>
    </row>
    <row r="1320" spans="1:33" x14ac:dyDescent="0.35">
      <c r="A1320" t="s">
        <v>1388</v>
      </c>
      <c r="B1320" t="s">
        <v>69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5">
      <c r="A1321" t="s">
        <v>1389</v>
      </c>
      <c r="B1321" t="s">
        <v>69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35">
      <c r="A1322" t="s">
        <v>1390</v>
      </c>
      <c r="B1322" t="s">
        <v>69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35">
      <c r="A1323" t="s">
        <v>1391</v>
      </c>
      <c r="B1323" t="s">
        <v>69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5">
      <c r="A1324" t="s">
        <v>1392</v>
      </c>
      <c r="B1324" t="s">
        <v>69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5">
      <c r="A1325" t="s">
        <v>1393</v>
      </c>
      <c r="B1325" t="s">
        <v>69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35">
      <c r="A1326" t="s">
        <v>1394</v>
      </c>
      <c r="B1326" t="s">
        <v>69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35">
      <c r="A1327" t="s">
        <v>1395</v>
      </c>
      <c r="B1327" t="s">
        <v>69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5">
      <c r="A1328" t="s">
        <v>1396</v>
      </c>
      <c r="B1328" t="s">
        <v>69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5">
      <c r="A1329" t="s">
        <v>1397</v>
      </c>
      <c r="B1329" t="s">
        <v>69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5">
      <c r="A1330" t="s">
        <v>1398</v>
      </c>
      <c r="B1330" t="s">
        <v>69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5">
      <c r="A1331" t="s">
        <v>1399</v>
      </c>
      <c r="B1331" t="s">
        <v>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5">
      <c r="A1332" t="s">
        <v>1400</v>
      </c>
      <c r="B1332" t="s">
        <v>69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5">
      <c r="A1333" t="s">
        <v>1401</v>
      </c>
      <c r="B1333" t="s">
        <v>69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35">
      <c r="A1334" t="s">
        <v>1402</v>
      </c>
      <c r="B1334" t="s">
        <v>69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35">
      <c r="A1335" t="s">
        <v>1403</v>
      </c>
      <c r="B1335" t="s">
        <v>69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5">
      <c r="A1336" t="s">
        <v>1404</v>
      </c>
      <c r="B1336" t="s">
        <v>69</v>
      </c>
      <c r="C1336">
        <v>440934</v>
      </c>
      <c r="D1336">
        <v>542067</v>
      </c>
      <c r="E1336">
        <v>643199</v>
      </c>
      <c r="F1336">
        <v>744332</v>
      </c>
      <c r="G1336">
        <v>845464</v>
      </c>
      <c r="H1336">
        <v>946597</v>
      </c>
      <c r="I1336" s="8">
        <v>1047730</v>
      </c>
      <c r="J1336" s="8">
        <v>1148860</v>
      </c>
      <c r="K1336" s="8">
        <v>1249990</v>
      </c>
      <c r="L1336" s="8">
        <v>1351130</v>
      </c>
      <c r="M1336" s="8">
        <v>1452260</v>
      </c>
      <c r="N1336" s="8">
        <v>1553390</v>
      </c>
      <c r="O1336" s="8">
        <v>1654520</v>
      </c>
      <c r="P1336" s="8">
        <v>1755660</v>
      </c>
      <c r="Q1336" s="8">
        <v>1856790</v>
      </c>
      <c r="R1336" s="8">
        <v>1957920</v>
      </c>
      <c r="S1336" s="8">
        <v>2059050</v>
      </c>
      <c r="T1336" s="8">
        <v>2160190</v>
      </c>
      <c r="U1336" s="8">
        <v>2261320</v>
      </c>
      <c r="V1336" s="8">
        <v>2362450</v>
      </c>
      <c r="W1336" s="8">
        <v>2463580</v>
      </c>
      <c r="X1336" s="8">
        <v>2564720</v>
      </c>
      <c r="Y1336" s="8">
        <v>2665850</v>
      </c>
      <c r="Z1336" s="8">
        <v>2766980</v>
      </c>
      <c r="AA1336" s="8">
        <v>2868110</v>
      </c>
      <c r="AB1336" s="8">
        <v>2969250</v>
      </c>
      <c r="AC1336" s="8">
        <v>3070380</v>
      </c>
      <c r="AD1336" s="8">
        <v>3171510</v>
      </c>
      <c r="AE1336" s="8">
        <v>3272640</v>
      </c>
      <c r="AF1336" s="8">
        <v>3373780</v>
      </c>
      <c r="AG1336" s="8">
        <v>3474910</v>
      </c>
    </row>
    <row r="1337" spans="1:33" x14ac:dyDescent="0.35">
      <c r="A1337" t="s">
        <v>1405</v>
      </c>
      <c r="B1337" t="s">
        <v>69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35">
      <c r="A1338" t="s">
        <v>1406</v>
      </c>
      <c r="B1338" t="s">
        <v>69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35">
      <c r="A1339" t="s">
        <v>1407</v>
      </c>
      <c r="B1339" t="s">
        <v>69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5">
      <c r="A1340" t="s">
        <v>1408</v>
      </c>
      <c r="B1340" t="s">
        <v>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5">
      <c r="A1341" t="s">
        <v>1409</v>
      </c>
      <c r="B1341" t="s">
        <v>69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5">
      <c r="A1342" t="s">
        <v>1410</v>
      </c>
      <c r="B1342" t="s">
        <v>69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35">
      <c r="A1343" t="s">
        <v>1411</v>
      </c>
      <c r="B1343" t="s">
        <v>69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35">
      <c r="A1344" t="s">
        <v>1412</v>
      </c>
      <c r="B1344" t="s">
        <v>69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5">
      <c r="A1345" t="s">
        <v>1413</v>
      </c>
      <c r="B1345" t="s">
        <v>69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5">
      <c r="A1346" t="s">
        <v>1414</v>
      </c>
      <c r="B1346" t="s">
        <v>69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5">
      <c r="A1347" t="s">
        <v>1415</v>
      </c>
      <c r="B1347" t="s">
        <v>69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5">
      <c r="A1348" t="s">
        <v>1416</v>
      </c>
      <c r="B1348" t="s">
        <v>69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5">
      <c r="A1349" t="s">
        <v>1417</v>
      </c>
      <c r="B1349" t="s">
        <v>69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35">
      <c r="A1350" t="s">
        <v>1418</v>
      </c>
      <c r="B1350" t="s">
        <v>69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35">
      <c r="A1351" t="s">
        <v>1419</v>
      </c>
      <c r="B1351" t="s">
        <v>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35">
      <c r="A1352" t="s">
        <v>1420</v>
      </c>
      <c r="B1352" t="s">
        <v>69</v>
      </c>
      <c r="C1352">
        <v>149969</v>
      </c>
      <c r="D1352">
        <v>184366</v>
      </c>
      <c r="E1352">
        <v>218763</v>
      </c>
      <c r="F1352">
        <v>253159</v>
      </c>
      <c r="G1352">
        <v>287556</v>
      </c>
      <c r="H1352">
        <v>321953</v>
      </c>
      <c r="I1352">
        <v>356350</v>
      </c>
      <c r="J1352">
        <v>390747</v>
      </c>
      <c r="K1352">
        <v>425143</v>
      </c>
      <c r="L1352">
        <v>459540</v>
      </c>
      <c r="M1352">
        <v>493937</v>
      </c>
      <c r="N1352">
        <v>528334</v>
      </c>
      <c r="O1352">
        <v>562731</v>
      </c>
      <c r="P1352">
        <v>597127</v>
      </c>
      <c r="Q1352">
        <v>631524</v>
      </c>
      <c r="R1352">
        <v>665921</v>
      </c>
      <c r="S1352">
        <v>700318</v>
      </c>
      <c r="T1352">
        <v>734715</v>
      </c>
      <c r="U1352">
        <v>769111</v>
      </c>
      <c r="V1352">
        <v>803508</v>
      </c>
      <c r="W1352">
        <v>837905</v>
      </c>
      <c r="X1352">
        <v>872302</v>
      </c>
      <c r="Y1352">
        <v>906699</v>
      </c>
      <c r="Z1352">
        <v>941095</v>
      </c>
      <c r="AA1352">
        <v>975492</v>
      </c>
      <c r="AB1352" s="8">
        <v>1009890</v>
      </c>
      <c r="AC1352" s="8">
        <v>1044290</v>
      </c>
      <c r="AD1352" s="8">
        <v>1078680</v>
      </c>
      <c r="AE1352" s="8">
        <v>1113080</v>
      </c>
      <c r="AF1352" s="8">
        <v>1147480</v>
      </c>
      <c r="AG1352" s="8">
        <v>1181870</v>
      </c>
    </row>
    <row r="1353" spans="1:33" x14ac:dyDescent="0.35">
      <c r="A1353" t="s">
        <v>1421</v>
      </c>
      <c r="B1353" t="s">
        <v>69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5">
      <c r="A1354" t="s">
        <v>1422</v>
      </c>
      <c r="B1354" t="s">
        <v>69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5">
      <c r="A1355" t="s">
        <v>1423</v>
      </c>
      <c r="B1355" t="s">
        <v>69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35">
      <c r="A1356" t="s">
        <v>1424</v>
      </c>
      <c r="B1356" t="s">
        <v>69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35">
      <c r="A1357" t="s">
        <v>1425</v>
      </c>
      <c r="B1357" t="s">
        <v>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5">
      <c r="A1358" t="s">
        <v>1426</v>
      </c>
      <c r="B1358" t="s">
        <v>69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5">
      <c r="A1359" t="s">
        <v>1427</v>
      </c>
      <c r="B1359" t="s">
        <v>69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5">
      <c r="A1360" t="s">
        <v>1428</v>
      </c>
      <c r="B1360" t="s">
        <v>69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35">
      <c r="A1361" t="s">
        <v>1429</v>
      </c>
      <c r="B1361" t="s">
        <v>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35">
      <c r="A1362" t="s">
        <v>1430</v>
      </c>
      <c r="B1362" t="s">
        <v>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5">
      <c r="A1363" t="s">
        <v>1431</v>
      </c>
      <c r="B1363" t="s">
        <v>69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5">
      <c r="A1364" t="s">
        <v>1432</v>
      </c>
      <c r="B1364" t="s">
        <v>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5">
      <c r="A1365" t="s">
        <v>1433</v>
      </c>
      <c r="B1365" t="s">
        <v>69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35">
      <c r="A1366" t="s">
        <v>1434</v>
      </c>
      <c r="B1366" t="s">
        <v>69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5">
      <c r="A1367" t="s">
        <v>1435</v>
      </c>
      <c r="B1367" t="s">
        <v>69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5">
      <c r="A1368" t="s">
        <v>1436</v>
      </c>
      <c r="B1368" t="s">
        <v>69</v>
      </c>
      <c r="C1368">
        <v>855000</v>
      </c>
      <c r="D1368" s="8">
        <v>1051000</v>
      </c>
      <c r="E1368" s="8">
        <v>1247000</v>
      </c>
      <c r="F1368" s="8">
        <v>1443000</v>
      </c>
      <c r="G1368" s="8">
        <v>1639000</v>
      </c>
      <c r="H1368" s="8">
        <v>1836000</v>
      </c>
      <c r="I1368" s="8">
        <v>2032000</v>
      </c>
      <c r="J1368" s="8">
        <v>2228000</v>
      </c>
      <c r="K1368" s="8">
        <v>2424000</v>
      </c>
      <c r="L1368" s="8">
        <v>2620000</v>
      </c>
      <c r="M1368" s="8">
        <v>2816000</v>
      </c>
      <c r="N1368" s="8">
        <v>3012000</v>
      </c>
      <c r="O1368" s="8">
        <v>3208000</v>
      </c>
      <c r="P1368" s="8">
        <v>3404000</v>
      </c>
      <c r="Q1368" s="8">
        <v>3601000</v>
      </c>
      <c r="R1368" s="8">
        <v>3797000</v>
      </c>
      <c r="S1368" s="8">
        <v>3993000</v>
      </c>
      <c r="T1368" s="8">
        <v>4189000</v>
      </c>
      <c r="U1368" s="8">
        <v>4385000</v>
      </c>
      <c r="V1368" s="8">
        <v>4581000</v>
      </c>
      <c r="W1368" s="8">
        <v>4777000</v>
      </c>
      <c r="X1368" s="8">
        <v>4973000</v>
      </c>
      <c r="Y1368" s="8">
        <v>5169000</v>
      </c>
      <c r="Z1368" s="8">
        <v>5365000</v>
      </c>
      <c r="AA1368" s="8">
        <v>5562000</v>
      </c>
      <c r="AB1368" s="8">
        <v>5758000</v>
      </c>
      <c r="AC1368" s="8">
        <v>5954000</v>
      </c>
      <c r="AD1368" s="8">
        <v>6150000</v>
      </c>
      <c r="AE1368" s="8">
        <v>6346000</v>
      </c>
      <c r="AF1368" s="8">
        <v>6542000</v>
      </c>
      <c r="AG1368" s="8">
        <v>6738000</v>
      </c>
    </row>
    <row r="1369" spans="1:33" x14ac:dyDescent="0.35">
      <c r="A1369" t="s">
        <v>1437</v>
      </c>
      <c r="B1369" t="s">
        <v>69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35">
      <c r="A1370" t="s">
        <v>1438</v>
      </c>
      <c r="B1370" t="s">
        <v>69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35">
      <c r="A1371" t="s">
        <v>1439</v>
      </c>
      <c r="B1371" t="s">
        <v>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35">
      <c r="A1372" t="s">
        <v>1440</v>
      </c>
      <c r="B1372" t="s">
        <v>69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35">
      <c r="A1373" t="s">
        <v>1441</v>
      </c>
      <c r="B1373" t="s">
        <v>69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35">
      <c r="A1374" t="s">
        <v>1442</v>
      </c>
      <c r="B1374" t="s">
        <v>69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5">
      <c r="A1375" t="s">
        <v>1443</v>
      </c>
      <c r="B1375" t="s">
        <v>69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35">
      <c r="A1376" t="s">
        <v>1444</v>
      </c>
      <c r="B1376" t="s">
        <v>69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5">
      <c r="A1377" t="s">
        <v>1445</v>
      </c>
      <c r="B1377" t="s">
        <v>69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5">
      <c r="A1378" t="s">
        <v>1446</v>
      </c>
      <c r="B1378" t="s">
        <v>69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35">
      <c r="A1379" t="s">
        <v>1447</v>
      </c>
      <c r="B1379" t="s">
        <v>69</v>
      </c>
      <c r="C1379" s="8">
        <v>50230200000000</v>
      </c>
      <c r="D1379" s="8">
        <v>51199900000000</v>
      </c>
      <c r="E1379" s="8">
        <v>52188200000000</v>
      </c>
      <c r="F1379" s="8">
        <v>53195700000000</v>
      </c>
      <c r="G1379" s="8">
        <v>54222600000000</v>
      </c>
      <c r="H1379" s="8">
        <v>55269300000000</v>
      </c>
      <c r="I1379" s="8">
        <v>56336300000000</v>
      </c>
      <c r="J1379" s="8">
        <v>57423800000000</v>
      </c>
      <c r="K1379" s="8">
        <v>58532300000000</v>
      </c>
      <c r="L1379" s="8">
        <v>59662300000000</v>
      </c>
      <c r="M1379" s="8">
        <v>60814000000000</v>
      </c>
      <c r="N1379" s="8">
        <v>61988000000000</v>
      </c>
      <c r="O1379" s="8">
        <v>62777800000000</v>
      </c>
      <c r="P1379" s="8">
        <v>63577600000000</v>
      </c>
      <c r="Q1379" s="8">
        <v>64387600000000</v>
      </c>
      <c r="R1379" s="8">
        <v>65208000000000</v>
      </c>
      <c r="S1379" s="8">
        <v>66038800000000</v>
      </c>
      <c r="T1379" s="8">
        <v>66880200000000</v>
      </c>
      <c r="U1379" s="8">
        <v>67732300000000</v>
      </c>
      <c r="V1379" s="8">
        <v>68595300000000</v>
      </c>
      <c r="W1379" s="8">
        <v>69469200000000</v>
      </c>
      <c r="X1379" s="8">
        <v>70354300000000</v>
      </c>
      <c r="Y1379" s="8">
        <v>71250700000000</v>
      </c>
      <c r="Z1379" s="8">
        <v>72158500000000</v>
      </c>
      <c r="AA1379" s="8">
        <v>72715700000000</v>
      </c>
      <c r="AB1379" s="8">
        <v>73277200000000</v>
      </c>
      <c r="AC1379" s="8">
        <v>73843000000000</v>
      </c>
      <c r="AD1379" s="8">
        <v>74413200000000</v>
      </c>
      <c r="AE1379" s="8">
        <v>74987800000000</v>
      </c>
      <c r="AF1379" s="8">
        <v>75566800000000</v>
      </c>
      <c r="AG1379" s="8">
        <v>76150300000000</v>
      </c>
    </row>
    <row r="1380" spans="1:33" x14ac:dyDescent="0.35">
      <c r="A1380" t="s">
        <v>1448</v>
      </c>
      <c r="B1380" t="s">
        <v>69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5">
      <c r="A1381" t="s">
        <v>1449</v>
      </c>
      <c r="B1381" t="s">
        <v>69</v>
      </c>
      <c r="C1381" s="8">
        <v>246527000000</v>
      </c>
      <c r="D1381" s="8">
        <v>251458000000</v>
      </c>
      <c r="E1381" s="8">
        <v>256487000000</v>
      </c>
      <c r="F1381" s="8">
        <v>261617000000</v>
      </c>
      <c r="G1381" s="8">
        <v>266849000000</v>
      </c>
      <c r="H1381" s="8">
        <v>272186000000</v>
      </c>
      <c r="I1381" s="8">
        <v>277630000000</v>
      </c>
      <c r="J1381" s="8">
        <v>283182000000</v>
      </c>
      <c r="K1381" s="8">
        <v>288846000000</v>
      </c>
      <c r="L1381" s="8">
        <v>294623000000</v>
      </c>
      <c r="M1381" s="8">
        <v>300515000000</v>
      </c>
      <c r="N1381" s="8">
        <v>306526000000</v>
      </c>
      <c r="O1381" s="8">
        <v>310572000000</v>
      </c>
      <c r="P1381" s="8">
        <v>314671000000</v>
      </c>
      <c r="Q1381" s="8">
        <v>318825000000</v>
      </c>
      <c r="R1381" s="8">
        <v>323033000000</v>
      </c>
      <c r="S1381" s="8">
        <v>327298000000</v>
      </c>
      <c r="T1381" s="8">
        <v>331618000000</v>
      </c>
      <c r="U1381" s="8">
        <v>335995000000</v>
      </c>
      <c r="V1381" s="8">
        <v>340430000000</v>
      </c>
      <c r="W1381" s="8">
        <v>344924000000</v>
      </c>
      <c r="X1381" s="8">
        <v>349477000000</v>
      </c>
      <c r="Y1381" s="8">
        <v>354090000000</v>
      </c>
      <c r="Z1381" s="8">
        <v>358764000000</v>
      </c>
      <c r="AA1381" s="8">
        <v>361634000000</v>
      </c>
      <c r="AB1381" s="8">
        <v>364527000000</v>
      </c>
      <c r="AC1381" s="8">
        <v>367443000000</v>
      </c>
      <c r="AD1381" s="8">
        <v>370383000000</v>
      </c>
      <c r="AE1381" s="8">
        <v>373346000000</v>
      </c>
      <c r="AF1381" s="8">
        <v>376333000000</v>
      </c>
      <c r="AG1381" s="8">
        <v>379344000000</v>
      </c>
    </row>
    <row r="1382" spans="1:33" x14ac:dyDescent="0.35">
      <c r="A1382" t="s">
        <v>1450</v>
      </c>
      <c r="B1382" t="s">
        <v>69</v>
      </c>
      <c r="C1382" s="8">
        <v>32224200000000</v>
      </c>
      <c r="D1382" s="8">
        <v>32965400000000</v>
      </c>
      <c r="E1382" s="8">
        <v>33723600000000</v>
      </c>
      <c r="F1382" s="8">
        <v>34499300000000</v>
      </c>
      <c r="G1382" s="8">
        <v>35292700000000</v>
      </c>
      <c r="H1382" s="8">
        <v>36104500000000</v>
      </c>
      <c r="I1382" s="8">
        <v>36934900000000</v>
      </c>
      <c r="J1382" s="8">
        <v>37784400000000</v>
      </c>
      <c r="K1382" s="8">
        <v>38653400000000</v>
      </c>
      <c r="L1382" s="8">
        <v>39542400000000</v>
      </c>
      <c r="M1382" s="8">
        <v>40451900000000</v>
      </c>
      <c r="N1382" s="8">
        <v>41382300000000</v>
      </c>
      <c r="O1382" s="8">
        <v>42010500000000</v>
      </c>
      <c r="P1382" s="8">
        <v>42648200000000</v>
      </c>
      <c r="Q1382" s="8">
        <v>43295600000000</v>
      </c>
      <c r="R1382" s="8">
        <v>43952800000000</v>
      </c>
      <c r="S1382" s="8">
        <v>44620000000000</v>
      </c>
      <c r="T1382" s="8">
        <v>45297400000000</v>
      </c>
      <c r="U1382" s="8">
        <v>45985000000000</v>
      </c>
      <c r="V1382" s="8">
        <v>46683000000000</v>
      </c>
      <c r="W1382" s="8">
        <v>47391700000000</v>
      </c>
      <c r="X1382" s="8">
        <v>48111100000000</v>
      </c>
      <c r="Y1382" s="8">
        <v>48841400000000</v>
      </c>
      <c r="Z1382" s="8">
        <v>49582800000000</v>
      </c>
      <c r="AA1382" s="8">
        <v>50039000000000</v>
      </c>
      <c r="AB1382" s="8">
        <v>50499400000000</v>
      </c>
      <c r="AC1382" s="8">
        <v>50964000000000</v>
      </c>
      <c r="AD1382" s="8">
        <v>51432800000000</v>
      </c>
      <c r="AE1382" s="8">
        <v>51906000000000</v>
      </c>
      <c r="AF1382" s="8">
        <v>52383500000000</v>
      </c>
      <c r="AG1382" s="8">
        <v>52865500000000</v>
      </c>
    </row>
    <row r="1383" spans="1:33" x14ac:dyDescent="0.35">
      <c r="A1383" t="s">
        <v>1451</v>
      </c>
      <c r="B1383" t="s">
        <v>69</v>
      </c>
      <c r="C1383" s="8">
        <v>134967000000000</v>
      </c>
      <c r="D1383" s="8">
        <v>136047000000000</v>
      </c>
      <c r="E1383" s="8">
        <v>137136000000000</v>
      </c>
      <c r="F1383" s="8">
        <v>138233000000000</v>
      </c>
      <c r="G1383" s="8">
        <v>139338000000000</v>
      </c>
      <c r="H1383" s="8">
        <v>140453000000000</v>
      </c>
      <c r="I1383" s="8">
        <v>141577000000000</v>
      </c>
      <c r="J1383" s="8">
        <v>142709000000000</v>
      </c>
      <c r="K1383" s="8">
        <v>143851000000000</v>
      </c>
      <c r="L1383" s="8">
        <v>145002000000000</v>
      </c>
      <c r="M1383" s="8">
        <v>146162000000000</v>
      </c>
      <c r="N1383" s="8">
        <v>147331000000000</v>
      </c>
      <c r="O1383" s="8">
        <v>148109000000000</v>
      </c>
      <c r="P1383" s="8">
        <v>148891000000000</v>
      </c>
      <c r="Q1383" s="8">
        <v>149677000000000</v>
      </c>
      <c r="R1383" s="8">
        <v>150468000000000</v>
      </c>
      <c r="S1383" s="8">
        <v>151262000000000</v>
      </c>
      <c r="T1383" s="8">
        <v>152061000000000</v>
      </c>
      <c r="U1383" s="8">
        <v>152864000000000</v>
      </c>
      <c r="V1383" s="8">
        <v>153671000000000</v>
      </c>
      <c r="W1383" s="8">
        <v>154482000000000</v>
      </c>
      <c r="X1383" s="8">
        <v>155298000000000</v>
      </c>
      <c r="Y1383" s="8">
        <v>156118000000000</v>
      </c>
      <c r="Z1383" s="8">
        <v>156942000000000</v>
      </c>
      <c r="AA1383" s="8">
        <v>157444000000000</v>
      </c>
      <c r="AB1383" s="8">
        <v>157948000000000</v>
      </c>
      <c r="AC1383" s="8">
        <v>158453000000000</v>
      </c>
      <c r="AD1383" s="8">
        <v>158961000000000</v>
      </c>
      <c r="AE1383" s="8">
        <v>159469000000000</v>
      </c>
      <c r="AF1383" s="8">
        <v>159980000000000</v>
      </c>
      <c r="AG1383" s="8">
        <v>160491000000000</v>
      </c>
    </row>
    <row r="1384" spans="1:33" x14ac:dyDescent="0.35">
      <c r="A1384" t="s">
        <v>1452</v>
      </c>
      <c r="B1384" t="s">
        <v>69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35">
      <c r="A1385" t="s">
        <v>1453</v>
      </c>
      <c r="B1385" t="s">
        <v>69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35">
      <c r="A1386" t="s">
        <v>1454</v>
      </c>
      <c r="B1386" t="s">
        <v>69</v>
      </c>
      <c r="C1386" s="8">
        <v>553651000000</v>
      </c>
      <c r="D1386" s="8">
        <v>566385000000</v>
      </c>
      <c r="E1386" s="8">
        <v>579412000000</v>
      </c>
      <c r="F1386" s="8">
        <v>592739000000</v>
      </c>
      <c r="G1386" s="8">
        <v>606372000000</v>
      </c>
      <c r="H1386" s="8">
        <v>620318000000</v>
      </c>
      <c r="I1386" s="8">
        <v>634585000000</v>
      </c>
      <c r="J1386" s="8">
        <v>649181000000</v>
      </c>
      <c r="K1386" s="8">
        <v>664112000000</v>
      </c>
      <c r="L1386" s="8">
        <v>679387000000</v>
      </c>
      <c r="M1386" s="8">
        <v>695013000000</v>
      </c>
      <c r="N1386" s="8">
        <v>710998000000</v>
      </c>
      <c r="O1386" s="8">
        <v>721791000000</v>
      </c>
      <c r="P1386" s="8">
        <v>732748000000</v>
      </c>
      <c r="Q1386" s="8">
        <v>743871000000</v>
      </c>
      <c r="R1386" s="8">
        <v>755163000000</v>
      </c>
      <c r="S1386" s="8">
        <v>766626000000</v>
      </c>
      <c r="T1386" s="8">
        <v>778263000000</v>
      </c>
      <c r="U1386" s="8">
        <v>790077000000</v>
      </c>
      <c r="V1386" s="8">
        <v>802071000000</v>
      </c>
      <c r="W1386" s="8">
        <v>814246000000</v>
      </c>
      <c r="X1386" s="8">
        <v>826606000000</v>
      </c>
      <c r="Y1386" s="8">
        <v>839154000000</v>
      </c>
      <c r="Z1386" s="8">
        <v>851893000000</v>
      </c>
      <c r="AA1386" s="8">
        <v>859730000000</v>
      </c>
      <c r="AB1386" s="8">
        <v>867640000000</v>
      </c>
      <c r="AC1386" s="8">
        <v>875622000000</v>
      </c>
      <c r="AD1386" s="8">
        <v>883678000000</v>
      </c>
      <c r="AE1386" s="8">
        <v>891807000000</v>
      </c>
      <c r="AF1386" s="8">
        <v>900012000000</v>
      </c>
      <c r="AG1386" s="8">
        <v>908292000000</v>
      </c>
    </row>
    <row r="1387" spans="1:33" x14ac:dyDescent="0.35">
      <c r="A1387" t="s">
        <v>1455</v>
      </c>
      <c r="B1387" t="s">
        <v>69</v>
      </c>
      <c r="C1387" s="8">
        <v>3311400000000</v>
      </c>
      <c r="D1387" s="8">
        <v>3278280000000</v>
      </c>
      <c r="E1387" s="8">
        <v>3245500000000</v>
      </c>
      <c r="F1387" s="8">
        <v>3213050000000</v>
      </c>
      <c r="G1387" s="8">
        <v>3180920000000</v>
      </c>
      <c r="H1387" s="8">
        <v>3149110000000</v>
      </c>
      <c r="I1387" s="8">
        <v>3117620000000</v>
      </c>
      <c r="J1387" s="8">
        <v>3086440000000</v>
      </c>
      <c r="K1387" s="8">
        <v>3055580000000</v>
      </c>
      <c r="L1387" s="8">
        <v>3025020000000</v>
      </c>
      <c r="M1387" s="8">
        <v>2994770000000</v>
      </c>
      <c r="N1387" s="8">
        <v>2964820000000</v>
      </c>
      <c r="O1387" s="8">
        <v>2945250000000</v>
      </c>
      <c r="P1387" s="8">
        <v>2925810000000</v>
      </c>
      <c r="Q1387" s="8">
        <v>2906500000000</v>
      </c>
      <c r="R1387" s="8">
        <v>2887320000000</v>
      </c>
      <c r="S1387" s="8">
        <v>2868270000000</v>
      </c>
      <c r="T1387" s="8">
        <v>2849330000000</v>
      </c>
      <c r="U1387" s="8">
        <v>2830530000000</v>
      </c>
      <c r="V1387" s="8">
        <v>2811850000000</v>
      </c>
      <c r="W1387" s="8">
        <v>2793290000000</v>
      </c>
      <c r="X1387" s="8">
        <v>2774850000000</v>
      </c>
      <c r="Y1387" s="8">
        <v>2756540000000</v>
      </c>
      <c r="Z1387" s="8">
        <v>2738350000000</v>
      </c>
      <c r="AA1387" s="8">
        <v>2727390000000</v>
      </c>
      <c r="AB1387" s="8">
        <v>2716480000000</v>
      </c>
      <c r="AC1387" s="8">
        <v>2705620000000</v>
      </c>
      <c r="AD1387" s="8">
        <v>2694800000000</v>
      </c>
      <c r="AE1387" s="8">
        <v>2684020000000</v>
      </c>
      <c r="AF1387" s="8">
        <v>2673280000000</v>
      </c>
      <c r="AG1387" s="8">
        <v>2662590000000</v>
      </c>
    </row>
    <row r="1388" spans="1:33" x14ac:dyDescent="0.35">
      <c r="A1388" t="s">
        <v>1456</v>
      </c>
      <c r="B1388" t="s">
        <v>69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35">
      <c r="A1389" t="s">
        <v>1457</v>
      </c>
      <c r="B1389" t="s">
        <v>69</v>
      </c>
      <c r="C1389" s="8">
        <v>32072600000000</v>
      </c>
      <c r="D1389" s="8">
        <v>32691700000000</v>
      </c>
      <c r="E1389" s="8">
        <v>33322800000000</v>
      </c>
      <c r="F1389" s="8">
        <v>33966100000000</v>
      </c>
      <c r="G1389" s="8">
        <v>34621800000000</v>
      </c>
      <c r="H1389" s="8">
        <v>35290100000000</v>
      </c>
      <c r="I1389" s="8">
        <v>35971400000000</v>
      </c>
      <c r="J1389" s="8">
        <v>36665800000000</v>
      </c>
      <c r="K1389" s="8">
        <v>37373600000000</v>
      </c>
      <c r="L1389" s="8">
        <v>38095000000000</v>
      </c>
      <c r="M1389" s="8">
        <v>38830400000000</v>
      </c>
      <c r="N1389" s="8">
        <v>39580000000000</v>
      </c>
      <c r="O1389" s="8">
        <v>40084300000000</v>
      </c>
      <c r="P1389" s="8">
        <v>40595000000000</v>
      </c>
      <c r="Q1389" s="8">
        <v>41112200000000</v>
      </c>
      <c r="R1389" s="8">
        <v>41636000000000</v>
      </c>
      <c r="S1389" s="8">
        <v>42166500000000</v>
      </c>
      <c r="T1389" s="8">
        <v>42703800000000</v>
      </c>
      <c r="U1389" s="8">
        <v>43247800000000</v>
      </c>
      <c r="V1389" s="8">
        <v>43798900000000</v>
      </c>
      <c r="W1389" s="8">
        <v>44356900000000</v>
      </c>
      <c r="X1389" s="8">
        <v>44922000000000</v>
      </c>
      <c r="Y1389" s="8">
        <v>45494400000000</v>
      </c>
      <c r="Z1389" s="8">
        <v>46074000000000</v>
      </c>
      <c r="AA1389" s="8">
        <v>46429800000000</v>
      </c>
      <c r="AB1389" s="8">
        <v>46788300000000</v>
      </c>
      <c r="AC1389" s="8">
        <v>47149600000000</v>
      </c>
      <c r="AD1389" s="8">
        <v>47513700000000</v>
      </c>
      <c r="AE1389" s="8">
        <v>47880600000000</v>
      </c>
      <c r="AF1389" s="8">
        <v>48250300000000</v>
      </c>
      <c r="AG1389" s="8">
        <v>48622900000000</v>
      </c>
    </row>
    <row r="1390" spans="1:33" x14ac:dyDescent="0.35">
      <c r="A1390" t="s">
        <v>1458</v>
      </c>
      <c r="B1390" t="s">
        <v>69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5">
      <c r="A1391" t="s">
        <v>1459</v>
      </c>
      <c r="B1391" t="s">
        <v>69</v>
      </c>
      <c r="C1391" s="8">
        <v>8987560000000</v>
      </c>
      <c r="D1391" s="8">
        <v>9167310000000</v>
      </c>
      <c r="E1391" s="8">
        <v>9350660000000</v>
      </c>
      <c r="F1391" s="8">
        <v>9537670000000</v>
      </c>
      <c r="G1391" s="8">
        <v>9728420000000</v>
      </c>
      <c r="H1391" s="8">
        <v>9922990000000</v>
      </c>
      <c r="I1391" s="8">
        <v>10121500000000</v>
      </c>
      <c r="J1391" s="8">
        <v>10323900000000</v>
      </c>
      <c r="K1391" s="8">
        <v>10530400000000</v>
      </c>
      <c r="L1391" s="8">
        <v>10741000000000</v>
      </c>
      <c r="M1391" s="8">
        <v>10955800000000</v>
      </c>
      <c r="N1391" s="8">
        <v>11174900000000</v>
      </c>
      <c r="O1391" s="8">
        <v>11322400000000</v>
      </c>
      <c r="P1391" s="8">
        <v>11471900000000</v>
      </c>
      <c r="Q1391" s="8">
        <v>11623300000000</v>
      </c>
      <c r="R1391" s="8">
        <v>11776700000000</v>
      </c>
      <c r="S1391" s="8">
        <v>11932200000000</v>
      </c>
      <c r="T1391" s="8">
        <v>12089700000000</v>
      </c>
      <c r="U1391" s="8">
        <v>12249300000000</v>
      </c>
      <c r="V1391" s="8">
        <v>12411000000000</v>
      </c>
      <c r="W1391" s="8">
        <v>12574800000000</v>
      </c>
      <c r="X1391" s="8">
        <v>12740800000000</v>
      </c>
      <c r="Y1391" s="8">
        <v>12908900000000</v>
      </c>
      <c r="Z1391" s="8">
        <v>13079300000000</v>
      </c>
      <c r="AA1391" s="8">
        <v>13184000000000</v>
      </c>
      <c r="AB1391" s="8">
        <v>13289400000000</v>
      </c>
      <c r="AC1391" s="8">
        <v>13395800000000</v>
      </c>
      <c r="AD1391" s="8">
        <v>13502900000000</v>
      </c>
      <c r="AE1391" s="8">
        <v>13610900000000</v>
      </c>
      <c r="AF1391" s="8">
        <v>13719800000000</v>
      </c>
      <c r="AG1391" s="8">
        <v>13829600000000</v>
      </c>
    </row>
    <row r="1392" spans="1:33" x14ac:dyDescent="0.35">
      <c r="A1392" t="s">
        <v>1460</v>
      </c>
      <c r="B1392" t="s">
        <v>69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35">
      <c r="A1393" t="s">
        <v>1461</v>
      </c>
      <c r="B1393" t="s">
        <v>69</v>
      </c>
      <c r="C1393" s="8">
        <v>4725440000000</v>
      </c>
      <c r="D1393" s="8">
        <v>4763240000000</v>
      </c>
      <c r="E1393" s="8">
        <v>4801350000000</v>
      </c>
      <c r="F1393" s="8">
        <v>4839760000000</v>
      </c>
      <c r="G1393" s="8">
        <v>4878480000000</v>
      </c>
      <c r="H1393" s="8">
        <v>4917510000000</v>
      </c>
      <c r="I1393" s="8">
        <v>4956850000000</v>
      </c>
      <c r="J1393" s="8">
        <v>4996500000000</v>
      </c>
      <c r="K1393" s="8">
        <v>5036470000000</v>
      </c>
      <c r="L1393" s="8">
        <v>5076760000000</v>
      </c>
      <c r="M1393" s="8">
        <v>5117380000000</v>
      </c>
      <c r="N1393" s="8">
        <v>5158320000000</v>
      </c>
      <c r="O1393" s="8">
        <v>5185550000000</v>
      </c>
      <c r="P1393" s="8">
        <v>5212930000000</v>
      </c>
      <c r="Q1393" s="8">
        <v>5240460000000</v>
      </c>
      <c r="R1393" s="8">
        <v>5268130000000</v>
      </c>
      <c r="S1393" s="8">
        <v>5295940000000</v>
      </c>
      <c r="T1393" s="8">
        <v>5323910000000</v>
      </c>
      <c r="U1393" s="8">
        <v>5352020000000</v>
      </c>
      <c r="V1393" s="8">
        <v>5380270000000</v>
      </c>
      <c r="W1393" s="8">
        <v>5408680000000</v>
      </c>
      <c r="X1393" s="8">
        <v>5437240000000</v>
      </c>
      <c r="Y1393" s="8">
        <v>5465950000000</v>
      </c>
      <c r="Z1393" s="8">
        <v>5494810000000</v>
      </c>
      <c r="AA1393" s="8">
        <v>5512390000000</v>
      </c>
      <c r="AB1393" s="8">
        <v>5530030000000</v>
      </c>
      <c r="AC1393" s="8">
        <v>5547730000000</v>
      </c>
      <c r="AD1393" s="8">
        <v>5565480000000</v>
      </c>
      <c r="AE1393" s="8">
        <v>5583290000000</v>
      </c>
      <c r="AF1393" s="8">
        <v>5601160000000</v>
      </c>
      <c r="AG1393" s="8">
        <v>5619080000000</v>
      </c>
    </row>
    <row r="1394" spans="1:33" x14ac:dyDescent="0.35">
      <c r="A1394" t="s">
        <v>1462</v>
      </c>
      <c r="B1394" t="s">
        <v>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35">
      <c r="A1395" t="s">
        <v>1463</v>
      </c>
      <c r="B1395" t="s">
        <v>69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5">
      <c r="A1396" t="s">
        <v>1464</v>
      </c>
      <c r="B1396" t="s">
        <v>69</v>
      </c>
      <c r="C1396" s="8">
        <v>1297170000000</v>
      </c>
      <c r="D1396" s="8">
        <v>1327000000000</v>
      </c>
      <c r="E1396" s="8">
        <v>1357520000000</v>
      </c>
      <c r="F1396" s="8">
        <v>1388750000000</v>
      </c>
      <c r="G1396" s="8">
        <v>1420690000000</v>
      </c>
      <c r="H1396" s="8">
        <v>1453360000000</v>
      </c>
      <c r="I1396" s="8">
        <v>1486790000000</v>
      </c>
      <c r="J1396" s="8">
        <v>1520990000000</v>
      </c>
      <c r="K1396" s="8">
        <v>1555970000000</v>
      </c>
      <c r="L1396" s="8">
        <v>1591760000000</v>
      </c>
      <c r="M1396" s="8">
        <v>1628370000000</v>
      </c>
      <c r="N1396" s="8">
        <v>1665820000000</v>
      </c>
      <c r="O1396" s="8">
        <v>1691110000000</v>
      </c>
      <c r="P1396" s="8">
        <v>1716780000000</v>
      </c>
      <c r="Q1396" s="8">
        <v>1742840000000</v>
      </c>
      <c r="R1396" s="8">
        <v>1769300000000</v>
      </c>
      <c r="S1396" s="8">
        <v>1796150000000</v>
      </c>
      <c r="T1396" s="8">
        <v>1823420000000</v>
      </c>
      <c r="U1396" s="8">
        <v>1851100000000</v>
      </c>
      <c r="V1396" s="8">
        <v>1879200000000</v>
      </c>
      <c r="W1396" s="8">
        <v>1907720000000</v>
      </c>
      <c r="X1396" s="8">
        <v>1936680000000</v>
      </c>
      <c r="Y1396" s="8">
        <v>1966080000000</v>
      </c>
      <c r="Z1396" s="8">
        <v>1995930000000</v>
      </c>
      <c r="AA1396" s="8">
        <v>2014290000000</v>
      </c>
      <c r="AB1396" s="8">
        <v>2032820000000</v>
      </c>
      <c r="AC1396" s="8">
        <v>2051520000000</v>
      </c>
      <c r="AD1396" s="8">
        <v>2070400000000</v>
      </c>
      <c r="AE1396" s="8">
        <v>2089450000000</v>
      </c>
      <c r="AF1396" s="8">
        <v>2108670000000</v>
      </c>
      <c r="AG1396" s="8">
        <v>2128070000000</v>
      </c>
    </row>
    <row r="1397" spans="1:33" x14ac:dyDescent="0.35">
      <c r="A1397" t="s">
        <v>1465</v>
      </c>
      <c r="B1397" t="s">
        <v>69</v>
      </c>
      <c r="C1397" s="8">
        <v>4742860000000</v>
      </c>
      <c r="D1397" s="8">
        <v>4695430000000</v>
      </c>
      <c r="E1397" s="8">
        <v>4648480000000</v>
      </c>
      <c r="F1397" s="8">
        <v>4601990000000</v>
      </c>
      <c r="G1397" s="8">
        <v>4555970000000</v>
      </c>
      <c r="H1397" s="8">
        <v>4510410000000</v>
      </c>
      <c r="I1397" s="8">
        <v>4465310000000</v>
      </c>
      <c r="J1397" s="8">
        <v>4420650000000</v>
      </c>
      <c r="K1397" s="8">
        <v>4376450000000</v>
      </c>
      <c r="L1397" s="8">
        <v>4332680000000</v>
      </c>
      <c r="M1397" s="8">
        <v>4289360000000</v>
      </c>
      <c r="N1397" s="8">
        <v>4246460000000</v>
      </c>
      <c r="O1397" s="8">
        <v>4218440000000</v>
      </c>
      <c r="P1397" s="8">
        <v>4190590000000</v>
      </c>
      <c r="Q1397" s="8">
        <v>4162940000000</v>
      </c>
      <c r="R1397" s="8">
        <v>4135460000000</v>
      </c>
      <c r="S1397" s="8">
        <v>4108170000000</v>
      </c>
      <c r="T1397" s="8">
        <v>4081050000000</v>
      </c>
      <c r="U1397" s="8">
        <v>4054120000000</v>
      </c>
      <c r="V1397" s="8">
        <v>4027360000000</v>
      </c>
      <c r="W1397" s="8">
        <v>4000780000000</v>
      </c>
      <c r="X1397" s="8">
        <v>3974370000000</v>
      </c>
      <c r="Y1397" s="8">
        <v>3948140000000</v>
      </c>
      <c r="Z1397" s="8">
        <v>3922090000000</v>
      </c>
      <c r="AA1397" s="8">
        <v>3906400000000</v>
      </c>
      <c r="AB1397" s="8">
        <v>3890770000000</v>
      </c>
      <c r="AC1397" s="8">
        <v>3875210000000</v>
      </c>
      <c r="AD1397" s="8">
        <v>3859710000000</v>
      </c>
      <c r="AE1397" s="8">
        <v>3844270000000</v>
      </c>
      <c r="AF1397" s="8">
        <v>3828890000000</v>
      </c>
      <c r="AG1397" s="8">
        <v>3813580000000</v>
      </c>
    </row>
    <row r="1398" spans="1:33" x14ac:dyDescent="0.35">
      <c r="A1398" t="s">
        <v>1466</v>
      </c>
      <c r="B1398" t="s">
        <v>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35">
      <c r="A1399" t="s">
        <v>1467</v>
      </c>
      <c r="B1399" t="s">
        <v>69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5">
      <c r="A1400" t="s">
        <v>1468</v>
      </c>
      <c r="B1400" t="s">
        <v>69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5">
      <c r="A1401" t="s">
        <v>1469</v>
      </c>
      <c r="B1401" t="s">
        <v>69</v>
      </c>
      <c r="C1401" s="8">
        <v>74164800000000</v>
      </c>
      <c r="D1401" s="8">
        <v>75648100000000</v>
      </c>
      <c r="E1401" s="8">
        <v>77161100000000</v>
      </c>
      <c r="F1401" s="8">
        <v>78704300000000</v>
      </c>
      <c r="G1401" s="8">
        <v>80278400000000</v>
      </c>
      <c r="H1401" s="8">
        <v>81884000000000</v>
      </c>
      <c r="I1401" s="8">
        <v>83521700000000</v>
      </c>
      <c r="J1401" s="8">
        <v>85192100000000</v>
      </c>
      <c r="K1401" s="8">
        <v>86895900000000</v>
      </c>
      <c r="L1401" s="8">
        <v>88633900000000</v>
      </c>
      <c r="M1401" s="8">
        <v>90406500000000</v>
      </c>
      <c r="N1401" s="8">
        <v>92214700000000</v>
      </c>
      <c r="O1401" s="8">
        <v>93431900000000</v>
      </c>
      <c r="P1401" s="8">
        <v>94665200000000</v>
      </c>
      <c r="Q1401" s="8">
        <v>95914800000000</v>
      </c>
      <c r="R1401" s="8">
        <v>97180900000000</v>
      </c>
      <c r="S1401" s="8">
        <v>98463600000000</v>
      </c>
      <c r="T1401" s="8">
        <v>99763400000000</v>
      </c>
      <c r="U1401" s="8">
        <v>101080000000000</v>
      </c>
      <c r="V1401" s="8">
        <v>102414000000000</v>
      </c>
      <c r="W1401" s="8">
        <v>103766000000000</v>
      </c>
      <c r="X1401" s="8">
        <v>105136000000000</v>
      </c>
      <c r="Y1401" s="8">
        <v>106524000000000</v>
      </c>
      <c r="Z1401" s="8">
        <v>107930000000000</v>
      </c>
      <c r="AA1401" s="8">
        <v>108793000000000</v>
      </c>
      <c r="AB1401" s="8">
        <v>109664000000000</v>
      </c>
      <c r="AC1401" s="8">
        <v>110541000000000</v>
      </c>
      <c r="AD1401" s="8">
        <v>111425000000000</v>
      </c>
      <c r="AE1401" s="8">
        <v>112317000000000</v>
      </c>
      <c r="AF1401" s="8">
        <v>113215000000000</v>
      </c>
      <c r="AG1401" s="8">
        <v>114121000000000</v>
      </c>
    </row>
    <row r="1402" spans="1:33" x14ac:dyDescent="0.35">
      <c r="A1402" t="s">
        <v>1470</v>
      </c>
      <c r="B1402" t="s">
        <v>69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35">
      <c r="A1403" t="s">
        <v>1471</v>
      </c>
      <c r="B1403" t="s">
        <v>69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5">
      <c r="A1404" t="s">
        <v>1472</v>
      </c>
      <c r="B1404" t="s">
        <v>69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5">
      <c r="A1405" t="s">
        <v>1473</v>
      </c>
      <c r="B1405" t="s">
        <v>69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35">
      <c r="A1406" t="s">
        <v>1474</v>
      </c>
      <c r="B1406" t="s">
        <v>69</v>
      </c>
      <c r="C1406" s="8">
        <v>221443000000000</v>
      </c>
      <c r="D1406" s="8">
        <v>226536000000000</v>
      </c>
      <c r="E1406" s="8">
        <v>231747000000000</v>
      </c>
      <c r="F1406" s="8">
        <v>237077000000000</v>
      </c>
      <c r="G1406" s="8">
        <v>242530000000000</v>
      </c>
      <c r="H1406" s="8">
        <v>248108000000000</v>
      </c>
      <c r="I1406" s="8">
        <v>253814000000000</v>
      </c>
      <c r="J1406" s="8">
        <v>259652000000000</v>
      </c>
      <c r="K1406" s="8">
        <v>265624000000000</v>
      </c>
      <c r="L1406" s="8">
        <v>271733000000000</v>
      </c>
      <c r="M1406" s="8">
        <v>277983000000000</v>
      </c>
      <c r="N1406" s="8">
        <v>284377000000000</v>
      </c>
      <c r="O1406" s="8">
        <v>288694000000000</v>
      </c>
      <c r="P1406" s="8">
        <v>293076000000000</v>
      </c>
      <c r="Q1406" s="8">
        <v>297525000000000</v>
      </c>
      <c r="R1406" s="8">
        <v>302041000000000</v>
      </c>
      <c r="S1406" s="8">
        <v>306626000000000</v>
      </c>
      <c r="T1406" s="8">
        <v>311281000000000</v>
      </c>
      <c r="U1406" s="8">
        <v>316006000000000</v>
      </c>
      <c r="V1406" s="8">
        <v>320803000000000</v>
      </c>
      <c r="W1406" s="8">
        <v>325673000000000</v>
      </c>
      <c r="X1406" s="8">
        <v>330617000000000</v>
      </c>
      <c r="Y1406" s="8">
        <v>335635000000000</v>
      </c>
      <c r="Z1406" s="8">
        <v>340730000000000</v>
      </c>
      <c r="AA1406" s="8">
        <v>343865000000000</v>
      </c>
      <c r="AB1406" s="8">
        <v>347029000000000</v>
      </c>
      <c r="AC1406" s="8">
        <v>350221000000000</v>
      </c>
      <c r="AD1406" s="8">
        <v>353443000000000</v>
      </c>
      <c r="AE1406" s="8">
        <v>356695000000000</v>
      </c>
      <c r="AF1406" s="8">
        <v>359976000000000</v>
      </c>
      <c r="AG1406" s="8">
        <v>363288000000000</v>
      </c>
    </row>
    <row r="1407" spans="1:33" x14ac:dyDescent="0.35">
      <c r="A1407" t="s">
        <v>1475</v>
      </c>
      <c r="B1407" t="s">
        <v>69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35">
      <c r="A1408" t="s">
        <v>1476</v>
      </c>
      <c r="B1408" t="s">
        <v>69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35">
      <c r="A1409" t="s">
        <v>1477</v>
      </c>
      <c r="B1409" t="s">
        <v>69</v>
      </c>
      <c r="C1409" s="8">
        <v>12566700000000</v>
      </c>
      <c r="D1409" s="8">
        <v>12809300000000</v>
      </c>
      <c r="E1409" s="8">
        <v>13056600000000</v>
      </c>
      <c r="F1409" s="8">
        <v>13308700000000</v>
      </c>
      <c r="G1409" s="8">
        <v>13565600000000</v>
      </c>
      <c r="H1409" s="8">
        <v>13827400000000</v>
      </c>
      <c r="I1409" s="8">
        <v>14094400000000</v>
      </c>
      <c r="J1409" s="8">
        <v>14366500000000</v>
      </c>
      <c r="K1409" s="8">
        <v>14643800000000</v>
      </c>
      <c r="L1409" s="8">
        <v>14926500000000</v>
      </c>
      <c r="M1409" s="8">
        <v>15214600000000</v>
      </c>
      <c r="N1409" s="8">
        <v>15508300000000</v>
      </c>
      <c r="O1409" s="8">
        <v>15705900000000</v>
      </c>
      <c r="P1409" s="8">
        <v>15906000000000</v>
      </c>
      <c r="Q1409" s="8">
        <v>16108700000000</v>
      </c>
      <c r="R1409" s="8">
        <v>16313900000000</v>
      </c>
      <c r="S1409" s="8">
        <v>16521800000000</v>
      </c>
      <c r="T1409" s="8">
        <v>16732300000000</v>
      </c>
      <c r="U1409" s="8">
        <v>16945500000000</v>
      </c>
      <c r="V1409" s="8">
        <v>17161400000000</v>
      </c>
      <c r="W1409" s="8">
        <v>17380000000000</v>
      </c>
      <c r="X1409" s="8">
        <v>17601400000000</v>
      </c>
      <c r="Y1409" s="8">
        <v>17825700000000</v>
      </c>
      <c r="Z1409" s="8">
        <v>18052800000000</v>
      </c>
      <c r="AA1409" s="8">
        <v>18192200000000</v>
      </c>
      <c r="AB1409" s="8">
        <v>18332700000000</v>
      </c>
      <c r="AC1409" s="8">
        <v>18474300000000</v>
      </c>
      <c r="AD1409" s="8">
        <v>18616900000000</v>
      </c>
      <c r="AE1409" s="8">
        <v>18760700000000</v>
      </c>
      <c r="AF1409" s="8">
        <v>18905500000000</v>
      </c>
      <c r="AG1409" s="8">
        <v>19051500000000</v>
      </c>
    </row>
    <row r="1410" spans="1:33" x14ac:dyDescent="0.35">
      <c r="A1410" t="s">
        <v>1478</v>
      </c>
      <c r="B1410" t="s">
        <v>69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35">
      <c r="A1411" t="s">
        <v>1479</v>
      </c>
      <c r="B1411" t="s">
        <v>69</v>
      </c>
      <c r="C1411" s="8">
        <v>3521520000000</v>
      </c>
      <c r="D1411" s="8">
        <v>3591950000000</v>
      </c>
      <c r="E1411" s="8">
        <v>3663790000000</v>
      </c>
      <c r="F1411" s="8">
        <v>3737070000000</v>
      </c>
      <c r="G1411" s="8">
        <v>3811810000000</v>
      </c>
      <c r="H1411" s="8">
        <v>3888050000000</v>
      </c>
      <c r="I1411" s="8">
        <v>3965810000000</v>
      </c>
      <c r="J1411" s="8">
        <v>4045120000000</v>
      </c>
      <c r="K1411" s="8">
        <v>4126030000000</v>
      </c>
      <c r="L1411" s="8">
        <v>4208550000000</v>
      </c>
      <c r="M1411" s="8">
        <v>4292720000000</v>
      </c>
      <c r="N1411" s="8">
        <v>4378570000000</v>
      </c>
      <c r="O1411" s="8">
        <v>4436370000000</v>
      </c>
      <c r="P1411" s="8">
        <v>4494930000000</v>
      </c>
      <c r="Q1411" s="8">
        <v>4554260000000</v>
      </c>
      <c r="R1411" s="8">
        <v>4614380000000</v>
      </c>
      <c r="S1411" s="8">
        <v>4675290000000</v>
      </c>
      <c r="T1411" s="8">
        <v>4737000000000</v>
      </c>
      <c r="U1411" s="8">
        <v>4799530000000</v>
      </c>
      <c r="V1411" s="8">
        <v>4862880000000</v>
      </c>
      <c r="W1411" s="8">
        <v>4927070000000</v>
      </c>
      <c r="X1411" s="8">
        <v>4992110000000</v>
      </c>
      <c r="Y1411" s="8">
        <v>5058010000000</v>
      </c>
      <c r="Z1411" s="8">
        <v>5124770000000</v>
      </c>
      <c r="AA1411" s="8">
        <v>5165770000000</v>
      </c>
      <c r="AB1411" s="8">
        <v>5207100000000</v>
      </c>
      <c r="AC1411" s="8">
        <v>5248750000000</v>
      </c>
      <c r="AD1411" s="8">
        <v>5290740000000</v>
      </c>
      <c r="AE1411" s="8">
        <v>5333070000000</v>
      </c>
      <c r="AF1411" s="8">
        <v>5375740000000</v>
      </c>
      <c r="AG1411" s="8">
        <v>5418740000000</v>
      </c>
    </row>
    <row r="1412" spans="1:33" x14ac:dyDescent="0.35">
      <c r="A1412" t="s">
        <v>1480</v>
      </c>
      <c r="B1412" t="s">
        <v>69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5">
      <c r="A1413" t="s">
        <v>1481</v>
      </c>
      <c r="B1413" t="s">
        <v>69</v>
      </c>
      <c r="C1413" s="8">
        <v>1851530000000</v>
      </c>
      <c r="D1413" s="8">
        <v>1866340000000</v>
      </c>
      <c r="E1413" s="8">
        <v>1881270000000</v>
      </c>
      <c r="F1413" s="8">
        <v>1896320000000</v>
      </c>
      <c r="G1413" s="8">
        <v>1911500000000</v>
      </c>
      <c r="H1413" s="8">
        <v>1926790000000</v>
      </c>
      <c r="I1413" s="8">
        <v>1942200000000</v>
      </c>
      <c r="J1413" s="8">
        <v>1957740000000</v>
      </c>
      <c r="K1413" s="8">
        <v>1973400000000</v>
      </c>
      <c r="L1413" s="8">
        <v>1989190000000</v>
      </c>
      <c r="M1413" s="8">
        <v>2005100000000</v>
      </c>
      <c r="N1413" s="8">
        <v>2021140000000</v>
      </c>
      <c r="O1413" s="8">
        <v>2031810000000</v>
      </c>
      <c r="P1413" s="8">
        <v>2042540000000</v>
      </c>
      <c r="Q1413" s="8">
        <v>2053330000000</v>
      </c>
      <c r="R1413" s="8">
        <v>2064170000000</v>
      </c>
      <c r="S1413" s="8">
        <v>2075070000000</v>
      </c>
      <c r="T1413" s="8">
        <v>2086020000000</v>
      </c>
      <c r="U1413" s="8">
        <v>2097040000000</v>
      </c>
      <c r="V1413" s="8">
        <v>2108110000000</v>
      </c>
      <c r="W1413" s="8">
        <v>2119240000000</v>
      </c>
      <c r="X1413" s="8">
        <v>2130430000000</v>
      </c>
      <c r="Y1413" s="8">
        <v>2141680000000</v>
      </c>
      <c r="Z1413" s="8">
        <v>2152990000000</v>
      </c>
      <c r="AA1413" s="8">
        <v>2159880000000</v>
      </c>
      <c r="AB1413" s="8">
        <v>2166790000000</v>
      </c>
      <c r="AC1413" s="8">
        <v>2173720000000</v>
      </c>
      <c r="AD1413" s="8">
        <v>2180680000000</v>
      </c>
      <c r="AE1413" s="8">
        <v>2187660000000</v>
      </c>
      <c r="AF1413" s="8">
        <v>2194660000000</v>
      </c>
      <c r="AG1413" s="8">
        <v>2201680000000</v>
      </c>
    </row>
    <row r="1414" spans="1:33" x14ac:dyDescent="0.35">
      <c r="A1414" t="s">
        <v>1482</v>
      </c>
      <c r="B1414" t="s">
        <v>69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35">
      <c r="A1415" t="s">
        <v>1483</v>
      </c>
      <c r="B1415" t="s">
        <v>69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35">
      <c r="A1416" t="s">
        <v>1484</v>
      </c>
      <c r="B1416" t="s">
        <v>69</v>
      </c>
      <c r="C1416" s="8">
        <v>508259000000</v>
      </c>
      <c r="D1416" s="8">
        <v>519949000000</v>
      </c>
      <c r="E1416" s="8">
        <v>531908000000</v>
      </c>
      <c r="F1416" s="8">
        <v>544142000000</v>
      </c>
      <c r="G1416" s="8">
        <v>556657000000</v>
      </c>
      <c r="H1416" s="8">
        <v>569460000000</v>
      </c>
      <c r="I1416" s="8">
        <v>582558000000</v>
      </c>
      <c r="J1416" s="8">
        <v>595956000000</v>
      </c>
      <c r="K1416" s="8">
        <v>609663000000</v>
      </c>
      <c r="L1416" s="8">
        <v>623686000000</v>
      </c>
      <c r="M1416" s="8">
        <v>638030000000</v>
      </c>
      <c r="N1416" s="8">
        <v>652705000000</v>
      </c>
      <c r="O1416" s="8">
        <v>662613000000</v>
      </c>
      <c r="P1416" s="8">
        <v>672672000000</v>
      </c>
      <c r="Q1416" s="8">
        <v>682883000000</v>
      </c>
      <c r="R1416" s="8">
        <v>693249000000</v>
      </c>
      <c r="S1416" s="8">
        <v>703772000000</v>
      </c>
      <c r="T1416" s="8">
        <v>714456000000</v>
      </c>
      <c r="U1416" s="8">
        <v>725301000000</v>
      </c>
      <c r="V1416" s="8">
        <v>736311000000</v>
      </c>
      <c r="W1416" s="8">
        <v>747488000000</v>
      </c>
      <c r="X1416" s="8">
        <v>758835000000</v>
      </c>
      <c r="Y1416" s="8">
        <v>770354000000</v>
      </c>
      <c r="Z1416" s="8">
        <v>782048000000</v>
      </c>
      <c r="AA1416" s="8">
        <v>789243000000</v>
      </c>
      <c r="AB1416" s="8">
        <v>796504000000</v>
      </c>
      <c r="AC1416" s="8">
        <v>803832000000</v>
      </c>
      <c r="AD1416" s="8">
        <v>811227000000</v>
      </c>
      <c r="AE1416" s="8">
        <v>818691000000</v>
      </c>
      <c r="AF1416" s="8">
        <v>826223000000</v>
      </c>
      <c r="AG1416" s="8">
        <v>833824000000</v>
      </c>
    </row>
    <row r="1417" spans="1:33" x14ac:dyDescent="0.35">
      <c r="A1417" t="s">
        <v>1485</v>
      </c>
      <c r="B1417" t="s">
        <v>69</v>
      </c>
      <c r="C1417" s="8">
        <v>1858360000000</v>
      </c>
      <c r="D1417" s="8">
        <v>1839770000000</v>
      </c>
      <c r="E1417" s="8">
        <v>1821380000000</v>
      </c>
      <c r="F1417" s="8">
        <v>1803160000000</v>
      </c>
      <c r="G1417" s="8">
        <v>1785130000000</v>
      </c>
      <c r="H1417" s="8">
        <v>1767280000000</v>
      </c>
      <c r="I1417" s="8">
        <v>1749610000000</v>
      </c>
      <c r="J1417" s="8">
        <v>1732110000000</v>
      </c>
      <c r="K1417" s="8">
        <v>1714790000000</v>
      </c>
      <c r="L1417" s="8">
        <v>1697640000000</v>
      </c>
      <c r="M1417" s="8">
        <v>1680660000000</v>
      </c>
      <c r="N1417" s="8">
        <v>1663860000000</v>
      </c>
      <c r="O1417" s="8">
        <v>1652880000000</v>
      </c>
      <c r="P1417" s="8">
        <v>1641970000000</v>
      </c>
      <c r="Q1417" s="8">
        <v>1631130000000</v>
      </c>
      <c r="R1417" s="8">
        <v>1620360000000</v>
      </c>
      <c r="S1417" s="8">
        <v>1609670000000</v>
      </c>
      <c r="T1417" s="8">
        <v>1599050000000</v>
      </c>
      <c r="U1417" s="8">
        <v>1588490000000</v>
      </c>
      <c r="V1417" s="8">
        <v>1578010000000</v>
      </c>
      <c r="W1417" s="8">
        <v>1567590000000</v>
      </c>
      <c r="X1417" s="8">
        <v>1557250000000</v>
      </c>
      <c r="Y1417" s="8">
        <v>1546970000000</v>
      </c>
      <c r="Z1417" s="8">
        <v>1536760000000</v>
      </c>
      <c r="AA1417" s="8">
        <v>1530610000000</v>
      </c>
      <c r="AB1417" s="8">
        <v>1524490000000</v>
      </c>
      <c r="AC1417" s="8">
        <v>1518390000000</v>
      </c>
      <c r="AD1417" s="8">
        <v>1512320000000</v>
      </c>
      <c r="AE1417" s="8">
        <v>1506270000000</v>
      </c>
      <c r="AF1417" s="8">
        <v>1500240000000</v>
      </c>
      <c r="AG1417" s="8">
        <v>1494240000000</v>
      </c>
    </row>
    <row r="1418" spans="1:33" x14ac:dyDescent="0.35">
      <c r="A1418" t="s">
        <v>1486</v>
      </c>
      <c r="B1418" t="s">
        <v>69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5">
      <c r="A1419" t="s">
        <v>1487</v>
      </c>
      <c r="B1419" t="s">
        <v>69</v>
      </c>
      <c r="C1419" s="8">
        <v>8602280000000</v>
      </c>
      <c r="D1419" s="8">
        <v>8768340000000</v>
      </c>
      <c r="E1419" s="8">
        <v>8937610000000</v>
      </c>
      <c r="F1419" s="8">
        <v>9110140000000</v>
      </c>
      <c r="G1419" s="8">
        <v>9286010000000</v>
      </c>
      <c r="H1419" s="8">
        <v>9465270000000</v>
      </c>
      <c r="I1419" s="8">
        <v>9647990000000</v>
      </c>
      <c r="J1419" s="8">
        <v>9834240000000</v>
      </c>
      <c r="K1419" s="8">
        <v>10024100000000</v>
      </c>
      <c r="L1419" s="8">
        <v>10217600000000</v>
      </c>
      <c r="M1419" s="8">
        <v>10414800000000</v>
      </c>
      <c r="N1419" s="8">
        <v>10615900000000</v>
      </c>
      <c r="O1419" s="8">
        <v>10751100000000</v>
      </c>
      <c r="P1419" s="8">
        <v>10888100000000</v>
      </c>
      <c r="Q1419" s="8">
        <v>11026800000000</v>
      </c>
      <c r="R1419" s="8">
        <v>11167300000000</v>
      </c>
      <c r="S1419" s="8">
        <v>11309600000000</v>
      </c>
      <c r="T1419" s="8">
        <v>11453700000000</v>
      </c>
      <c r="U1419" s="8">
        <v>11599600000000</v>
      </c>
      <c r="V1419" s="8">
        <v>11747400000000</v>
      </c>
      <c r="W1419" s="8">
        <v>11897100000000</v>
      </c>
      <c r="X1419" s="8">
        <v>12048700000000</v>
      </c>
      <c r="Y1419" s="8">
        <v>12202200000000</v>
      </c>
      <c r="Z1419" s="8">
        <v>12357700000000</v>
      </c>
      <c r="AA1419" s="8">
        <v>12453100000000</v>
      </c>
      <c r="AB1419" s="8">
        <v>12549200000000</v>
      </c>
      <c r="AC1419" s="8">
        <v>12646100000000</v>
      </c>
      <c r="AD1419" s="8">
        <v>12743800000000</v>
      </c>
      <c r="AE1419" s="8">
        <v>12842200000000</v>
      </c>
      <c r="AF1419" s="8">
        <v>12941400000000</v>
      </c>
      <c r="AG1419" s="8">
        <v>13041300000000</v>
      </c>
    </row>
    <row r="1420" spans="1:33" x14ac:dyDescent="0.35">
      <c r="A1420" t="s">
        <v>1488</v>
      </c>
      <c r="B1420" t="s">
        <v>69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5">
      <c r="A1421" t="s">
        <v>1489</v>
      </c>
      <c r="B1421" t="s">
        <v>69</v>
      </c>
      <c r="C1421" s="8">
        <v>23606700000000</v>
      </c>
      <c r="D1421" s="8">
        <v>24078800000000</v>
      </c>
      <c r="E1421" s="8">
        <v>24560400000000</v>
      </c>
      <c r="F1421" s="8">
        <v>25051600000000</v>
      </c>
      <c r="G1421" s="8">
        <v>25552600000000</v>
      </c>
      <c r="H1421" s="8">
        <v>26063700000000</v>
      </c>
      <c r="I1421" s="8">
        <v>26584900000000</v>
      </c>
      <c r="J1421" s="8">
        <v>27116600000000</v>
      </c>
      <c r="K1421" s="8">
        <v>27659000000000</v>
      </c>
      <c r="L1421" s="8">
        <v>28212200000000</v>
      </c>
      <c r="M1421" s="8">
        <v>28776400000000</v>
      </c>
      <c r="N1421" s="8">
        <v>29351900000000</v>
      </c>
      <c r="O1421" s="8">
        <v>29739400000000</v>
      </c>
      <c r="P1421" s="8">
        <v>30131900000000</v>
      </c>
      <c r="Q1421" s="8">
        <v>30529700000000</v>
      </c>
      <c r="R1421" s="8">
        <v>30932700000000</v>
      </c>
      <c r="S1421" s="8">
        <v>31341000000000</v>
      </c>
      <c r="T1421" s="8">
        <v>31754700000000</v>
      </c>
      <c r="U1421" s="8">
        <v>32173800000000</v>
      </c>
      <c r="V1421" s="8">
        <v>32598500000000</v>
      </c>
      <c r="W1421" s="8">
        <v>33028800000000</v>
      </c>
      <c r="X1421" s="8">
        <v>33464800000000</v>
      </c>
      <c r="Y1421" s="8">
        <v>33906600000000</v>
      </c>
      <c r="Z1421" s="8">
        <v>34354100000000</v>
      </c>
      <c r="AA1421" s="8">
        <v>34629000000000</v>
      </c>
      <c r="AB1421" s="8">
        <v>34906000000000</v>
      </c>
      <c r="AC1421" s="8">
        <v>35185200000000</v>
      </c>
      <c r="AD1421" s="8">
        <v>35466700000000</v>
      </c>
      <c r="AE1421" s="8">
        <v>35750500000000</v>
      </c>
      <c r="AF1421" s="8">
        <v>36036500000000</v>
      </c>
      <c r="AG1421" s="8">
        <v>36324700000000</v>
      </c>
    </row>
    <row r="1422" spans="1:33" x14ac:dyDescent="0.35">
      <c r="A1422" t="s">
        <v>1490</v>
      </c>
      <c r="B1422" t="s">
        <v>69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35">
      <c r="A1423" t="s">
        <v>1491</v>
      </c>
      <c r="B1423" t="s">
        <v>69</v>
      </c>
      <c r="C1423" s="8">
        <v>4208540000000</v>
      </c>
      <c r="D1423" s="8">
        <v>4242200000000</v>
      </c>
      <c r="E1423" s="8">
        <v>4276140000000</v>
      </c>
      <c r="F1423" s="8">
        <v>4310350000000</v>
      </c>
      <c r="G1423" s="8">
        <v>4344830000000</v>
      </c>
      <c r="H1423" s="8">
        <v>4379590000000</v>
      </c>
      <c r="I1423" s="8">
        <v>4414630000000</v>
      </c>
      <c r="J1423" s="8">
        <v>4449950000000</v>
      </c>
      <c r="K1423" s="8">
        <v>4485550000000</v>
      </c>
      <c r="L1423" s="8">
        <v>4521430000000</v>
      </c>
      <c r="M1423" s="8">
        <v>4557600000000</v>
      </c>
      <c r="N1423" s="8">
        <v>4594060000000</v>
      </c>
      <c r="O1423" s="8">
        <v>4618320000000</v>
      </c>
      <c r="P1423" s="8">
        <v>4642700000000</v>
      </c>
      <c r="Q1423" s="8">
        <v>4667220000000</v>
      </c>
      <c r="R1423" s="8">
        <v>4691860000000</v>
      </c>
      <c r="S1423" s="8">
        <v>4716630000000</v>
      </c>
      <c r="T1423" s="8">
        <v>4741540000000</v>
      </c>
      <c r="U1423" s="8">
        <v>4766570000000</v>
      </c>
      <c r="V1423" s="8">
        <v>4791740000000</v>
      </c>
      <c r="W1423" s="8">
        <v>4817040000000</v>
      </c>
      <c r="X1423" s="8">
        <v>4842470000000</v>
      </c>
      <c r="Y1423" s="8">
        <v>4868040000000</v>
      </c>
      <c r="Z1423" s="8">
        <v>4893750000000</v>
      </c>
      <c r="AA1423" s="8">
        <v>4909410000000</v>
      </c>
      <c r="AB1423" s="8">
        <v>4925120000000</v>
      </c>
      <c r="AC1423" s="8">
        <v>4940880000000</v>
      </c>
      <c r="AD1423" s="8">
        <v>4956690000000</v>
      </c>
      <c r="AE1423" s="8">
        <v>4972550000000</v>
      </c>
      <c r="AF1423" s="8">
        <v>4988460000000</v>
      </c>
      <c r="AG1423" s="8">
        <v>5004420000000</v>
      </c>
    </row>
    <row r="1424" spans="1:33" x14ac:dyDescent="0.35">
      <c r="A1424" t="s">
        <v>1492</v>
      </c>
      <c r="B1424" t="s">
        <v>69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35">
      <c r="A1425" t="s">
        <v>1493</v>
      </c>
      <c r="B1425" t="s">
        <v>69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35">
      <c r="A1426" t="s">
        <v>1494</v>
      </c>
      <c r="B1426" t="s">
        <v>69</v>
      </c>
      <c r="C1426" s="8">
        <v>270523000000</v>
      </c>
      <c r="D1426" s="8">
        <v>276745000000</v>
      </c>
      <c r="E1426" s="8">
        <v>283110000000</v>
      </c>
      <c r="F1426" s="8">
        <v>289622000000</v>
      </c>
      <c r="G1426" s="8">
        <v>296283000000</v>
      </c>
      <c r="H1426" s="8">
        <v>303098000000</v>
      </c>
      <c r="I1426" s="8">
        <v>310069000000</v>
      </c>
      <c r="J1426" s="8">
        <v>317200000000</v>
      </c>
      <c r="K1426" s="8">
        <v>324496000000</v>
      </c>
      <c r="L1426" s="8">
        <v>331959000000</v>
      </c>
      <c r="M1426" s="8">
        <v>339595000000</v>
      </c>
      <c r="N1426" s="8">
        <v>347405000000</v>
      </c>
      <c r="O1426" s="8">
        <v>352679000000</v>
      </c>
      <c r="P1426" s="8">
        <v>358033000000</v>
      </c>
      <c r="Q1426" s="8">
        <v>363467000000</v>
      </c>
      <c r="R1426" s="8">
        <v>368985000000</v>
      </c>
      <c r="S1426" s="8">
        <v>374586000000</v>
      </c>
      <c r="T1426" s="8">
        <v>380272000000</v>
      </c>
      <c r="U1426" s="8">
        <v>386045000000</v>
      </c>
      <c r="V1426" s="8">
        <v>391905000000</v>
      </c>
      <c r="W1426" s="8">
        <v>397854000000</v>
      </c>
      <c r="X1426" s="8">
        <v>403894000000</v>
      </c>
      <c r="Y1426" s="8">
        <v>410025000000</v>
      </c>
      <c r="Z1426" s="8">
        <v>416249000000</v>
      </c>
      <c r="AA1426" s="8">
        <v>420078000000</v>
      </c>
      <c r="AB1426" s="8">
        <v>423943000000</v>
      </c>
      <c r="AC1426" s="8">
        <v>427843000000</v>
      </c>
      <c r="AD1426" s="8">
        <v>431779000000</v>
      </c>
      <c r="AE1426" s="8">
        <v>435752000000</v>
      </c>
      <c r="AF1426" s="8">
        <v>439761000000</v>
      </c>
      <c r="AG1426" s="8">
        <v>443807000000</v>
      </c>
    </row>
    <row r="1427" spans="1:33" x14ac:dyDescent="0.35">
      <c r="A1427" t="s">
        <v>1495</v>
      </c>
      <c r="B1427" t="s">
        <v>69</v>
      </c>
      <c r="C1427" s="8">
        <v>2940750000000</v>
      </c>
      <c r="D1427" s="8">
        <v>2911350000000</v>
      </c>
      <c r="E1427" s="8">
        <v>2882230000000</v>
      </c>
      <c r="F1427" s="8">
        <v>2853410000000</v>
      </c>
      <c r="G1427" s="8">
        <v>2824880000000</v>
      </c>
      <c r="H1427" s="8">
        <v>2796630000000</v>
      </c>
      <c r="I1427" s="8">
        <v>2768660000000</v>
      </c>
      <c r="J1427" s="8">
        <v>2740980000000</v>
      </c>
      <c r="K1427" s="8">
        <v>2713570000000</v>
      </c>
      <c r="L1427" s="8">
        <v>2686430000000</v>
      </c>
      <c r="M1427" s="8">
        <v>2659570000000</v>
      </c>
      <c r="N1427" s="8">
        <v>2632970000000</v>
      </c>
      <c r="O1427" s="8">
        <v>2615590000000</v>
      </c>
      <c r="P1427" s="8">
        <v>2598330000000</v>
      </c>
      <c r="Q1427" s="8">
        <v>2581180000000</v>
      </c>
      <c r="R1427" s="8">
        <v>2564140000000</v>
      </c>
      <c r="S1427" s="8">
        <v>2547220000000</v>
      </c>
      <c r="T1427" s="8">
        <v>2530410000000</v>
      </c>
      <c r="U1427" s="8">
        <v>2513710000000</v>
      </c>
      <c r="V1427" s="8">
        <v>2497120000000</v>
      </c>
      <c r="W1427" s="8">
        <v>2480640000000</v>
      </c>
      <c r="X1427" s="8">
        <v>2464270000000</v>
      </c>
      <c r="Y1427" s="8">
        <v>2448000000000</v>
      </c>
      <c r="Z1427" s="8">
        <v>2431840000000</v>
      </c>
      <c r="AA1427" s="8">
        <v>2422120000000</v>
      </c>
      <c r="AB1427" s="8">
        <v>2412430000000</v>
      </c>
      <c r="AC1427" s="8">
        <v>2402780000000</v>
      </c>
      <c r="AD1427" s="8">
        <v>2393170000000</v>
      </c>
      <c r="AE1427" s="8">
        <v>2383590000000</v>
      </c>
      <c r="AF1427" s="8">
        <v>2374060000000</v>
      </c>
      <c r="AG1427" s="8">
        <v>2364560000000</v>
      </c>
    </row>
    <row r="1428" spans="1:33" x14ac:dyDescent="0.35">
      <c r="A1428" t="s">
        <v>1496</v>
      </c>
      <c r="B1428" t="s">
        <v>69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1497</v>
      </c>
      <c r="B1429" t="s">
        <v>69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5">
      <c r="A1430" t="s">
        <v>1498</v>
      </c>
      <c r="B1430" t="s">
        <v>69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35">
      <c r="A1431" t="s">
        <v>1499</v>
      </c>
      <c r="B1431" t="s">
        <v>69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35">
      <c r="A1432" t="s">
        <v>1500</v>
      </c>
      <c r="B1432" t="s">
        <v>69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5">
      <c r="A1433" t="s">
        <v>1501</v>
      </c>
      <c r="B1433" t="s">
        <v>69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5">
      <c r="A1434" t="s">
        <v>1502</v>
      </c>
      <c r="B1434" t="s">
        <v>69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5">
      <c r="A1435" t="s">
        <v>1503</v>
      </c>
      <c r="B1435" t="s">
        <v>69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5">
      <c r="A1436" t="s">
        <v>1504</v>
      </c>
      <c r="B1436" t="s">
        <v>69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5">
      <c r="A1437" t="s">
        <v>1505</v>
      </c>
      <c r="B1437" t="s">
        <v>69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35">
      <c r="A1438" t="s">
        <v>1506</v>
      </c>
      <c r="B1438" t="s">
        <v>69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35">
      <c r="A1439" t="s">
        <v>1507</v>
      </c>
      <c r="B1439" t="s">
        <v>69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35">
      <c r="A1440" t="s">
        <v>1508</v>
      </c>
      <c r="B1440" t="s">
        <v>69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35">
      <c r="A1441" t="s">
        <v>1509</v>
      </c>
      <c r="B1441" t="s">
        <v>69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35">
      <c r="A1442" t="s">
        <v>1510</v>
      </c>
      <c r="B1442" t="s">
        <v>69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5">
      <c r="A1443" t="s">
        <v>1511</v>
      </c>
      <c r="B1443" t="s">
        <v>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5">
      <c r="A1444" t="s">
        <v>1512</v>
      </c>
      <c r="B1444" t="s">
        <v>69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5">
      <c r="A1445" t="s">
        <v>1513</v>
      </c>
      <c r="B1445" t="s">
        <v>69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35">
      <c r="A1446" t="s">
        <v>1514</v>
      </c>
      <c r="B1446" t="s">
        <v>69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35">
      <c r="A1447" t="s">
        <v>1515</v>
      </c>
      <c r="B1447" t="s">
        <v>69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5">
      <c r="A1448" t="s">
        <v>1516</v>
      </c>
      <c r="B1448" t="s">
        <v>69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35">
      <c r="A1449" t="s">
        <v>1517</v>
      </c>
      <c r="B1449" t="s">
        <v>69</v>
      </c>
      <c r="C1449" s="8">
        <v>11863900000000</v>
      </c>
      <c r="D1449" s="8">
        <v>12092900000000</v>
      </c>
      <c r="E1449" s="8">
        <v>12326400000000</v>
      </c>
      <c r="F1449" s="8">
        <v>12564300000000</v>
      </c>
      <c r="G1449" s="8">
        <v>12806800000000</v>
      </c>
      <c r="H1449" s="8">
        <v>13054100000000</v>
      </c>
      <c r="I1449" s="8">
        <v>13306100000000</v>
      </c>
      <c r="J1449" s="8">
        <v>13562900000000</v>
      </c>
      <c r="K1449" s="8">
        <v>13824800000000</v>
      </c>
      <c r="L1449" s="8">
        <v>14091600000000</v>
      </c>
      <c r="M1449" s="8">
        <v>14363700000000</v>
      </c>
      <c r="N1449" s="8">
        <v>14641000000000</v>
      </c>
      <c r="O1449" s="8">
        <v>14827500000000</v>
      </c>
      <c r="P1449" s="8">
        <v>15016400000000</v>
      </c>
      <c r="Q1449" s="8">
        <v>15207700000000</v>
      </c>
      <c r="R1449" s="8">
        <v>15401500000000</v>
      </c>
      <c r="S1449" s="8">
        <v>15597700000000</v>
      </c>
      <c r="T1449" s="8">
        <v>15796400000000</v>
      </c>
      <c r="U1449" s="8">
        <v>15997700000000</v>
      </c>
      <c r="V1449" s="8">
        <v>16201500000000</v>
      </c>
      <c r="W1449" s="8">
        <v>16407900000000</v>
      </c>
      <c r="X1449" s="8">
        <v>16617000000000</v>
      </c>
      <c r="Y1449" s="8">
        <v>16828700000000</v>
      </c>
      <c r="Z1449" s="8">
        <v>17043100000000</v>
      </c>
      <c r="AA1449" s="8">
        <v>17174700000000</v>
      </c>
      <c r="AB1449" s="8">
        <v>17307300000000</v>
      </c>
      <c r="AC1449" s="8">
        <v>17441000000000</v>
      </c>
      <c r="AD1449" s="8">
        <v>17575700000000</v>
      </c>
      <c r="AE1449" s="8">
        <v>17711400000000</v>
      </c>
      <c r="AF1449" s="8">
        <v>17848100000000</v>
      </c>
      <c r="AG1449" s="8">
        <v>17986000000000</v>
      </c>
    </row>
    <row r="1450" spans="1:33" x14ac:dyDescent="0.35">
      <c r="A1450" t="s">
        <v>1518</v>
      </c>
      <c r="B1450" t="s">
        <v>69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5">
      <c r="A1451" t="s">
        <v>1519</v>
      </c>
      <c r="B1451" t="s">
        <v>69</v>
      </c>
      <c r="C1451" s="8">
        <v>35215700000000</v>
      </c>
      <c r="D1451" s="8">
        <v>35920000000000</v>
      </c>
      <c r="E1451" s="8">
        <v>36638400000000</v>
      </c>
      <c r="F1451" s="8">
        <v>37371200000000</v>
      </c>
      <c r="G1451" s="8">
        <v>38118600000000</v>
      </c>
      <c r="H1451" s="8">
        <v>38881000000000</v>
      </c>
      <c r="I1451" s="8">
        <v>39658600000000</v>
      </c>
      <c r="J1451" s="8">
        <v>40451800000000</v>
      </c>
      <c r="K1451" s="8">
        <v>41260800000000</v>
      </c>
      <c r="L1451" s="8">
        <v>42086000000000</v>
      </c>
      <c r="M1451" s="8">
        <v>42927700000000</v>
      </c>
      <c r="N1451" s="8">
        <v>43786300000000</v>
      </c>
      <c r="O1451" s="8">
        <v>44364300000000</v>
      </c>
      <c r="P1451" s="8">
        <v>44949900000000</v>
      </c>
      <c r="Q1451" s="8">
        <v>45543200000000</v>
      </c>
      <c r="R1451" s="8">
        <v>46144400000000</v>
      </c>
      <c r="S1451" s="8">
        <v>46753500000000</v>
      </c>
      <c r="T1451" s="8">
        <v>47370600000000</v>
      </c>
      <c r="U1451" s="8">
        <v>47995900000000</v>
      </c>
      <c r="V1451" s="8">
        <v>48629500000000</v>
      </c>
      <c r="W1451" s="8">
        <v>49271400000000</v>
      </c>
      <c r="X1451" s="8">
        <v>49921800000000</v>
      </c>
      <c r="Y1451" s="8">
        <v>50580700000000</v>
      </c>
      <c r="Z1451" s="8">
        <v>51248400000000</v>
      </c>
      <c r="AA1451" s="8">
        <v>51658400000000</v>
      </c>
      <c r="AB1451" s="8">
        <v>52071600000000</v>
      </c>
      <c r="AC1451" s="8">
        <v>52488200000000</v>
      </c>
      <c r="AD1451" s="8">
        <v>52908100000000</v>
      </c>
      <c r="AE1451" s="8">
        <v>53331400000000</v>
      </c>
      <c r="AF1451" s="8">
        <v>53758000000000</v>
      </c>
      <c r="AG1451" s="8">
        <v>54188100000000</v>
      </c>
    </row>
    <row r="1452" spans="1:33" x14ac:dyDescent="0.35">
      <c r="A1452" t="s">
        <v>1520</v>
      </c>
      <c r="B1452" t="s">
        <v>69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5">
      <c r="A1453" t="s">
        <v>1521</v>
      </c>
      <c r="B1453" t="s">
        <v>69</v>
      </c>
      <c r="C1453" s="8">
        <v>1474180000000</v>
      </c>
      <c r="D1453" s="8">
        <v>1485980000000</v>
      </c>
      <c r="E1453" s="8">
        <v>1497860000000</v>
      </c>
      <c r="F1453" s="8">
        <v>1509850000000</v>
      </c>
      <c r="G1453" s="8">
        <v>1521920000000</v>
      </c>
      <c r="H1453" s="8">
        <v>1534100000000</v>
      </c>
      <c r="I1453" s="8">
        <v>1546370000000</v>
      </c>
      <c r="J1453" s="8">
        <v>1558740000000</v>
      </c>
      <c r="K1453" s="8">
        <v>1571210000000</v>
      </c>
      <c r="L1453" s="8">
        <v>1583780000000</v>
      </c>
      <c r="M1453" s="8">
        <v>1596450000000</v>
      </c>
      <c r="N1453" s="8">
        <v>1609230000000</v>
      </c>
      <c r="O1453" s="8">
        <v>1617720000000</v>
      </c>
      <c r="P1453" s="8">
        <v>1626260000000</v>
      </c>
      <c r="Q1453" s="8">
        <v>1634850000000</v>
      </c>
      <c r="R1453" s="8">
        <v>1643480000000</v>
      </c>
      <c r="S1453" s="8">
        <v>1652160000000</v>
      </c>
      <c r="T1453" s="8">
        <v>1660880000000</v>
      </c>
      <c r="U1453" s="8">
        <v>1669650000000</v>
      </c>
      <c r="V1453" s="8">
        <v>1678470000000</v>
      </c>
      <c r="W1453" s="8">
        <v>1687330000000</v>
      </c>
      <c r="X1453" s="8">
        <v>1696240000000</v>
      </c>
      <c r="Y1453" s="8">
        <v>1705200000000</v>
      </c>
      <c r="Z1453" s="8">
        <v>1714200000000</v>
      </c>
      <c r="AA1453" s="8">
        <v>1719680000000</v>
      </c>
      <c r="AB1453" s="8">
        <v>1725190000000</v>
      </c>
      <c r="AC1453" s="8">
        <v>1730710000000</v>
      </c>
      <c r="AD1453" s="8">
        <v>1736250000000</v>
      </c>
      <c r="AE1453" s="8">
        <v>1741800000000</v>
      </c>
      <c r="AF1453" s="8">
        <v>1747380000000</v>
      </c>
      <c r="AG1453" s="8">
        <v>1752970000000</v>
      </c>
    </row>
    <row r="1454" spans="1:33" x14ac:dyDescent="0.35">
      <c r="A1454" t="s">
        <v>1522</v>
      </c>
      <c r="B1454" t="s">
        <v>69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5">
      <c r="A1455" t="s">
        <v>1523</v>
      </c>
      <c r="B1455" t="s">
        <v>69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35">
      <c r="A1456" t="s">
        <v>1524</v>
      </c>
      <c r="B1456" t="s">
        <v>69</v>
      </c>
      <c r="C1456" s="8">
        <v>3990940000000</v>
      </c>
      <c r="D1456" s="8">
        <v>4082730000000</v>
      </c>
      <c r="E1456" s="8">
        <v>4176640000000</v>
      </c>
      <c r="F1456" s="8">
        <v>4272700000000</v>
      </c>
      <c r="G1456" s="8">
        <v>4370970000000</v>
      </c>
      <c r="H1456" s="8">
        <v>4471500000000</v>
      </c>
      <c r="I1456" s="8">
        <v>4574350000000</v>
      </c>
      <c r="J1456" s="8">
        <v>4679560000000</v>
      </c>
      <c r="K1456" s="8">
        <v>4787190000000</v>
      </c>
      <c r="L1456" s="8">
        <v>4897290000000</v>
      </c>
      <c r="M1456" s="8">
        <v>5009930000000</v>
      </c>
      <c r="N1456" s="8">
        <v>5125160000000</v>
      </c>
      <c r="O1456" s="8">
        <v>5202960000000</v>
      </c>
      <c r="P1456" s="8">
        <v>5281940000000</v>
      </c>
      <c r="Q1456" s="8">
        <v>5362120000000</v>
      </c>
      <c r="R1456" s="8">
        <v>5443520000000</v>
      </c>
      <c r="S1456" s="8">
        <v>5526150000000</v>
      </c>
      <c r="T1456" s="8">
        <v>5610040000000</v>
      </c>
      <c r="U1456" s="8">
        <v>5695200000000</v>
      </c>
      <c r="V1456" s="8">
        <v>5781650000000</v>
      </c>
      <c r="W1456" s="8">
        <v>5869420000000</v>
      </c>
      <c r="X1456" s="8">
        <v>5958520000000</v>
      </c>
      <c r="Y1456" s="8">
        <v>6048970000000</v>
      </c>
      <c r="Z1456" s="8">
        <v>6140790000000</v>
      </c>
      <c r="AA1456" s="8">
        <v>6197280000000</v>
      </c>
      <c r="AB1456" s="8">
        <v>6254300000000</v>
      </c>
      <c r="AC1456" s="8">
        <v>6311840000000</v>
      </c>
      <c r="AD1456" s="8">
        <v>6369910000000</v>
      </c>
      <c r="AE1456" s="8">
        <v>6428510000000</v>
      </c>
      <c r="AF1456" s="8">
        <v>6487650000000</v>
      </c>
      <c r="AG1456" s="8">
        <v>6547340000000</v>
      </c>
    </row>
    <row r="1457" spans="1:33" x14ac:dyDescent="0.35">
      <c r="A1457" t="s">
        <v>1525</v>
      </c>
      <c r="B1457" t="s">
        <v>69</v>
      </c>
      <c r="C1457" s="8">
        <v>454156000000</v>
      </c>
      <c r="D1457" s="8">
        <v>449614000000</v>
      </c>
      <c r="E1457" s="8">
        <v>445118000000</v>
      </c>
      <c r="F1457" s="8">
        <v>440667000000</v>
      </c>
      <c r="G1457" s="8">
        <v>436260000000</v>
      </c>
      <c r="H1457" s="8">
        <v>431898000000</v>
      </c>
      <c r="I1457" s="8">
        <v>427579000000</v>
      </c>
      <c r="J1457" s="8">
        <v>423303000000</v>
      </c>
      <c r="K1457" s="8">
        <v>419070000000</v>
      </c>
      <c r="L1457" s="8">
        <v>414879000000</v>
      </c>
      <c r="M1457" s="8">
        <v>410731000000</v>
      </c>
      <c r="N1457" s="8">
        <v>406623000000</v>
      </c>
      <c r="O1457" s="8">
        <v>403940000000</v>
      </c>
      <c r="P1457" s="8">
        <v>401274000000</v>
      </c>
      <c r="Q1457" s="8">
        <v>398625000000</v>
      </c>
      <c r="R1457" s="8">
        <v>395994000000</v>
      </c>
      <c r="S1457" s="8">
        <v>393381000000</v>
      </c>
      <c r="T1457" s="8">
        <v>390784000000</v>
      </c>
      <c r="U1457" s="8">
        <v>388205000000</v>
      </c>
      <c r="V1457" s="8">
        <v>385643000000</v>
      </c>
      <c r="W1457" s="8">
        <v>383098000000</v>
      </c>
      <c r="X1457" s="8">
        <v>380569000000</v>
      </c>
      <c r="Y1457" s="8">
        <v>378058000000</v>
      </c>
      <c r="Z1457" s="8">
        <v>375562000000</v>
      </c>
      <c r="AA1457" s="8">
        <v>374060000000</v>
      </c>
      <c r="AB1457" s="8">
        <v>372564000000</v>
      </c>
      <c r="AC1457" s="8">
        <v>371074000000</v>
      </c>
      <c r="AD1457" s="8">
        <v>369589000000</v>
      </c>
      <c r="AE1457" s="8">
        <v>368111000000</v>
      </c>
      <c r="AF1457" s="8">
        <v>366639000000</v>
      </c>
      <c r="AG1457" s="8">
        <v>365172000000</v>
      </c>
    </row>
    <row r="1458" spans="1:33" x14ac:dyDescent="0.35">
      <c r="A1458" t="s">
        <v>1526</v>
      </c>
      <c r="B1458" t="s">
        <v>69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5">
      <c r="A1459" t="s">
        <v>1527</v>
      </c>
      <c r="B1459" t="s">
        <v>69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5">
      <c r="A1460" t="s">
        <v>1528</v>
      </c>
      <c r="B1460" t="s">
        <v>69</v>
      </c>
      <c r="C1460" s="8">
        <v>6949350000000</v>
      </c>
      <c r="D1460" s="8">
        <v>6914610000000</v>
      </c>
      <c r="E1460" s="8">
        <v>6880030000000</v>
      </c>
      <c r="F1460" s="8">
        <v>6845630000000</v>
      </c>
      <c r="G1460" s="8">
        <v>6811410000000</v>
      </c>
      <c r="H1460" s="8">
        <v>6777350000000</v>
      </c>
      <c r="I1460" s="8">
        <v>6743460000000</v>
      </c>
      <c r="J1460" s="8">
        <v>6709740000000</v>
      </c>
      <c r="K1460" s="8">
        <v>6676200000000</v>
      </c>
      <c r="L1460" s="8">
        <v>6642810000000</v>
      </c>
      <c r="M1460" s="8">
        <v>6609600000000</v>
      </c>
      <c r="N1460" s="8">
        <v>6576550000000</v>
      </c>
      <c r="O1460" s="8">
        <v>6554850000000</v>
      </c>
      <c r="P1460" s="8">
        <v>6533220000000</v>
      </c>
      <c r="Q1460" s="8">
        <v>6511660000000</v>
      </c>
      <c r="R1460" s="8">
        <v>6490170000000</v>
      </c>
      <c r="S1460" s="8">
        <v>6468750000000</v>
      </c>
      <c r="T1460" s="8">
        <v>6447410000000</v>
      </c>
      <c r="U1460" s="8">
        <v>6426130000000</v>
      </c>
      <c r="V1460" s="8">
        <v>6404920000000</v>
      </c>
      <c r="W1460" s="8">
        <v>6383790000000</v>
      </c>
      <c r="X1460" s="8">
        <v>6362720000000</v>
      </c>
      <c r="Y1460" s="8">
        <v>6341720000000</v>
      </c>
      <c r="Z1460" s="8">
        <v>6320800000000</v>
      </c>
      <c r="AA1460" s="8">
        <v>6308150000000</v>
      </c>
      <c r="AB1460" s="8">
        <v>6295540000000</v>
      </c>
      <c r="AC1460" s="8">
        <v>6282950000000</v>
      </c>
      <c r="AD1460" s="8">
        <v>6270380000000</v>
      </c>
      <c r="AE1460" s="8">
        <v>6257840000000</v>
      </c>
      <c r="AF1460" s="8">
        <v>6245320000000</v>
      </c>
      <c r="AG1460" s="8">
        <v>6232830000000</v>
      </c>
    </row>
    <row r="1461" spans="1:33" x14ac:dyDescent="0.35">
      <c r="A1461" t="s">
        <v>1529</v>
      </c>
      <c r="B1461" t="s">
        <v>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5">
      <c r="A1462" t="s">
        <v>1530</v>
      </c>
      <c r="B1462" t="s">
        <v>69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35">
      <c r="A1463" t="s">
        <v>1531</v>
      </c>
      <c r="B1463" t="s">
        <v>69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35">
      <c r="A1464" t="s">
        <v>1532</v>
      </c>
      <c r="B1464" t="s">
        <v>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35">
      <c r="A1465" t="s">
        <v>1533</v>
      </c>
      <c r="B1465" t="s">
        <v>69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35">
      <c r="A1466" t="s">
        <v>1534</v>
      </c>
      <c r="B1466" t="s">
        <v>69</v>
      </c>
      <c r="C1466" s="8">
        <v>89370800000000</v>
      </c>
      <c r="D1466" s="8">
        <v>91426300000000</v>
      </c>
      <c r="E1466" s="8">
        <v>93529100000000</v>
      </c>
      <c r="F1466" s="8">
        <v>95680300000000</v>
      </c>
      <c r="G1466" s="8">
        <v>97880900000000</v>
      </c>
      <c r="H1466" s="8">
        <v>100132000000000</v>
      </c>
      <c r="I1466" s="8">
        <v>102435000000000</v>
      </c>
      <c r="J1466" s="8">
        <v>104791000000000</v>
      </c>
      <c r="K1466" s="8">
        <v>107201000000000</v>
      </c>
      <c r="L1466" s="8">
        <v>109667000000000</v>
      </c>
      <c r="M1466" s="8">
        <v>112189000000000</v>
      </c>
      <c r="N1466" s="8">
        <v>114770000000000</v>
      </c>
      <c r="O1466" s="8">
        <v>116512000000000</v>
      </c>
      <c r="P1466" s="8">
        <v>118281000000000</v>
      </c>
      <c r="Q1466" s="8">
        <v>120076000000000</v>
      </c>
      <c r="R1466" s="8">
        <v>121899000000000</v>
      </c>
      <c r="S1466" s="8">
        <v>123749000000000</v>
      </c>
      <c r="T1466" s="8">
        <v>125628000000000</v>
      </c>
      <c r="U1466" s="8">
        <v>127535000000000</v>
      </c>
      <c r="V1466" s="8">
        <v>129471000000000</v>
      </c>
      <c r="W1466" s="8">
        <v>131436000000000</v>
      </c>
      <c r="X1466" s="8">
        <v>133431000000000</v>
      </c>
      <c r="Y1466" s="8">
        <v>135457000000000</v>
      </c>
      <c r="Z1466" s="8">
        <v>137513000000000</v>
      </c>
      <c r="AA1466" s="8">
        <v>138778000000000</v>
      </c>
      <c r="AB1466" s="8">
        <v>140055000000000</v>
      </c>
      <c r="AC1466" s="8">
        <v>141343000000000</v>
      </c>
      <c r="AD1466" s="8">
        <v>142644000000000</v>
      </c>
      <c r="AE1466" s="8">
        <v>143956000000000</v>
      </c>
      <c r="AF1466" s="8">
        <v>145281000000000</v>
      </c>
      <c r="AG1466" s="8">
        <v>146617000000000</v>
      </c>
    </row>
    <row r="1467" spans="1:33" x14ac:dyDescent="0.35">
      <c r="A1467" t="s">
        <v>1535</v>
      </c>
      <c r="B1467" t="s">
        <v>69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5">
      <c r="A1468" t="s">
        <v>1536</v>
      </c>
      <c r="B1468" t="s">
        <v>69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35">
      <c r="A1469" t="s">
        <v>1537</v>
      </c>
      <c r="B1469" t="s">
        <v>69</v>
      </c>
      <c r="C1469" s="8">
        <v>19978300000000</v>
      </c>
      <c r="D1469" s="8">
        <v>20363900000000</v>
      </c>
      <c r="E1469" s="8">
        <v>20757100000000</v>
      </c>
      <c r="F1469" s="8">
        <v>21157800000000</v>
      </c>
      <c r="G1469" s="8">
        <v>21566200000000</v>
      </c>
      <c r="H1469" s="8">
        <v>21982500000000</v>
      </c>
      <c r="I1469" s="8">
        <v>22406900000000</v>
      </c>
      <c r="J1469" s="8">
        <v>22839400000000</v>
      </c>
      <c r="K1469" s="8">
        <v>23280300000000</v>
      </c>
      <c r="L1469" s="8">
        <v>23729700000000</v>
      </c>
      <c r="M1469" s="8">
        <v>24187800000000</v>
      </c>
      <c r="N1469" s="8">
        <v>24654700000000</v>
      </c>
      <c r="O1469" s="8">
        <v>24968900000000</v>
      </c>
      <c r="P1469" s="8">
        <v>25287000000000</v>
      </c>
      <c r="Q1469" s="8">
        <v>25609200000000</v>
      </c>
      <c r="R1469" s="8">
        <v>25935500000000</v>
      </c>
      <c r="S1469" s="8">
        <v>26265900000000</v>
      </c>
      <c r="T1469" s="8">
        <v>26600500000000</v>
      </c>
      <c r="U1469" s="8">
        <v>26939500000000</v>
      </c>
      <c r="V1469" s="8">
        <v>27282700000000</v>
      </c>
      <c r="W1469" s="8">
        <v>27630300000000</v>
      </c>
      <c r="X1469" s="8">
        <v>27982300000000</v>
      </c>
      <c r="Y1469" s="8">
        <v>28338800000000</v>
      </c>
      <c r="Z1469" s="8">
        <v>28699900000000</v>
      </c>
      <c r="AA1469" s="8">
        <v>28921500000000</v>
      </c>
      <c r="AB1469" s="8">
        <v>29144800000000</v>
      </c>
      <c r="AC1469" s="8">
        <v>29369900000000</v>
      </c>
      <c r="AD1469" s="8">
        <v>29596700000000</v>
      </c>
      <c r="AE1469" s="8">
        <v>29825200000000</v>
      </c>
      <c r="AF1469" s="8">
        <v>30055500000000</v>
      </c>
      <c r="AG1469" s="8">
        <v>30287600000000</v>
      </c>
    </row>
    <row r="1470" spans="1:33" x14ac:dyDescent="0.35">
      <c r="A1470" t="s">
        <v>1538</v>
      </c>
      <c r="B1470" t="s">
        <v>69</v>
      </c>
      <c r="C1470" s="8">
        <v>2730210000000</v>
      </c>
      <c r="D1470" s="8">
        <v>2716560000000</v>
      </c>
      <c r="E1470" s="8">
        <v>2702980000000</v>
      </c>
      <c r="F1470" s="8">
        <v>2689460000000</v>
      </c>
      <c r="G1470" s="8">
        <v>2676010000000</v>
      </c>
      <c r="H1470" s="8">
        <v>2662630000000</v>
      </c>
      <c r="I1470" s="8">
        <v>2649320000000</v>
      </c>
      <c r="J1470" s="8">
        <v>2636080000000</v>
      </c>
      <c r="K1470" s="8">
        <v>2622890000000</v>
      </c>
      <c r="L1470" s="8">
        <v>2609780000000</v>
      </c>
      <c r="M1470" s="8">
        <v>2596730000000</v>
      </c>
      <c r="N1470" s="8">
        <v>2583750000000</v>
      </c>
      <c r="O1470" s="8">
        <v>2575220000000</v>
      </c>
      <c r="P1470" s="8">
        <v>2566720000000</v>
      </c>
      <c r="Q1470" s="8">
        <v>2558250000000</v>
      </c>
      <c r="R1470" s="8">
        <v>2549810000000</v>
      </c>
      <c r="S1470" s="8">
        <v>2541400000000</v>
      </c>
      <c r="T1470" s="8">
        <v>2533010000000</v>
      </c>
      <c r="U1470" s="8">
        <v>2524650000000</v>
      </c>
      <c r="V1470" s="8">
        <v>2516320000000</v>
      </c>
      <c r="W1470" s="8">
        <v>2508020000000</v>
      </c>
      <c r="X1470" s="8">
        <v>2499740000000</v>
      </c>
      <c r="Y1470" s="8">
        <v>2491490000000</v>
      </c>
      <c r="Z1470" s="8">
        <v>2483270000000</v>
      </c>
      <c r="AA1470" s="8">
        <v>2478300000000</v>
      </c>
      <c r="AB1470" s="8">
        <v>2473340000000</v>
      </c>
      <c r="AC1470" s="8">
        <v>2468400000000</v>
      </c>
      <c r="AD1470" s="8">
        <v>2463460000000</v>
      </c>
      <c r="AE1470" s="8">
        <v>2458530000000</v>
      </c>
      <c r="AF1470" s="8">
        <v>2453620000000</v>
      </c>
      <c r="AG1470" s="8">
        <v>2448710000000</v>
      </c>
    </row>
    <row r="1471" spans="1:33" x14ac:dyDescent="0.35">
      <c r="A1471" t="s">
        <v>1539</v>
      </c>
      <c r="B1471" t="s">
        <v>69</v>
      </c>
      <c r="C1471" s="8">
        <v>116615000000000</v>
      </c>
      <c r="D1471" s="8">
        <v>118947000000000</v>
      </c>
      <c r="E1471" s="8">
        <v>121326000000000</v>
      </c>
      <c r="F1471" s="8">
        <v>123753000000000</v>
      </c>
      <c r="G1471" s="8">
        <v>126228000000000</v>
      </c>
      <c r="H1471" s="8">
        <v>128753000000000</v>
      </c>
      <c r="I1471" s="8">
        <v>131328000000000</v>
      </c>
      <c r="J1471" s="8">
        <v>133954000000000</v>
      </c>
      <c r="K1471" s="8">
        <v>136633000000000</v>
      </c>
      <c r="L1471" s="8">
        <v>139366000000000</v>
      </c>
      <c r="M1471" s="8">
        <v>142153000000000</v>
      </c>
      <c r="N1471" s="8">
        <v>144996000000000</v>
      </c>
      <c r="O1471" s="8">
        <v>146910000000000</v>
      </c>
      <c r="P1471" s="8">
        <v>148849000000000</v>
      </c>
      <c r="Q1471" s="8">
        <v>150814000000000</v>
      </c>
      <c r="R1471" s="8">
        <v>152805000000000</v>
      </c>
      <c r="S1471" s="8">
        <v>154822000000000</v>
      </c>
      <c r="T1471" s="8">
        <v>156866000000000</v>
      </c>
      <c r="U1471" s="8">
        <v>158936000000000</v>
      </c>
      <c r="V1471" s="8">
        <v>161034000000000</v>
      </c>
      <c r="W1471" s="8">
        <v>163160000000000</v>
      </c>
      <c r="X1471" s="8">
        <v>165314000000000</v>
      </c>
      <c r="Y1471" s="8">
        <v>167496000000000</v>
      </c>
      <c r="Z1471" s="8">
        <v>169707000000000</v>
      </c>
      <c r="AA1471" s="8">
        <v>171064000000000</v>
      </c>
      <c r="AB1471" s="8">
        <v>172433000000000</v>
      </c>
      <c r="AC1471" s="8">
        <v>173812000000000</v>
      </c>
      <c r="AD1471" s="8">
        <v>175203000000000</v>
      </c>
      <c r="AE1471" s="8">
        <v>176604000000000</v>
      </c>
      <c r="AF1471" s="8">
        <v>178017000000000</v>
      </c>
      <c r="AG1471" s="8">
        <v>179441000000000</v>
      </c>
    </row>
    <row r="1472" spans="1:33" x14ac:dyDescent="0.35">
      <c r="A1472" t="s">
        <v>1540</v>
      </c>
      <c r="B1472" t="s">
        <v>69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35">
      <c r="A1473" t="s">
        <v>1541</v>
      </c>
      <c r="B1473" t="s">
        <v>69</v>
      </c>
      <c r="C1473" s="8">
        <v>3454730000000</v>
      </c>
      <c r="D1473" s="8">
        <v>3482360000000</v>
      </c>
      <c r="E1473" s="8">
        <v>3510220000000</v>
      </c>
      <c r="F1473" s="8">
        <v>3538300000000</v>
      </c>
      <c r="G1473" s="8">
        <v>3566610000000</v>
      </c>
      <c r="H1473" s="8">
        <v>3595140000000</v>
      </c>
      <c r="I1473" s="8">
        <v>3623900000000</v>
      </c>
      <c r="J1473" s="8">
        <v>3652900000000</v>
      </c>
      <c r="K1473" s="8">
        <v>3682120000000</v>
      </c>
      <c r="L1473" s="8">
        <v>3711580000000</v>
      </c>
      <c r="M1473" s="8">
        <v>3741270000000</v>
      </c>
      <c r="N1473" s="8">
        <v>3771200000000</v>
      </c>
      <c r="O1473" s="8">
        <v>3791110000000</v>
      </c>
      <c r="P1473" s="8">
        <v>3811130000000</v>
      </c>
      <c r="Q1473" s="8">
        <v>3831250000000</v>
      </c>
      <c r="R1473" s="8">
        <v>3851480000000</v>
      </c>
      <c r="S1473" s="8">
        <v>3871810000000</v>
      </c>
      <c r="T1473" s="8">
        <v>3892260000000</v>
      </c>
      <c r="U1473" s="8">
        <v>3912810000000</v>
      </c>
      <c r="V1473" s="8">
        <v>3933470000000</v>
      </c>
      <c r="W1473" s="8">
        <v>3954240000000</v>
      </c>
      <c r="X1473" s="8">
        <v>3975120000000</v>
      </c>
      <c r="Y1473" s="8">
        <v>3996100000000</v>
      </c>
      <c r="Z1473" s="8">
        <v>4017200000000</v>
      </c>
      <c r="AA1473" s="8">
        <v>4030060000000</v>
      </c>
      <c r="AB1473" s="8">
        <v>4042960000000</v>
      </c>
      <c r="AC1473" s="8">
        <v>4055890000000</v>
      </c>
      <c r="AD1473" s="8">
        <v>4068870000000</v>
      </c>
      <c r="AE1473" s="8">
        <v>4081890000000</v>
      </c>
      <c r="AF1473" s="8">
        <v>4094950000000</v>
      </c>
      <c r="AG1473" s="8">
        <v>4108060000000</v>
      </c>
    </row>
    <row r="1474" spans="1:33" x14ac:dyDescent="0.35">
      <c r="A1474" t="s">
        <v>1542</v>
      </c>
      <c r="B1474" t="s">
        <v>69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5">
      <c r="A1475" t="s">
        <v>1543</v>
      </c>
      <c r="B1475" t="s">
        <v>69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35">
      <c r="A1476" t="s">
        <v>1544</v>
      </c>
      <c r="B1476" t="s">
        <v>69</v>
      </c>
      <c r="C1476" s="8">
        <v>1065610000000</v>
      </c>
      <c r="D1476" s="8">
        <v>1090120000000</v>
      </c>
      <c r="E1476" s="8">
        <v>1115190000000</v>
      </c>
      <c r="F1476" s="8">
        <v>1140840000000</v>
      </c>
      <c r="G1476" s="8">
        <v>1167080000000</v>
      </c>
      <c r="H1476" s="8">
        <v>1193920000000</v>
      </c>
      <c r="I1476" s="8">
        <v>1221380000000</v>
      </c>
      <c r="J1476" s="8">
        <v>1249470000000</v>
      </c>
      <c r="K1476" s="8">
        <v>1278210000000</v>
      </c>
      <c r="L1476" s="8">
        <v>1307610000000</v>
      </c>
      <c r="M1476" s="8">
        <v>1337690000000</v>
      </c>
      <c r="N1476" s="8">
        <v>1368450000000</v>
      </c>
      <c r="O1476" s="8">
        <v>1389230000000</v>
      </c>
      <c r="P1476" s="8">
        <v>1410310000000</v>
      </c>
      <c r="Q1476" s="8">
        <v>1431720000000</v>
      </c>
      <c r="R1476" s="8">
        <v>1453460000000</v>
      </c>
      <c r="S1476" s="8">
        <v>1475520000000</v>
      </c>
      <c r="T1476" s="8">
        <v>1497920000000</v>
      </c>
      <c r="U1476" s="8">
        <v>1520660000000</v>
      </c>
      <c r="V1476" s="8">
        <v>1543740000000</v>
      </c>
      <c r="W1476" s="8">
        <v>1567170000000</v>
      </c>
      <c r="X1476" s="8">
        <v>1590960000000</v>
      </c>
      <c r="Y1476" s="8">
        <v>1615110000000</v>
      </c>
      <c r="Z1476" s="8">
        <v>1639630000000</v>
      </c>
      <c r="AA1476" s="8">
        <v>1654720000000</v>
      </c>
      <c r="AB1476" s="8">
        <v>1669940000000</v>
      </c>
      <c r="AC1476" s="8">
        <v>1685300000000</v>
      </c>
      <c r="AD1476" s="8">
        <v>1700810000000</v>
      </c>
      <c r="AE1476" s="8">
        <v>1716460000000</v>
      </c>
      <c r="AF1476" s="8">
        <v>1732250000000</v>
      </c>
      <c r="AG1476" s="8">
        <v>1748180000000</v>
      </c>
    </row>
    <row r="1477" spans="1:33" x14ac:dyDescent="0.35">
      <c r="A1477" t="s">
        <v>1545</v>
      </c>
      <c r="B1477" t="s">
        <v>69</v>
      </c>
      <c r="C1477" s="8">
        <v>680296000000</v>
      </c>
      <c r="D1477" s="8">
        <v>673493000000</v>
      </c>
      <c r="E1477" s="8">
        <v>666758000000</v>
      </c>
      <c r="F1477" s="8">
        <v>660090000000</v>
      </c>
      <c r="G1477" s="8">
        <v>653489000000</v>
      </c>
      <c r="H1477" s="8">
        <v>646954000000</v>
      </c>
      <c r="I1477" s="8">
        <v>640485000000</v>
      </c>
      <c r="J1477" s="8">
        <v>634080000000</v>
      </c>
      <c r="K1477" s="8">
        <v>627739000000</v>
      </c>
      <c r="L1477" s="8">
        <v>621462000000</v>
      </c>
      <c r="M1477" s="8">
        <v>615247000000</v>
      </c>
      <c r="N1477" s="8">
        <v>609095000000</v>
      </c>
      <c r="O1477" s="8">
        <v>605075000000</v>
      </c>
      <c r="P1477" s="8">
        <v>601081000000</v>
      </c>
      <c r="Q1477" s="8">
        <v>597114000000</v>
      </c>
      <c r="R1477" s="8">
        <v>593173000000</v>
      </c>
      <c r="S1477" s="8">
        <v>589258000000</v>
      </c>
      <c r="T1477" s="8">
        <v>585369000000</v>
      </c>
      <c r="U1477" s="8">
        <v>581506000000</v>
      </c>
      <c r="V1477" s="8">
        <v>577668000000</v>
      </c>
      <c r="W1477" s="8">
        <v>573855000000</v>
      </c>
      <c r="X1477" s="8">
        <v>570068000000</v>
      </c>
      <c r="Y1477" s="8">
        <v>566305000000</v>
      </c>
      <c r="Z1477" s="8">
        <v>562568000000</v>
      </c>
      <c r="AA1477" s="8">
        <v>560317000000</v>
      </c>
      <c r="AB1477" s="8">
        <v>558076000000</v>
      </c>
      <c r="AC1477" s="8">
        <v>555844000000</v>
      </c>
      <c r="AD1477" s="8">
        <v>553620000000</v>
      </c>
      <c r="AE1477" s="8">
        <v>551406000000</v>
      </c>
      <c r="AF1477" s="8">
        <v>549200000000</v>
      </c>
      <c r="AG1477" s="8">
        <v>547004000000</v>
      </c>
    </row>
    <row r="1478" spans="1:33" x14ac:dyDescent="0.35">
      <c r="A1478" t="s">
        <v>1546</v>
      </c>
      <c r="B1478" t="s">
        <v>69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35">
      <c r="A1479" t="s">
        <v>1547</v>
      </c>
      <c r="B1479" t="s">
        <v>69</v>
      </c>
      <c r="C1479" s="8">
        <v>1590220000000</v>
      </c>
      <c r="D1479" s="8">
        <v>1620920000000</v>
      </c>
      <c r="E1479" s="8">
        <v>1652210000000</v>
      </c>
      <c r="F1479" s="8">
        <v>1684110000000</v>
      </c>
      <c r="G1479" s="8">
        <v>1716620000000</v>
      </c>
      <c r="H1479" s="8">
        <v>1749760000000</v>
      </c>
      <c r="I1479" s="8">
        <v>1783530000000</v>
      </c>
      <c r="J1479" s="8">
        <v>1817960000000</v>
      </c>
      <c r="K1479" s="8">
        <v>1853060000000</v>
      </c>
      <c r="L1479" s="8">
        <v>1888830000000</v>
      </c>
      <c r="M1479" s="8">
        <v>1925290000000</v>
      </c>
      <c r="N1479" s="8">
        <v>1962460000000</v>
      </c>
      <c r="O1479" s="8">
        <v>1987460000000</v>
      </c>
      <c r="P1479" s="8">
        <v>2012790000000</v>
      </c>
      <c r="Q1479" s="8">
        <v>2038430000000</v>
      </c>
      <c r="R1479" s="8">
        <v>2064400000000</v>
      </c>
      <c r="S1479" s="8">
        <v>2090700000000</v>
      </c>
      <c r="T1479" s="8">
        <v>2117340000000</v>
      </c>
      <c r="U1479" s="8">
        <v>2144320000000</v>
      </c>
      <c r="V1479" s="8">
        <v>2171640000000</v>
      </c>
      <c r="W1479" s="8">
        <v>2199310000000</v>
      </c>
      <c r="X1479" s="8">
        <v>2227330000000</v>
      </c>
      <c r="Y1479" s="8">
        <v>2255710000000</v>
      </c>
      <c r="Z1479" s="8">
        <v>2284450000000</v>
      </c>
      <c r="AA1479" s="8">
        <v>2302080000000</v>
      </c>
      <c r="AB1479" s="8">
        <v>2319860000000</v>
      </c>
      <c r="AC1479" s="8">
        <v>2337770000000</v>
      </c>
      <c r="AD1479" s="8">
        <v>2355830000000</v>
      </c>
      <c r="AE1479" s="8">
        <v>2374020000000</v>
      </c>
      <c r="AF1479" s="8">
        <v>2392350000000</v>
      </c>
      <c r="AG1479" s="8">
        <v>2410820000000</v>
      </c>
    </row>
    <row r="1480" spans="1:33" x14ac:dyDescent="0.35">
      <c r="A1480" t="s">
        <v>1548</v>
      </c>
      <c r="B1480" t="s">
        <v>69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35">
      <c r="A1481" t="s">
        <v>1549</v>
      </c>
      <c r="B1481" t="s">
        <v>69</v>
      </c>
      <c r="C1481" s="8">
        <v>5006920000000</v>
      </c>
      <c r="D1481" s="8">
        <v>5107060000000</v>
      </c>
      <c r="E1481" s="8">
        <v>5209200000000</v>
      </c>
      <c r="F1481" s="8">
        <v>5313380000000</v>
      </c>
      <c r="G1481" s="8">
        <v>5419650000000</v>
      </c>
      <c r="H1481" s="8">
        <v>5528040000000</v>
      </c>
      <c r="I1481" s="8">
        <v>5638600000000</v>
      </c>
      <c r="J1481" s="8">
        <v>5751380000000</v>
      </c>
      <c r="K1481" s="8">
        <v>5866400000000</v>
      </c>
      <c r="L1481" s="8">
        <v>5983730000000</v>
      </c>
      <c r="M1481" s="8">
        <v>6103410000000</v>
      </c>
      <c r="N1481" s="8">
        <v>6225480000000</v>
      </c>
      <c r="O1481" s="8">
        <v>6307650000000</v>
      </c>
      <c r="P1481" s="8">
        <v>6390910000000</v>
      </c>
      <c r="Q1481" s="8">
        <v>6475270000000</v>
      </c>
      <c r="R1481" s="8">
        <v>6560750000000</v>
      </c>
      <c r="S1481" s="8">
        <v>6647350000000</v>
      </c>
      <c r="T1481" s="8">
        <v>6735090000000</v>
      </c>
      <c r="U1481" s="8">
        <v>6824000000000</v>
      </c>
      <c r="V1481" s="8">
        <v>6914070000000</v>
      </c>
      <c r="W1481" s="8">
        <v>7005340000000</v>
      </c>
      <c r="X1481" s="8">
        <v>7097810000000</v>
      </c>
      <c r="Y1481" s="8">
        <v>7191500000000</v>
      </c>
      <c r="Z1481" s="8">
        <v>7286430000000</v>
      </c>
      <c r="AA1481" s="8">
        <v>7344720000000</v>
      </c>
      <c r="AB1481" s="8">
        <v>7403480000000</v>
      </c>
      <c r="AC1481" s="8">
        <v>7462710000000</v>
      </c>
      <c r="AD1481" s="8">
        <v>7522410000000</v>
      </c>
      <c r="AE1481" s="8">
        <v>7582590000000</v>
      </c>
      <c r="AF1481" s="8">
        <v>7643250000000</v>
      </c>
      <c r="AG1481" s="8">
        <v>7704390000000</v>
      </c>
    </row>
    <row r="1482" spans="1:33" x14ac:dyDescent="0.35">
      <c r="A1482" t="s">
        <v>1550</v>
      </c>
      <c r="B1482" t="s">
        <v>69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35">
      <c r="A1483" t="s">
        <v>1551</v>
      </c>
      <c r="B1483" t="s">
        <v>69</v>
      </c>
      <c r="C1483" s="8">
        <v>1820990000000</v>
      </c>
      <c r="D1483" s="8">
        <v>1835560000000</v>
      </c>
      <c r="E1483" s="8">
        <v>1850240000000</v>
      </c>
      <c r="F1483" s="8">
        <v>1865050000000</v>
      </c>
      <c r="G1483" s="8">
        <v>1879970000000</v>
      </c>
      <c r="H1483" s="8">
        <v>1895010000000</v>
      </c>
      <c r="I1483" s="8">
        <v>1910170000000</v>
      </c>
      <c r="J1483" s="8">
        <v>1925450000000</v>
      </c>
      <c r="K1483" s="8">
        <v>1940850000000</v>
      </c>
      <c r="L1483" s="8">
        <v>1956380000000</v>
      </c>
      <c r="M1483" s="8">
        <v>1972030000000</v>
      </c>
      <c r="N1483" s="8">
        <v>1987810000000</v>
      </c>
      <c r="O1483" s="8">
        <v>1998300000000</v>
      </c>
      <c r="P1483" s="8">
        <v>2008850000000</v>
      </c>
      <c r="Q1483" s="8">
        <v>2019460000000</v>
      </c>
      <c r="R1483" s="8">
        <v>2030120000000</v>
      </c>
      <c r="S1483" s="8">
        <v>2040840000000</v>
      </c>
      <c r="T1483" s="8">
        <v>2051620000000</v>
      </c>
      <c r="U1483" s="8">
        <v>2062450000000</v>
      </c>
      <c r="V1483" s="8">
        <v>2073340000000</v>
      </c>
      <c r="W1483" s="8">
        <v>2084290000000</v>
      </c>
      <c r="X1483" s="8">
        <v>2095290000000</v>
      </c>
      <c r="Y1483" s="8">
        <v>2106350000000</v>
      </c>
      <c r="Z1483" s="8">
        <v>2117480000000</v>
      </c>
      <c r="AA1483" s="8">
        <v>2124250000000</v>
      </c>
      <c r="AB1483" s="8">
        <v>2131050000000</v>
      </c>
      <c r="AC1483" s="8">
        <v>2137870000000</v>
      </c>
      <c r="AD1483" s="8">
        <v>2144710000000</v>
      </c>
      <c r="AE1483" s="8">
        <v>2151570000000</v>
      </c>
      <c r="AF1483" s="8">
        <v>2158460000000</v>
      </c>
      <c r="AG1483" s="8">
        <v>2165360000000</v>
      </c>
    </row>
    <row r="1484" spans="1:33" x14ac:dyDescent="0.35">
      <c r="A1484" t="s">
        <v>1552</v>
      </c>
      <c r="B1484" t="s">
        <v>69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5">
      <c r="A1485" t="s">
        <v>1553</v>
      </c>
      <c r="B1485" t="s">
        <v>69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35">
      <c r="A1486" t="s">
        <v>1554</v>
      </c>
      <c r="B1486" t="s">
        <v>69</v>
      </c>
      <c r="C1486" s="8">
        <v>409178000000</v>
      </c>
      <c r="D1486" s="8">
        <v>418589000000</v>
      </c>
      <c r="E1486" s="8">
        <v>428217000000</v>
      </c>
      <c r="F1486" s="8">
        <v>438066000000</v>
      </c>
      <c r="G1486" s="8">
        <v>448142000000</v>
      </c>
      <c r="H1486" s="8">
        <v>458449000000</v>
      </c>
      <c r="I1486" s="8">
        <v>468993000000</v>
      </c>
      <c r="J1486" s="8">
        <v>479780000000</v>
      </c>
      <c r="K1486" s="8">
        <v>490815000000</v>
      </c>
      <c r="L1486" s="8">
        <v>502104000000</v>
      </c>
      <c r="M1486" s="8">
        <v>513652000000</v>
      </c>
      <c r="N1486" s="8">
        <v>525466000000</v>
      </c>
      <c r="O1486" s="8">
        <v>533443000000</v>
      </c>
      <c r="P1486" s="8">
        <v>541540000000</v>
      </c>
      <c r="Q1486" s="8">
        <v>549761000000</v>
      </c>
      <c r="R1486" s="8">
        <v>558106000000</v>
      </c>
      <c r="S1486" s="8">
        <v>566578000000</v>
      </c>
      <c r="T1486" s="8">
        <v>575179000000</v>
      </c>
      <c r="U1486" s="8">
        <v>583910000000</v>
      </c>
      <c r="V1486" s="8">
        <v>592774000000</v>
      </c>
      <c r="W1486" s="8">
        <v>601772000000</v>
      </c>
      <c r="X1486" s="8">
        <v>610907000000</v>
      </c>
      <c r="Y1486" s="8">
        <v>620181000000</v>
      </c>
      <c r="Z1486" s="8">
        <v>629595000000</v>
      </c>
      <c r="AA1486" s="8">
        <v>635387000000</v>
      </c>
      <c r="AB1486" s="8">
        <v>641233000000</v>
      </c>
      <c r="AC1486" s="8">
        <v>647132000000</v>
      </c>
      <c r="AD1486" s="8">
        <v>653086000000</v>
      </c>
      <c r="AE1486" s="8">
        <v>659094000000</v>
      </c>
      <c r="AF1486" s="8">
        <v>665158000000</v>
      </c>
      <c r="AG1486" s="8">
        <v>671277000000</v>
      </c>
    </row>
    <row r="1487" spans="1:33" x14ac:dyDescent="0.35">
      <c r="A1487" t="s">
        <v>1555</v>
      </c>
      <c r="B1487" t="s">
        <v>69</v>
      </c>
      <c r="C1487" s="8">
        <v>18766800000</v>
      </c>
      <c r="D1487" s="8">
        <v>18579100000</v>
      </c>
      <c r="E1487" s="8">
        <v>18393300000</v>
      </c>
      <c r="F1487" s="8">
        <v>18209400000</v>
      </c>
      <c r="G1487" s="8">
        <v>18027300000</v>
      </c>
      <c r="H1487" s="8">
        <v>17847000000</v>
      </c>
      <c r="I1487" s="8">
        <v>17668500000</v>
      </c>
      <c r="J1487" s="8">
        <v>17491900000</v>
      </c>
      <c r="K1487" s="8">
        <v>17316900000</v>
      </c>
      <c r="L1487" s="8">
        <v>17143800000</v>
      </c>
      <c r="M1487" s="8">
        <v>16972300000</v>
      </c>
      <c r="N1487" s="8">
        <v>16802600000</v>
      </c>
      <c r="O1487" s="8">
        <v>16691700000</v>
      </c>
      <c r="P1487" s="8">
        <v>16581600000</v>
      </c>
      <c r="Q1487" s="8">
        <v>16472100000</v>
      </c>
      <c r="R1487" s="8">
        <v>16363400000</v>
      </c>
      <c r="S1487" s="8">
        <v>16255400000</v>
      </c>
      <c r="T1487" s="8">
        <v>16148100000</v>
      </c>
      <c r="U1487" s="8">
        <v>16041500000</v>
      </c>
      <c r="V1487" s="8">
        <v>15935700000</v>
      </c>
      <c r="W1487" s="8">
        <v>15830500000</v>
      </c>
      <c r="X1487" s="8">
        <v>15726000000</v>
      </c>
      <c r="Y1487" s="8">
        <v>15622200000</v>
      </c>
      <c r="Z1487" s="8">
        <v>15519100000</v>
      </c>
      <c r="AA1487" s="8">
        <v>15457000000</v>
      </c>
      <c r="AB1487" s="8">
        <v>15395200000</v>
      </c>
      <c r="AC1487" s="8">
        <v>15333600000</v>
      </c>
      <c r="AD1487" s="8">
        <v>15272300000</v>
      </c>
      <c r="AE1487" s="8">
        <v>15211200000</v>
      </c>
      <c r="AF1487" s="8">
        <v>15150400000</v>
      </c>
      <c r="AG1487" s="8">
        <v>15089800000</v>
      </c>
    </row>
    <row r="1488" spans="1:33" x14ac:dyDescent="0.35">
      <c r="A1488" t="s">
        <v>1556</v>
      </c>
      <c r="B1488" t="s">
        <v>69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35">
      <c r="A1489" t="s">
        <v>1557</v>
      </c>
      <c r="B1489" t="s">
        <v>69</v>
      </c>
      <c r="C1489" s="8">
        <v>4414180000000</v>
      </c>
      <c r="D1489" s="8">
        <v>4499390000000</v>
      </c>
      <c r="E1489" s="8">
        <v>4586250000000</v>
      </c>
      <c r="F1489" s="8">
        <v>4674780000000</v>
      </c>
      <c r="G1489" s="8">
        <v>4765020000000</v>
      </c>
      <c r="H1489" s="8">
        <v>4857010000000</v>
      </c>
      <c r="I1489" s="8">
        <v>4950770000000</v>
      </c>
      <c r="J1489" s="8">
        <v>5046340000000</v>
      </c>
      <c r="K1489" s="8">
        <v>5143760000000</v>
      </c>
      <c r="L1489" s="8">
        <v>5243050000000</v>
      </c>
      <c r="M1489" s="8">
        <v>5344270000000</v>
      </c>
      <c r="N1489" s="8">
        <v>5447440000000</v>
      </c>
      <c r="O1489" s="8">
        <v>5516840000000</v>
      </c>
      <c r="P1489" s="8">
        <v>5587130000000</v>
      </c>
      <c r="Q1489" s="8">
        <v>5658310000000</v>
      </c>
      <c r="R1489" s="8">
        <v>5730410000000</v>
      </c>
      <c r="S1489" s="8">
        <v>5803420000000</v>
      </c>
      <c r="T1489" s="8">
        <v>5877360000000</v>
      </c>
      <c r="U1489" s="8">
        <v>5952240000000</v>
      </c>
      <c r="V1489" s="8">
        <v>6028080000000</v>
      </c>
      <c r="W1489" s="8">
        <v>6104880000000</v>
      </c>
      <c r="X1489" s="8">
        <v>6182660000000</v>
      </c>
      <c r="Y1489" s="8">
        <v>6261430000000</v>
      </c>
      <c r="Z1489" s="8">
        <v>6341210000000</v>
      </c>
      <c r="AA1489" s="8">
        <v>6390170000000</v>
      </c>
      <c r="AB1489" s="8">
        <v>6439520000000</v>
      </c>
      <c r="AC1489" s="8">
        <v>6489240000000</v>
      </c>
      <c r="AD1489" s="8">
        <v>6539350000000</v>
      </c>
      <c r="AE1489" s="8">
        <v>6589840000000</v>
      </c>
      <c r="AF1489" s="8">
        <v>6640730000000</v>
      </c>
      <c r="AG1489" s="8">
        <v>6692010000000</v>
      </c>
    </row>
    <row r="1490" spans="1:33" x14ac:dyDescent="0.35">
      <c r="A1490" t="s">
        <v>1558</v>
      </c>
      <c r="B1490" t="s">
        <v>69</v>
      </c>
      <c r="C1490" s="8">
        <v>4715390000</v>
      </c>
      <c r="D1490" s="8">
        <v>4691810000</v>
      </c>
      <c r="E1490" s="8">
        <v>4668350000</v>
      </c>
      <c r="F1490" s="8">
        <v>4645010000</v>
      </c>
      <c r="G1490" s="8">
        <v>4621790000</v>
      </c>
      <c r="H1490" s="8">
        <v>4598680000</v>
      </c>
      <c r="I1490" s="8">
        <v>4575680000</v>
      </c>
      <c r="J1490" s="8">
        <v>4552810000</v>
      </c>
      <c r="K1490" s="8">
        <v>4530040000</v>
      </c>
      <c r="L1490" s="8">
        <v>4507390000</v>
      </c>
      <c r="M1490" s="8">
        <v>4484860000</v>
      </c>
      <c r="N1490" s="8">
        <v>4462430000</v>
      </c>
      <c r="O1490" s="8">
        <v>4447710000</v>
      </c>
      <c r="P1490" s="8">
        <v>4433030000</v>
      </c>
      <c r="Q1490" s="8">
        <v>4418400000</v>
      </c>
      <c r="R1490" s="8">
        <v>4403820000</v>
      </c>
      <c r="S1490" s="8">
        <v>4389290000</v>
      </c>
      <c r="T1490" s="8">
        <v>4374800000</v>
      </c>
      <c r="U1490" s="8">
        <v>4360360000</v>
      </c>
      <c r="V1490" s="8">
        <v>4345970000</v>
      </c>
      <c r="W1490" s="8">
        <v>4331630000</v>
      </c>
      <c r="X1490" s="8">
        <v>4317340000</v>
      </c>
      <c r="Y1490" s="8">
        <v>4303090000</v>
      </c>
      <c r="Z1490" s="8">
        <v>4288890000</v>
      </c>
      <c r="AA1490" s="8">
        <v>4280310000</v>
      </c>
      <c r="AB1490" s="8">
        <v>4271750000</v>
      </c>
      <c r="AC1490" s="8">
        <v>4263210000</v>
      </c>
      <c r="AD1490" s="8">
        <v>4254680000</v>
      </c>
      <c r="AE1490" s="8">
        <v>4246170000</v>
      </c>
      <c r="AF1490" s="8">
        <v>4237680000</v>
      </c>
      <c r="AG1490" s="8">
        <v>4229210000</v>
      </c>
    </row>
    <row r="1491" spans="1:33" x14ac:dyDescent="0.35">
      <c r="A1491" t="s">
        <v>1559</v>
      </c>
      <c r="B1491" t="s">
        <v>69</v>
      </c>
      <c r="C1491" s="8">
        <v>45509900000000</v>
      </c>
      <c r="D1491" s="8">
        <v>46420100000000</v>
      </c>
      <c r="E1491" s="8">
        <v>47348500000000</v>
      </c>
      <c r="F1491" s="8">
        <v>48295500000000</v>
      </c>
      <c r="G1491" s="8">
        <v>49261400000000</v>
      </c>
      <c r="H1491" s="8">
        <v>50246600000000</v>
      </c>
      <c r="I1491" s="8">
        <v>51251500000000</v>
      </c>
      <c r="J1491" s="8">
        <v>52276600000000</v>
      </c>
      <c r="K1491" s="8">
        <v>53322100000000</v>
      </c>
      <c r="L1491" s="8">
        <v>54388500000000</v>
      </c>
      <c r="M1491" s="8">
        <v>55476300000000</v>
      </c>
      <c r="N1491" s="8">
        <v>56585800000000</v>
      </c>
      <c r="O1491" s="8">
        <v>57332800000000</v>
      </c>
      <c r="P1491" s="8">
        <v>58089600000000</v>
      </c>
      <c r="Q1491" s="8">
        <v>58856300000000</v>
      </c>
      <c r="R1491" s="8">
        <v>59633200000000</v>
      </c>
      <c r="S1491" s="8">
        <v>60420400000000</v>
      </c>
      <c r="T1491" s="8">
        <v>61218000000000</v>
      </c>
      <c r="U1491" s="8">
        <v>62026000000000</v>
      </c>
      <c r="V1491" s="8">
        <v>62844800000000</v>
      </c>
      <c r="W1491" s="8">
        <v>63674300000000</v>
      </c>
      <c r="X1491" s="8">
        <v>64514800000000</v>
      </c>
      <c r="Y1491" s="8">
        <v>65366400000000</v>
      </c>
      <c r="Z1491" s="8">
        <v>66229300000000</v>
      </c>
      <c r="AA1491" s="8">
        <v>66759100000000</v>
      </c>
      <c r="AB1491" s="8">
        <v>67293200000000</v>
      </c>
      <c r="AC1491" s="8">
        <v>67831500000000</v>
      </c>
      <c r="AD1491" s="8">
        <v>68374200000000</v>
      </c>
      <c r="AE1491" s="8">
        <v>68921200000000</v>
      </c>
      <c r="AF1491" s="8">
        <v>69472500000000</v>
      </c>
      <c r="AG1491" s="8">
        <v>70028300000000</v>
      </c>
    </row>
    <row r="1492" spans="1:33" x14ac:dyDescent="0.35">
      <c r="A1492" t="s">
        <v>1560</v>
      </c>
      <c r="B1492" t="s">
        <v>69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35">
      <c r="A1493" t="s">
        <v>1561</v>
      </c>
      <c r="B1493" t="s">
        <v>69</v>
      </c>
      <c r="C1493" s="8">
        <v>162418000000</v>
      </c>
      <c r="D1493" s="8">
        <v>163717000000</v>
      </c>
      <c r="E1493" s="8">
        <v>165027000000</v>
      </c>
      <c r="F1493" s="8">
        <v>166347000000</v>
      </c>
      <c r="G1493" s="8">
        <v>167678000000</v>
      </c>
      <c r="H1493" s="8">
        <v>169019000000</v>
      </c>
      <c r="I1493" s="8">
        <v>170372000000</v>
      </c>
      <c r="J1493" s="8">
        <v>171735000000</v>
      </c>
      <c r="K1493" s="8">
        <v>173108000000</v>
      </c>
      <c r="L1493" s="8">
        <v>174493000000</v>
      </c>
      <c r="M1493" s="8">
        <v>175889000000</v>
      </c>
      <c r="N1493" s="8">
        <v>177296000000</v>
      </c>
      <c r="O1493" s="8">
        <v>178232000000</v>
      </c>
      <c r="P1493" s="8">
        <v>179174000000</v>
      </c>
      <c r="Q1493" s="8">
        <v>180120000000</v>
      </c>
      <c r="R1493" s="8">
        <v>181071000000</v>
      </c>
      <c r="S1493" s="8">
        <v>182027000000</v>
      </c>
      <c r="T1493" s="8">
        <v>182988000000</v>
      </c>
      <c r="U1493" s="8">
        <v>183954000000</v>
      </c>
      <c r="V1493" s="8">
        <v>184925000000</v>
      </c>
      <c r="W1493" s="8">
        <v>185902000000</v>
      </c>
      <c r="X1493" s="8">
        <v>186883000000</v>
      </c>
      <c r="Y1493" s="8">
        <v>187870000000</v>
      </c>
      <c r="Z1493" s="8">
        <v>188862000000</v>
      </c>
      <c r="AA1493" s="8">
        <v>189466000000</v>
      </c>
      <c r="AB1493" s="8">
        <v>190073000000</v>
      </c>
      <c r="AC1493" s="8">
        <v>190681000000</v>
      </c>
      <c r="AD1493" s="8">
        <v>191291000000</v>
      </c>
      <c r="AE1493" s="8">
        <v>191903000000</v>
      </c>
      <c r="AF1493" s="8">
        <v>192517000000</v>
      </c>
      <c r="AG1493" s="8">
        <v>193133000000</v>
      </c>
    </row>
    <row r="1494" spans="1:33" x14ac:dyDescent="0.35">
      <c r="A1494" t="s">
        <v>1562</v>
      </c>
      <c r="B1494" t="s">
        <v>69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5">
      <c r="A1495" t="s">
        <v>1563</v>
      </c>
      <c r="B1495" t="s">
        <v>69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5">
      <c r="A1496" t="s">
        <v>1564</v>
      </c>
      <c r="B1496" t="s">
        <v>69</v>
      </c>
      <c r="C1496" s="8">
        <v>211376000000</v>
      </c>
      <c r="D1496" s="8">
        <v>216238000000</v>
      </c>
      <c r="E1496" s="8">
        <v>221212000000</v>
      </c>
      <c r="F1496" s="8">
        <v>226299000000</v>
      </c>
      <c r="G1496" s="8">
        <v>231504000000</v>
      </c>
      <c r="H1496" s="8">
        <v>236829000000</v>
      </c>
      <c r="I1496" s="8">
        <v>242276000000</v>
      </c>
      <c r="J1496" s="8">
        <v>247848000000</v>
      </c>
      <c r="K1496" s="8">
        <v>253549000000</v>
      </c>
      <c r="L1496" s="8">
        <v>259381000000</v>
      </c>
      <c r="M1496" s="8">
        <v>265346000000</v>
      </c>
      <c r="N1496" s="8">
        <v>271449000000</v>
      </c>
      <c r="O1496" s="8">
        <v>275570000000</v>
      </c>
      <c r="P1496" s="8">
        <v>279753000000</v>
      </c>
      <c r="Q1496" s="8">
        <v>284000000000</v>
      </c>
      <c r="R1496" s="8">
        <v>288311000000</v>
      </c>
      <c r="S1496" s="8">
        <v>292687000000</v>
      </c>
      <c r="T1496" s="8">
        <v>297130000000</v>
      </c>
      <c r="U1496" s="8">
        <v>301641000000</v>
      </c>
      <c r="V1496" s="8">
        <v>306220000000</v>
      </c>
      <c r="W1496" s="8">
        <v>310868000000</v>
      </c>
      <c r="X1496" s="8">
        <v>315587000000</v>
      </c>
      <c r="Y1496" s="8">
        <v>320378000000</v>
      </c>
      <c r="Z1496" s="8">
        <v>325241000000</v>
      </c>
      <c r="AA1496" s="8">
        <v>328233000000</v>
      </c>
      <c r="AB1496" s="8">
        <v>331253000000</v>
      </c>
      <c r="AC1496" s="8">
        <v>334300000000</v>
      </c>
      <c r="AD1496" s="8">
        <v>337376000000</v>
      </c>
      <c r="AE1496" s="8">
        <v>340480000000</v>
      </c>
      <c r="AF1496" s="8">
        <v>343612000000</v>
      </c>
      <c r="AG1496" s="8">
        <v>346774000000</v>
      </c>
    </row>
    <row r="1497" spans="1:33" x14ac:dyDescent="0.35">
      <c r="A1497" t="s">
        <v>1565</v>
      </c>
      <c r="B1497" t="s">
        <v>69</v>
      </c>
      <c r="C1497" s="8">
        <v>152011000000</v>
      </c>
      <c r="D1497" s="8">
        <v>150491000000</v>
      </c>
      <c r="E1497" s="8">
        <v>148986000000</v>
      </c>
      <c r="F1497" s="8">
        <v>147496000000</v>
      </c>
      <c r="G1497" s="8">
        <v>146021000000</v>
      </c>
      <c r="H1497" s="8">
        <v>144561000000</v>
      </c>
      <c r="I1497" s="8">
        <v>143115000000</v>
      </c>
      <c r="J1497" s="8">
        <v>141684000000</v>
      </c>
      <c r="K1497" s="8">
        <v>140267000000</v>
      </c>
      <c r="L1497" s="8">
        <v>138865000000</v>
      </c>
      <c r="M1497" s="8">
        <v>137476000000</v>
      </c>
      <c r="N1497" s="8">
        <v>136101000000</v>
      </c>
      <c r="O1497" s="8">
        <v>135203000000</v>
      </c>
      <c r="P1497" s="8">
        <v>134311000000</v>
      </c>
      <c r="Q1497" s="8">
        <v>133424000000</v>
      </c>
      <c r="R1497" s="8">
        <v>132544000000</v>
      </c>
      <c r="S1497" s="8">
        <v>131669000000</v>
      </c>
      <c r="T1497" s="8">
        <v>130800000000</v>
      </c>
      <c r="U1497" s="8">
        <v>129936000000</v>
      </c>
      <c r="V1497" s="8">
        <v>129079000000</v>
      </c>
      <c r="W1497" s="8">
        <v>128227000000</v>
      </c>
      <c r="X1497" s="8">
        <v>127381000000</v>
      </c>
      <c r="Y1497" s="8">
        <v>126540000000</v>
      </c>
      <c r="Z1497" s="8">
        <v>125705000000</v>
      </c>
      <c r="AA1497" s="8">
        <v>125202000000</v>
      </c>
      <c r="AB1497" s="8">
        <v>124701000000</v>
      </c>
      <c r="AC1497" s="8">
        <v>124202000000</v>
      </c>
      <c r="AD1497" s="8">
        <v>123706000000</v>
      </c>
      <c r="AE1497" s="8">
        <v>123211000000</v>
      </c>
      <c r="AF1497" s="8">
        <v>122718000000</v>
      </c>
      <c r="AG1497" s="8">
        <v>122227000000</v>
      </c>
    </row>
    <row r="1498" spans="1:33" x14ac:dyDescent="0.35">
      <c r="A1498" t="s">
        <v>1566</v>
      </c>
      <c r="B1498" t="s">
        <v>69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5">
      <c r="A1499" t="s">
        <v>1567</v>
      </c>
      <c r="B1499" t="s">
        <v>69</v>
      </c>
      <c r="C1499" s="8">
        <v>36024500000000</v>
      </c>
      <c r="D1499" s="8">
        <v>36719900000000</v>
      </c>
      <c r="E1499" s="8">
        <v>37428700000000</v>
      </c>
      <c r="F1499" s="8">
        <v>38151300000000</v>
      </c>
      <c r="G1499" s="8">
        <v>38887800000000</v>
      </c>
      <c r="H1499" s="8">
        <v>39638500000000</v>
      </c>
      <c r="I1499" s="8">
        <v>40403700000000</v>
      </c>
      <c r="J1499" s="8">
        <v>41183600000000</v>
      </c>
      <c r="K1499" s="8">
        <v>41978600000000</v>
      </c>
      <c r="L1499" s="8">
        <v>42789000000000</v>
      </c>
      <c r="M1499" s="8">
        <v>43615000000000</v>
      </c>
      <c r="N1499" s="8">
        <v>44457000000000</v>
      </c>
      <c r="O1499" s="8">
        <v>45023400000000</v>
      </c>
      <c r="P1499" s="8">
        <v>45597000000000</v>
      </c>
      <c r="Q1499" s="8">
        <v>46178000000000</v>
      </c>
      <c r="R1499" s="8">
        <v>46766300000000</v>
      </c>
      <c r="S1499" s="8">
        <v>47362200000000</v>
      </c>
      <c r="T1499" s="8">
        <v>47965600000000</v>
      </c>
      <c r="U1499" s="8">
        <v>48576700000000</v>
      </c>
      <c r="V1499" s="8">
        <v>49195600000000</v>
      </c>
      <c r="W1499" s="8">
        <v>49822400000000</v>
      </c>
      <c r="X1499" s="8">
        <v>50457200000000</v>
      </c>
      <c r="Y1499" s="8">
        <v>51100100000000</v>
      </c>
      <c r="Z1499" s="8">
        <v>51751100000000</v>
      </c>
      <c r="AA1499" s="8">
        <v>52150800000000</v>
      </c>
      <c r="AB1499" s="8">
        <v>52553400000000</v>
      </c>
      <c r="AC1499" s="8">
        <v>52959300000000</v>
      </c>
      <c r="AD1499" s="8">
        <v>53368200000000</v>
      </c>
      <c r="AE1499" s="8">
        <v>53780300000000</v>
      </c>
      <c r="AF1499" s="8">
        <v>54195600000000</v>
      </c>
      <c r="AG1499" s="8">
        <v>54614000000000</v>
      </c>
    </row>
    <row r="1500" spans="1:33" x14ac:dyDescent="0.35">
      <c r="A1500" t="s">
        <v>1568</v>
      </c>
      <c r="B1500" t="s">
        <v>69</v>
      </c>
      <c r="C1500" s="8">
        <v>101221000000000</v>
      </c>
      <c r="D1500" s="8">
        <v>100714000000000</v>
      </c>
      <c r="E1500" s="8">
        <v>100211000000000</v>
      </c>
      <c r="F1500" s="8">
        <v>99709800000000</v>
      </c>
      <c r="G1500" s="8">
        <v>99211300000000</v>
      </c>
      <c r="H1500" s="8">
        <v>98715200000000</v>
      </c>
      <c r="I1500" s="8">
        <v>98221700000000</v>
      </c>
      <c r="J1500" s="8">
        <v>97730500000000</v>
      </c>
      <c r="K1500" s="8">
        <v>97241900000000</v>
      </c>
      <c r="L1500" s="8">
        <v>96755700000000</v>
      </c>
      <c r="M1500" s="8">
        <v>96271900000000</v>
      </c>
      <c r="N1500" s="8">
        <v>95790500000000</v>
      </c>
      <c r="O1500" s="8">
        <v>95474400000000</v>
      </c>
      <c r="P1500" s="8">
        <v>95159400000000</v>
      </c>
      <c r="Q1500" s="8">
        <v>94845300000000</v>
      </c>
      <c r="R1500" s="8">
        <v>94532400000000</v>
      </c>
      <c r="S1500" s="8">
        <v>94220400000000</v>
      </c>
      <c r="T1500" s="8">
        <v>93909500000000</v>
      </c>
      <c r="U1500" s="8">
        <v>93599600000000</v>
      </c>
      <c r="V1500" s="8">
        <v>93290700000000</v>
      </c>
      <c r="W1500" s="8">
        <v>92982800000000</v>
      </c>
      <c r="X1500" s="8">
        <v>92676000000000</v>
      </c>
      <c r="Y1500" s="8">
        <v>92370200000000</v>
      </c>
      <c r="Z1500" s="8">
        <v>92065300000000</v>
      </c>
      <c r="AA1500" s="8">
        <v>91881200000000</v>
      </c>
      <c r="AB1500" s="8">
        <v>91697400000000</v>
      </c>
      <c r="AC1500" s="8">
        <v>91514000000000</v>
      </c>
      <c r="AD1500" s="8">
        <v>91331000000000</v>
      </c>
      <c r="AE1500" s="8">
        <v>91148400000000</v>
      </c>
      <c r="AF1500" s="8">
        <v>90966100000000</v>
      </c>
      <c r="AG1500" s="8">
        <v>90784100000000</v>
      </c>
    </row>
    <row r="1501" spans="1:33" x14ac:dyDescent="0.35">
      <c r="A1501" t="s">
        <v>1569</v>
      </c>
      <c r="B1501" t="s">
        <v>69</v>
      </c>
      <c r="C1501" s="8">
        <v>11522000000000</v>
      </c>
      <c r="D1501" s="8">
        <v>11752400000000</v>
      </c>
      <c r="E1501" s="8">
        <v>11987500000000</v>
      </c>
      <c r="F1501" s="8">
        <v>12227200000000</v>
      </c>
      <c r="G1501" s="8">
        <v>12471800000000</v>
      </c>
      <c r="H1501" s="8">
        <v>12721200000000</v>
      </c>
      <c r="I1501" s="8">
        <v>12975700000000</v>
      </c>
      <c r="J1501" s="8">
        <v>13235200000000</v>
      </c>
      <c r="K1501" s="8">
        <v>13499900000000</v>
      </c>
      <c r="L1501" s="8">
        <v>13769900000000</v>
      </c>
      <c r="M1501" s="8">
        <v>14045300000000</v>
      </c>
      <c r="N1501" s="8">
        <v>14326200000000</v>
      </c>
      <c r="O1501" s="8">
        <v>14515300000000</v>
      </c>
      <c r="P1501" s="8">
        <v>14706900000000</v>
      </c>
      <c r="Q1501" s="8">
        <v>14901000000000</v>
      </c>
      <c r="R1501" s="8">
        <v>15097700000000</v>
      </c>
      <c r="S1501" s="8">
        <v>15297000000000</v>
      </c>
      <c r="T1501" s="8">
        <v>15498900000000</v>
      </c>
      <c r="U1501" s="8">
        <v>15703500000000</v>
      </c>
      <c r="V1501" s="8">
        <v>15910800000000</v>
      </c>
      <c r="W1501" s="8">
        <v>16120800000000</v>
      </c>
      <c r="X1501" s="8">
        <v>16333600000000</v>
      </c>
      <c r="Y1501" s="8">
        <v>16549200000000</v>
      </c>
      <c r="Z1501" s="8">
        <v>16767600000000</v>
      </c>
      <c r="AA1501" s="8">
        <v>16901800000000</v>
      </c>
      <c r="AB1501" s="8">
        <v>17037000000000</v>
      </c>
      <c r="AC1501" s="8">
        <v>17173300000000</v>
      </c>
      <c r="AD1501" s="8">
        <v>17310700000000</v>
      </c>
      <c r="AE1501" s="8">
        <v>17449200000000</v>
      </c>
      <c r="AF1501" s="8">
        <v>17588800000000</v>
      </c>
      <c r="AG1501" s="8">
        <v>17729500000000</v>
      </c>
    </row>
    <row r="1502" spans="1:33" x14ac:dyDescent="0.35">
      <c r="A1502" t="s">
        <v>1570</v>
      </c>
      <c r="B1502" t="s">
        <v>69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35">
      <c r="A1503" t="s">
        <v>1571</v>
      </c>
      <c r="B1503" t="s">
        <v>69</v>
      </c>
      <c r="C1503" s="8">
        <v>97450800000</v>
      </c>
      <c r="D1503" s="8">
        <v>98230400000</v>
      </c>
      <c r="E1503" s="8">
        <v>99016200000</v>
      </c>
      <c r="F1503" s="8">
        <v>99808300000</v>
      </c>
      <c r="G1503" s="8">
        <v>100607000000</v>
      </c>
      <c r="H1503" s="8">
        <v>101412000000</v>
      </c>
      <c r="I1503" s="8">
        <v>102223000000</v>
      </c>
      <c r="J1503" s="8">
        <v>103041000000</v>
      </c>
      <c r="K1503" s="8">
        <v>103865000000</v>
      </c>
      <c r="L1503" s="8">
        <v>104696000000</v>
      </c>
      <c r="M1503" s="8">
        <v>105534000000</v>
      </c>
      <c r="N1503" s="8">
        <v>106378000000</v>
      </c>
      <c r="O1503" s="8">
        <v>106939000000</v>
      </c>
      <c r="P1503" s="8">
        <v>107504000000</v>
      </c>
      <c r="Q1503" s="8">
        <v>108072000000</v>
      </c>
      <c r="R1503" s="8">
        <v>108642000000</v>
      </c>
      <c r="S1503" s="8">
        <v>109216000000</v>
      </c>
      <c r="T1503" s="8">
        <v>109793000000</v>
      </c>
      <c r="U1503" s="8">
        <v>110372000000</v>
      </c>
      <c r="V1503" s="8">
        <v>110955000000</v>
      </c>
      <c r="W1503" s="8">
        <v>111541000000</v>
      </c>
      <c r="X1503" s="8">
        <v>112130000000</v>
      </c>
      <c r="Y1503" s="8">
        <v>112722000000</v>
      </c>
      <c r="Z1503" s="8">
        <v>113317000000</v>
      </c>
      <c r="AA1503" s="8">
        <v>113680000000</v>
      </c>
      <c r="AB1503" s="8">
        <v>114044000000</v>
      </c>
      <c r="AC1503" s="8">
        <v>114408000000</v>
      </c>
      <c r="AD1503" s="8">
        <v>114775000000</v>
      </c>
      <c r="AE1503" s="8">
        <v>115142000000</v>
      </c>
      <c r="AF1503" s="8">
        <v>115510000000</v>
      </c>
      <c r="AG1503" s="8">
        <v>115880000000</v>
      </c>
    </row>
    <row r="1504" spans="1:33" x14ac:dyDescent="0.35">
      <c r="A1504" t="s">
        <v>1572</v>
      </c>
      <c r="B1504" t="s">
        <v>69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35">
      <c r="A1505" t="s">
        <v>1573</v>
      </c>
      <c r="B1505" t="s">
        <v>69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5">
      <c r="A1506" t="s">
        <v>1574</v>
      </c>
      <c r="B1506" t="s">
        <v>69</v>
      </c>
      <c r="C1506" s="8">
        <v>1003550000000</v>
      </c>
      <c r="D1506" s="8">
        <v>1026640000000</v>
      </c>
      <c r="E1506" s="8">
        <v>1050250000000</v>
      </c>
      <c r="F1506" s="8">
        <v>1074400000000</v>
      </c>
      <c r="G1506" s="8">
        <v>1099110000000</v>
      </c>
      <c r="H1506" s="8">
        <v>1124390000000</v>
      </c>
      <c r="I1506" s="8">
        <v>1150260000000</v>
      </c>
      <c r="J1506" s="8">
        <v>1176710000000</v>
      </c>
      <c r="K1506" s="8">
        <v>1203780000000</v>
      </c>
      <c r="L1506" s="8">
        <v>1231460000000</v>
      </c>
      <c r="M1506" s="8">
        <v>1259790000000</v>
      </c>
      <c r="N1506" s="8">
        <v>1288760000000</v>
      </c>
      <c r="O1506" s="8">
        <v>1308320000000</v>
      </c>
      <c r="P1506" s="8">
        <v>1328190000000</v>
      </c>
      <c r="Q1506" s="8">
        <v>1348350000000</v>
      </c>
      <c r="R1506" s="8">
        <v>1368810000000</v>
      </c>
      <c r="S1506" s="8">
        <v>1389590000000</v>
      </c>
      <c r="T1506" s="8">
        <v>1410690000000</v>
      </c>
      <c r="U1506" s="8">
        <v>1432100000000</v>
      </c>
      <c r="V1506" s="8">
        <v>1453840000000</v>
      </c>
      <c r="W1506" s="8">
        <v>1475910000000</v>
      </c>
      <c r="X1506" s="8">
        <v>1498310000000</v>
      </c>
      <c r="Y1506" s="8">
        <v>1521060000000</v>
      </c>
      <c r="Z1506" s="8">
        <v>1544150000000</v>
      </c>
      <c r="AA1506" s="8">
        <v>1558350000000</v>
      </c>
      <c r="AB1506" s="8">
        <v>1572690000000</v>
      </c>
      <c r="AC1506" s="8">
        <v>1587160000000</v>
      </c>
      <c r="AD1506" s="8">
        <v>1601760000000</v>
      </c>
      <c r="AE1506" s="8">
        <v>1616500000000</v>
      </c>
      <c r="AF1506" s="8">
        <v>1631370000000</v>
      </c>
      <c r="AG1506" s="8">
        <v>1646380000000</v>
      </c>
    </row>
    <row r="1507" spans="1:33" x14ac:dyDescent="0.35">
      <c r="A1507" t="s">
        <v>1575</v>
      </c>
      <c r="B1507" t="s">
        <v>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35">
      <c r="A1508" t="s">
        <v>1576</v>
      </c>
      <c r="B1508" t="s">
        <v>69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5">
      <c r="A1509" t="s">
        <v>1577</v>
      </c>
      <c r="B1509" t="s">
        <v>69</v>
      </c>
      <c r="C1509" s="8">
        <v>18768700000000</v>
      </c>
      <c r="D1509" s="8">
        <v>19131000000000</v>
      </c>
      <c r="E1509" s="8">
        <v>19500300000000</v>
      </c>
      <c r="F1509" s="8">
        <v>19876800000000</v>
      </c>
      <c r="G1509" s="8">
        <v>20260500000000</v>
      </c>
      <c r="H1509" s="8">
        <v>20651600000000</v>
      </c>
      <c r="I1509" s="8">
        <v>21050300000000</v>
      </c>
      <c r="J1509" s="8">
        <v>21456600000000</v>
      </c>
      <c r="K1509" s="8">
        <v>21870800000000</v>
      </c>
      <c r="L1509" s="8">
        <v>22293000000000</v>
      </c>
      <c r="M1509" s="8">
        <v>22723400000000</v>
      </c>
      <c r="N1509" s="8">
        <v>23162000000000</v>
      </c>
      <c r="O1509" s="8">
        <v>23457100000000</v>
      </c>
      <c r="P1509" s="8">
        <v>23756000000000</v>
      </c>
      <c r="Q1509" s="8">
        <v>24058700000000</v>
      </c>
      <c r="R1509" s="8">
        <v>24365200000000</v>
      </c>
      <c r="S1509" s="8">
        <v>24675600000000</v>
      </c>
      <c r="T1509" s="8">
        <v>24990000000000</v>
      </c>
      <c r="U1509" s="8">
        <v>25308400000000</v>
      </c>
      <c r="V1509" s="8">
        <v>25630900000000</v>
      </c>
      <c r="W1509" s="8">
        <v>25957400000000</v>
      </c>
      <c r="X1509" s="8">
        <v>26288100000000</v>
      </c>
      <c r="Y1509" s="8">
        <v>26623100000000</v>
      </c>
      <c r="Z1509" s="8">
        <v>26962300000000</v>
      </c>
      <c r="AA1509" s="8">
        <v>27170500000000</v>
      </c>
      <c r="AB1509" s="8">
        <v>27380300000000</v>
      </c>
      <c r="AC1509" s="8">
        <v>27591700000000</v>
      </c>
      <c r="AD1509" s="8">
        <v>27804800000000</v>
      </c>
      <c r="AE1509" s="8">
        <v>28019500000000</v>
      </c>
      <c r="AF1509" s="8">
        <v>28235800000000</v>
      </c>
      <c r="AG1509" s="8">
        <v>28453800000000</v>
      </c>
    </row>
    <row r="1510" spans="1:33" x14ac:dyDescent="0.35">
      <c r="A1510" t="s">
        <v>1578</v>
      </c>
      <c r="B1510" t="s">
        <v>69</v>
      </c>
      <c r="C1510" s="8">
        <v>56076400000000</v>
      </c>
      <c r="D1510" s="8">
        <v>55796000000000</v>
      </c>
      <c r="E1510" s="8">
        <v>55517000000000</v>
      </c>
      <c r="F1510" s="8">
        <v>55239400000000</v>
      </c>
      <c r="G1510" s="8">
        <v>54963200000000</v>
      </c>
      <c r="H1510" s="8">
        <v>54688400000000</v>
      </c>
      <c r="I1510" s="8">
        <v>54415000000000</v>
      </c>
      <c r="J1510" s="8">
        <v>54142900000000</v>
      </c>
      <c r="K1510" s="8">
        <v>53872200000000</v>
      </c>
      <c r="L1510" s="8">
        <v>53602800000000</v>
      </c>
      <c r="M1510" s="8">
        <v>53334800000000</v>
      </c>
      <c r="N1510" s="8">
        <v>53068100000000</v>
      </c>
      <c r="O1510" s="8">
        <v>52893000000000</v>
      </c>
      <c r="P1510" s="8">
        <v>52718500000000</v>
      </c>
      <c r="Q1510" s="8">
        <v>52544500000000</v>
      </c>
      <c r="R1510" s="8">
        <v>52371100000000</v>
      </c>
      <c r="S1510" s="8">
        <v>52198300000000</v>
      </c>
      <c r="T1510" s="8">
        <v>52026000000000</v>
      </c>
      <c r="U1510" s="8">
        <v>51854300000000</v>
      </c>
      <c r="V1510" s="8">
        <v>51683200000000</v>
      </c>
      <c r="W1510" s="8">
        <v>51512600000000</v>
      </c>
      <c r="X1510" s="8">
        <v>51342700000000</v>
      </c>
      <c r="Y1510" s="8">
        <v>51173200000000</v>
      </c>
      <c r="Z1510" s="8">
        <v>51004400000000</v>
      </c>
      <c r="AA1510" s="8">
        <v>50902300000000</v>
      </c>
      <c r="AB1510" s="8">
        <v>50800500000000</v>
      </c>
      <c r="AC1510" s="8">
        <v>50698900000000</v>
      </c>
      <c r="AD1510" s="8">
        <v>50597500000000</v>
      </c>
      <c r="AE1510" s="8">
        <v>50496300000000</v>
      </c>
      <c r="AF1510" s="8">
        <v>50395400000000</v>
      </c>
      <c r="AG1510" s="8">
        <v>50294600000000</v>
      </c>
    </row>
    <row r="1511" spans="1:33" x14ac:dyDescent="0.35">
      <c r="A1511" t="s">
        <v>1579</v>
      </c>
      <c r="B1511" t="s">
        <v>69</v>
      </c>
      <c r="C1511" s="8">
        <v>165488000000000</v>
      </c>
      <c r="D1511" s="8">
        <v>168798000000000</v>
      </c>
      <c r="E1511" s="8">
        <v>172174000000000</v>
      </c>
      <c r="F1511" s="8">
        <v>175618000000000</v>
      </c>
      <c r="G1511" s="8">
        <v>179130000000000</v>
      </c>
      <c r="H1511" s="8">
        <v>182713000000000</v>
      </c>
      <c r="I1511" s="8">
        <v>186367000000000</v>
      </c>
      <c r="J1511" s="8">
        <v>190094000000000</v>
      </c>
      <c r="K1511" s="8">
        <v>193896000000000</v>
      </c>
      <c r="L1511" s="8">
        <v>197774000000000</v>
      </c>
      <c r="M1511" s="8">
        <v>201729000000000</v>
      </c>
      <c r="N1511" s="8">
        <v>205764000000000</v>
      </c>
      <c r="O1511" s="8">
        <v>208480000000000</v>
      </c>
      <c r="P1511" s="8">
        <v>211232000000000</v>
      </c>
      <c r="Q1511" s="8">
        <v>214020000000000</v>
      </c>
      <c r="R1511" s="8">
        <v>216845000000000</v>
      </c>
      <c r="S1511" s="8">
        <v>219708000000000</v>
      </c>
      <c r="T1511" s="8">
        <v>222608000000000</v>
      </c>
      <c r="U1511" s="8">
        <v>225546000000000</v>
      </c>
      <c r="V1511" s="8">
        <v>228524000000000</v>
      </c>
      <c r="W1511" s="8">
        <v>231540000000000</v>
      </c>
      <c r="X1511" s="8">
        <v>234596000000000</v>
      </c>
      <c r="Y1511" s="8">
        <v>237693000000000</v>
      </c>
      <c r="Z1511" s="8">
        <v>240831000000000</v>
      </c>
      <c r="AA1511" s="8">
        <v>242757000000000</v>
      </c>
      <c r="AB1511" s="8">
        <v>244699000000000</v>
      </c>
      <c r="AC1511" s="8">
        <v>246657000000000</v>
      </c>
      <c r="AD1511" s="8">
        <v>248630000000000</v>
      </c>
      <c r="AE1511" s="8">
        <v>250619000000000</v>
      </c>
      <c r="AF1511" s="8">
        <v>252624000000000</v>
      </c>
      <c r="AG1511" s="8">
        <v>254645000000000</v>
      </c>
    </row>
    <row r="1512" spans="1:33" x14ac:dyDescent="0.35">
      <c r="A1512" t="s">
        <v>1580</v>
      </c>
      <c r="B1512" t="s">
        <v>69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35">
      <c r="A1513" t="s">
        <v>1581</v>
      </c>
      <c r="B1513" t="s">
        <v>69</v>
      </c>
      <c r="C1513" s="8">
        <v>624831000000</v>
      </c>
      <c r="D1513" s="8">
        <v>629830000000</v>
      </c>
      <c r="E1513" s="8">
        <v>634869000000</v>
      </c>
      <c r="F1513" s="8">
        <v>639948000000</v>
      </c>
      <c r="G1513" s="8">
        <v>645067000000</v>
      </c>
      <c r="H1513" s="8">
        <v>650228000000</v>
      </c>
      <c r="I1513" s="8">
        <v>655430000000</v>
      </c>
      <c r="J1513" s="8">
        <v>660673000000</v>
      </c>
      <c r="K1513" s="8">
        <v>665958000000</v>
      </c>
      <c r="L1513" s="8">
        <v>671286000000</v>
      </c>
      <c r="M1513" s="8">
        <v>676656000000</v>
      </c>
      <c r="N1513" s="8">
        <v>682070000000</v>
      </c>
      <c r="O1513" s="8">
        <v>685671000000</v>
      </c>
      <c r="P1513" s="8">
        <v>689291000000</v>
      </c>
      <c r="Q1513" s="8">
        <v>692931000000</v>
      </c>
      <c r="R1513" s="8">
        <v>696589000000</v>
      </c>
      <c r="S1513" s="8">
        <v>700267000000</v>
      </c>
      <c r="T1513" s="8">
        <v>703965000000</v>
      </c>
      <c r="U1513" s="8">
        <v>707682000000</v>
      </c>
      <c r="V1513" s="8">
        <v>711418000000</v>
      </c>
      <c r="W1513" s="8">
        <v>715175000000</v>
      </c>
      <c r="X1513" s="8">
        <v>718951000000</v>
      </c>
      <c r="Y1513" s="8">
        <v>722747000000</v>
      </c>
      <c r="Z1513" s="8">
        <v>726563000000</v>
      </c>
      <c r="AA1513" s="8">
        <v>728888000000</v>
      </c>
      <c r="AB1513" s="8">
        <v>731220000000</v>
      </c>
      <c r="AC1513" s="8">
        <v>733560000000</v>
      </c>
      <c r="AD1513" s="8">
        <v>735908000000</v>
      </c>
      <c r="AE1513" s="8">
        <v>738262000000</v>
      </c>
      <c r="AF1513" s="8">
        <v>740625000000</v>
      </c>
      <c r="AG1513" s="8">
        <v>742995000000</v>
      </c>
    </row>
    <row r="1514" spans="1:33" x14ac:dyDescent="0.35">
      <c r="A1514" t="s">
        <v>1582</v>
      </c>
      <c r="B1514" t="s">
        <v>69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35">
      <c r="A1515" t="s">
        <v>1583</v>
      </c>
      <c r="B1515" t="s">
        <v>69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35">
      <c r="A1516" t="s">
        <v>1584</v>
      </c>
      <c r="B1516" t="s">
        <v>69</v>
      </c>
      <c r="C1516" s="8">
        <v>802843000000</v>
      </c>
      <c r="D1516" s="8">
        <v>821308000000</v>
      </c>
      <c r="E1516" s="8">
        <v>840198000000</v>
      </c>
      <c r="F1516" s="8">
        <v>859523000000</v>
      </c>
      <c r="G1516" s="8">
        <v>879292000000</v>
      </c>
      <c r="H1516" s="8">
        <v>899516000000</v>
      </c>
      <c r="I1516" s="8">
        <v>920204000000</v>
      </c>
      <c r="J1516" s="8">
        <v>941369000000</v>
      </c>
      <c r="K1516" s="8">
        <v>963021000000</v>
      </c>
      <c r="L1516" s="8">
        <v>985170000000</v>
      </c>
      <c r="M1516" s="8">
        <v>1007830000000</v>
      </c>
      <c r="N1516" s="8">
        <v>1031010000000</v>
      </c>
      <c r="O1516" s="8">
        <v>1046660000000</v>
      </c>
      <c r="P1516" s="8">
        <v>1062550000000</v>
      </c>
      <c r="Q1516" s="8">
        <v>1078680000000</v>
      </c>
      <c r="R1516" s="8">
        <v>1095050000000</v>
      </c>
      <c r="S1516" s="8">
        <v>1111670000000</v>
      </c>
      <c r="T1516" s="8">
        <v>1128550000000</v>
      </c>
      <c r="U1516" s="8">
        <v>1145680000000</v>
      </c>
      <c r="V1516" s="8">
        <v>1163070000000</v>
      </c>
      <c r="W1516" s="8">
        <v>1180730000000</v>
      </c>
      <c r="X1516" s="8">
        <v>1198650000000</v>
      </c>
      <c r="Y1516" s="8">
        <v>1216850000000</v>
      </c>
      <c r="Z1516" s="8">
        <v>1235320000000</v>
      </c>
      <c r="AA1516" s="8">
        <v>1246680000000</v>
      </c>
      <c r="AB1516" s="8">
        <v>1258150000000</v>
      </c>
      <c r="AC1516" s="8">
        <v>1269730000000</v>
      </c>
      <c r="AD1516" s="8">
        <v>1281410000000</v>
      </c>
      <c r="AE1516" s="8">
        <v>1293200000000</v>
      </c>
      <c r="AF1516" s="8">
        <v>1305100000000</v>
      </c>
      <c r="AG1516" s="8">
        <v>1317100000000</v>
      </c>
    </row>
    <row r="1517" spans="1:33" x14ac:dyDescent="0.35">
      <c r="A1517" t="s">
        <v>1585</v>
      </c>
      <c r="B1517" t="s">
        <v>69</v>
      </c>
      <c r="C1517" s="8">
        <v>9383390000</v>
      </c>
      <c r="D1517" s="8">
        <v>9289560000</v>
      </c>
      <c r="E1517" s="8">
        <v>9196660000</v>
      </c>
      <c r="F1517" s="8">
        <v>9104690000</v>
      </c>
      <c r="G1517" s="8">
        <v>9013650000</v>
      </c>
      <c r="H1517" s="8">
        <v>8923510000</v>
      </c>
      <c r="I1517" s="8">
        <v>8834270000</v>
      </c>
      <c r="J1517" s="8">
        <v>8745930000</v>
      </c>
      <c r="K1517" s="8">
        <v>8658470000</v>
      </c>
      <c r="L1517" s="8">
        <v>8571890000</v>
      </c>
      <c r="M1517" s="8">
        <v>8486170000</v>
      </c>
      <c r="N1517" s="8">
        <v>8401310000</v>
      </c>
      <c r="O1517" s="8">
        <v>8345860000</v>
      </c>
      <c r="P1517" s="8">
        <v>8290780000</v>
      </c>
      <c r="Q1517" s="8">
        <v>8236060000</v>
      </c>
      <c r="R1517" s="8">
        <v>8181700000</v>
      </c>
      <c r="S1517" s="8">
        <v>8127700000</v>
      </c>
      <c r="T1517" s="8">
        <v>8074060000</v>
      </c>
      <c r="U1517" s="8">
        <v>8020770000</v>
      </c>
      <c r="V1517" s="8">
        <v>7967830000</v>
      </c>
      <c r="W1517" s="8">
        <v>7915240000</v>
      </c>
      <c r="X1517" s="8">
        <v>7863000000</v>
      </c>
      <c r="Y1517" s="8">
        <v>7811110000</v>
      </c>
      <c r="Z1517" s="8">
        <v>7759550000</v>
      </c>
      <c r="AA1517" s="8">
        <v>7728520000</v>
      </c>
      <c r="AB1517" s="8">
        <v>7697600000</v>
      </c>
      <c r="AC1517" s="8">
        <v>7666810000</v>
      </c>
      <c r="AD1517" s="8">
        <v>7636140000</v>
      </c>
      <c r="AE1517" s="8">
        <v>7605600000</v>
      </c>
      <c r="AF1517" s="8">
        <v>7575180000</v>
      </c>
      <c r="AG1517" s="8">
        <v>7544880000</v>
      </c>
    </row>
    <row r="1518" spans="1:33" x14ac:dyDescent="0.35">
      <c r="A1518" t="s">
        <v>1586</v>
      </c>
      <c r="B1518" t="s">
        <v>69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35">
      <c r="A1519" t="s">
        <v>1587</v>
      </c>
      <c r="B1519" t="s">
        <v>69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35">
      <c r="A1520" t="s">
        <v>1588</v>
      </c>
      <c r="B1520" t="s">
        <v>69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5">
      <c r="A1521" t="s">
        <v>1589</v>
      </c>
      <c r="B1521" t="s">
        <v>69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5">
      <c r="A1522" t="s">
        <v>1590</v>
      </c>
      <c r="B1522" t="s">
        <v>69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5">
      <c r="A1523" t="s">
        <v>1591</v>
      </c>
      <c r="B1523" t="s">
        <v>69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35">
      <c r="A1524" t="s">
        <v>1592</v>
      </c>
      <c r="B1524" t="s">
        <v>69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35">
      <c r="A1525" t="s">
        <v>1593</v>
      </c>
      <c r="B1525" t="s">
        <v>69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35">
      <c r="A1526" t="s">
        <v>1594</v>
      </c>
      <c r="B1526" t="s">
        <v>69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35">
      <c r="A1527" t="s">
        <v>1595</v>
      </c>
      <c r="B1527" t="s">
        <v>69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35">
      <c r="A1528" t="s">
        <v>1596</v>
      </c>
      <c r="B1528" t="s">
        <v>69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35">
      <c r="A1529" t="s">
        <v>1597</v>
      </c>
      <c r="B1529" t="s">
        <v>69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5">
      <c r="A1530" t="s">
        <v>1598</v>
      </c>
      <c r="B1530" t="s">
        <v>69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35">
      <c r="A1531" t="s">
        <v>1599</v>
      </c>
      <c r="B1531" t="s">
        <v>69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35">
      <c r="A1532" t="s">
        <v>1600</v>
      </c>
      <c r="B1532" t="s">
        <v>69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35">
      <c r="A1533" t="s">
        <v>1601</v>
      </c>
      <c r="B1533" t="s">
        <v>69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5">
      <c r="A1534" t="s">
        <v>1602</v>
      </c>
      <c r="B1534" t="s">
        <v>69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35">
      <c r="A1535" t="s">
        <v>1603</v>
      </c>
      <c r="B1535" t="s">
        <v>69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5">
      <c r="A1536" t="s">
        <v>1604</v>
      </c>
      <c r="B1536" t="s">
        <v>69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5">
      <c r="A1537" t="s">
        <v>1605</v>
      </c>
      <c r="B1537" t="s">
        <v>69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35">
      <c r="A1538" t="s">
        <v>1606</v>
      </c>
      <c r="B1538" t="s">
        <v>69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35">
      <c r="A1539" t="s">
        <v>1607</v>
      </c>
      <c r="B1539" t="s">
        <v>69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35">
      <c r="A1540" t="s">
        <v>1608</v>
      </c>
      <c r="B1540" t="s">
        <v>69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5">
      <c r="A1541" t="s">
        <v>1609</v>
      </c>
      <c r="B1541" t="s">
        <v>69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35">
      <c r="A1542" t="s">
        <v>1610</v>
      </c>
      <c r="B1542" t="s">
        <v>69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35">
      <c r="A1543" t="s">
        <v>1611</v>
      </c>
      <c r="B1543" t="s">
        <v>69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5">
      <c r="A1544" t="s">
        <v>1612</v>
      </c>
      <c r="B1544" t="s">
        <v>69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5">
      <c r="A1545" t="s">
        <v>1613</v>
      </c>
      <c r="B1545" t="s">
        <v>69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35">
      <c r="A1546" t="s">
        <v>1614</v>
      </c>
      <c r="B1546" t="s">
        <v>69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35">
      <c r="A1547" t="s">
        <v>1615</v>
      </c>
      <c r="B1547" t="s">
        <v>69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5">
      <c r="A1548" t="s">
        <v>1616</v>
      </c>
      <c r="B1548" t="s">
        <v>69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5">
      <c r="A1549" t="s">
        <v>1617</v>
      </c>
      <c r="B1549" t="s">
        <v>69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5">
      <c r="A1550" t="s">
        <v>1618</v>
      </c>
      <c r="B1550" t="s">
        <v>69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5">
      <c r="A1551" t="s">
        <v>1619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35">
      <c r="A1552" t="s">
        <v>1620</v>
      </c>
      <c r="B1552" t="s">
        <v>69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35">
      <c r="A1553" t="s">
        <v>1621</v>
      </c>
      <c r="B1553" t="s">
        <v>69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35">
      <c r="A1554" t="s">
        <v>1622</v>
      </c>
      <c r="B1554" t="s">
        <v>69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5">
      <c r="A1555" t="s">
        <v>1623</v>
      </c>
      <c r="B1555" t="s">
        <v>69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35">
      <c r="A1556" t="s">
        <v>1624</v>
      </c>
      <c r="B1556" t="s">
        <v>69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5">
      <c r="A1557" t="s">
        <v>1625</v>
      </c>
      <c r="B1557" t="s">
        <v>69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35">
      <c r="A1558" t="s">
        <v>1626</v>
      </c>
      <c r="B1558" t="s">
        <v>69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35">
      <c r="A1559" t="s">
        <v>1627</v>
      </c>
      <c r="B1559" t="s">
        <v>69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5">
      <c r="A1560" t="s">
        <v>1628</v>
      </c>
      <c r="B1560" t="s">
        <v>69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35">
      <c r="A1561" t="s">
        <v>1629</v>
      </c>
      <c r="B1561" t="s">
        <v>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35">
      <c r="A1562" t="s">
        <v>1630</v>
      </c>
      <c r="B1562" t="s">
        <v>69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5">
      <c r="A1563" t="s">
        <v>1631</v>
      </c>
      <c r="B1563" t="s">
        <v>69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35">
      <c r="A1564" t="s">
        <v>1632</v>
      </c>
      <c r="B1564" t="s">
        <v>69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5">
      <c r="A1565" t="s">
        <v>1633</v>
      </c>
      <c r="B1565" t="s">
        <v>69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35">
      <c r="A1566" t="s">
        <v>1634</v>
      </c>
      <c r="B1566" t="s">
        <v>69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5">
      <c r="A1567" t="s">
        <v>1635</v>
      </c>
      <c r="B1567" t="s">
        <v>69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5">
      <c r="A1568" t="s">
        <v>1636</v>
      </c>
      <c r="B1568" t="s">
        <v>69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5">
      <c r="A1569" t="s">
        <v>1637</v>
      </c>
      <c r="B1569" t="s">
        <v>69</v>
      </c>
      <c r="C1569" s="8">
        <v>9859190000000</v>
      </c>
      <c r="D1569" s="8">
        <v>10049500000000</v>
      </c>
      <c r="E1569" s="8">
        <v>10243500000000</v>
      </c>
      <c r="F1569" s="8">
        <v>10441300000000</v>
      </c>
      <c r="G1569" s="8">
        <v>10642800000000</v>
      </c>
      <c r="H1569" s="8">
        <v>10848300000000</v>
      </c>
      <c r="I1569" s="8">
        <v>11057700000000</v>
      </c>
      <c r="J1569" s="8">
        <v>11271200000000</v>
      </c>
      <c r="K1569" s="8">
        <v>11488700000000</v>
      </c>
      <c r="L1569" s="8">
        <v>11710500000000</v>
      </c>
      <c r="M1569" s="8">
        <v>11936600000000</v>
      </c>
      <c r="N1569" s="8">
        <v>12167000000000</v>
      </c>
      <c r="O1569" s="8">
        <v>12322000000000</v>
      </c>
      <c r="P1569" s="8">
        <v>12479000000000</v>
      </c>
      <c r="Q1569" s="8">
        <v>12638000000000</v>
      </c>
      <c r="R1569" s="8">
        <v>12799000000000</v>
      </c>
      <c r="S1569" s="8">
        <v>12962100000000</v>
      </c>
      <c r="T1569" s="8">
        <v>13127300000000</v>
      </c>
      <c r="U1569" s="8">
        <v>13294500000000</v>
      </c>
      <c r="V1569" s="8">
        <v>13463900000000</v>
      </c>
      <c r="W1569" s="8">
        <v>13635400000000</v>
      </c>
      <c r="X1569" s="8">
        <v>13809200000000</v>
      </c>
      <c r="Y1569" s="8">
        <v>13985100000000</v>
      </c>
      <c r="Z1569" s="8">
        <v>14163300000000</v>
      </c>
      <c r="AA1569" s="8">
        <v>14272600000000</v>
      </c>
      <c r="AB1569" s="8">
        <v>14382900000000</v>
      </c>
      <c r="AC1569" s="8">
        <v>14493900000000</v>
      </c>
      <c r="AD1569" s="8">
        <v>14605800000000</v>
      </c>
      <c r="AE1569" s="8">
        <v>14718600000000</v>
      </c>
      <c r="AF1569" s="8">
        <v>14832300000000</v>
      </c>
      <c r="AG1569" s="8">
        <v>14946800000000</v>
      </c>
    </row>
    <row r="1570" spans="1:33" x14ac:dyDescent="0.35">
      <c r="A1570" t="s">
        <v>1638</v>
      </c>
      <c r="B1570" t="s">
        <v>69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5">
      <c r="A1571" t="s">
        <v>1639</v>
      </c>
      <c r="B1571" t="s">
        <v>69</v>
      </c>
      <c r="C1571" s="8">
        <v>6993640000000</v>
      </c>
      <c r="D1571" s="8">
        <v>7133510000000</v>
      </c>
      <c r="E1571" s="8">
        <v>7276180000000</v>
      </c>
      <c r="F1571" s="8">
        <v>7421710000000</v>
      </c>
      <c r="G1571" s="8">
        <v>7570140000000</v>
      </c>
      <c r="H1571" s="8">
        <v>7721540000000</v>
      </c>
      <c r="I1571" s="8">
        <v>7875970000000</v>
      </c>
      <c r="J1571" s="8">
        <v>8033490000000</v>
      </c>
      <c r="K1571" s="8">
        <v>8194160000000</v>
      </c>
      <c r="L1571" s="8">
        <v>8358050000000</v>
      </c>
      <c r="M1571" s="8">
        <v>8525210000000</v>
      </c>
      <c r="N1571" s="8">
        <v>8695710000000</v>
      </c>
      <c r="O1571" s="8">
        <v>8810490000000</v>
      </c>
      <c r="P1571" s="8">
        <v>8926790000000</v>
      </c>
      <c r="Q1571" s="8">
        <v>9044630000000</v>
      </c>
      <c r="R1571" s="8">
        <v>9164020000000</v>
      </c>
      <c r="S1571" s="8">
        <v>9284980000000</v>
      </c>
      <c r="T1571" s="8">
        <v>9407540000000</v>
      </c>
      <c r="U1571" s="8">
        <v>9531720000000</v>
      </c>
      <c r="V1571" s="8">
        <v>9657540000000</v>
      </c>
      <c r="W1571" s="8">
        <v>9785020000000</v>
      </c>
      <c r="X1571" s="8">
        <v>9914180000000</v>
      </c>
      <c r="Y1571" s="8">
        <v>10045100000000</v>
      </c>
      <c r="Z1571" s="8">
        <v>10177600000000</v>
      </c>
      <c r="AA1571" s="8">
        <v>10259100000000</v>
      </c>
      <c r="AB1571" s="8">
        <v>10341100000000</v>
      </c>
      <c r="AC1571" s="8">
        <v>10423900000000</v>
      </c>
      <c r="AD1571" s="8">
        <v>10507300000000</v>
      </c>
      <c r="AE1571" s="8">
        <v>10591300000000</v>
      </c>
      <c r="AF1571" s="8">
        <v>10676000000000</v>
      </c>
      <c r="AG1571" s="8">
        <v>10761500000000</v>
      </c>
    </row>
    <row r="1572" spans="1:33" x14ac:dyDescent="0.35">
      <c r="A1572" t="s">
        <v>1640</v>
      </c>
      <c r="B1572" t="s">
        <v>69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5">
      <c r="A1573" t="s">
        <v>1641</v>
      </c>
      <c r="B1573" t="s">
        <v>69</v>
      </c>
      <c r="C1573" s="8">
        <v>1118770000000</v>
      </c>
      <c r="D1573" s="8">
        <v>1127720000000</v>
      </c>
      <c r="E1573" s="8">
        <v>1136740000000</v>
      </c>
      <c r="F1573" s="8">
        <v>1145840000000</v>
      </c>
      <c r="G1573" s="8">
        <v>1155010000000</v>
      </c>
      <c r="H1573" s="8">
        <v>1164250000000</v>
      </c>
      <c r="I1573" s="8">
        <v>1173560000000</v>
      </c>
      <c r="J1573" s="8">
        <v>1182950000000</v>
      </c>
      <c r="K1573" s="8">
        <v>1192410000000</v>
      </c>
      <c r="L1573" s="8">
        <v>1201950000000</v>
      </c>
      <c r="M1573" s="8">
        <v>1211570000000</v>
      </c>
      <c r="N1573" s="8">
        <v>1221260000000</v>
      </c>
      <c r="O1573" s="8">
        <v>1227710000000</v>
      </c>
      <c r="P1573" s="8">
        <v>1234190000000</v>
      </c>
      <c r="Q1573" s="8">
        <v>1240710000000</v>
      </c>
      <c r="R1573" s="8">
        <v>1247260000000</v>
      </c>
      <c r="S1573" s="8">
        <v>1253840000000</v>
      </c>
      <c r="T1573" s="8">
        <v>1260460000000</v>
      </c>
      <c r="U1573" s="8">
        <v>1267120000000</v>
      </c>
      <c r="V1573" s="8">
        <v>1273810000000</v>
      </c>
      <c r="W1573" s="8">
        <v>1280530000000</v>
      </c>
      <c r="X1573" s="8">
        <v>1287300000000</v>
      </c>
      <c r="Y1573" s="8">
        <v>1294090000000</v>
      </c>
      <c r="Z1573" s="8">
        <v>1300930000000</v>
      </c>
      <c r="AA1573" s="8">
        <v>1305090000000</v>
      </c>
      <c r="AB1573" s="8">
        <v>1309260000000</v>
      </c>
      <c r="AC1573" s="8">
        <v>1313450000000</v>
      </c>
      <c r="AD1573" s="8">
        <v>1317660000000</v>
      </c>
      <c r="AE1573" s="8">
        <v>1321870000000</v>
      </c>
      <c r="AF1573" s="8">
        <v>1326100000000</v>
      </c>
      <c r="AG1573" s="8">
        <v>1330350000000</v>
      </c>
    </row>
    <row r="1574" spans="1:33" x14ac:dyDescent="0.35">
      <c r="A1574" t="s">
        <v>1642</v>
      </c>
      <c r="B1574" t="s">
        <v>69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35">
      <c r="A1575" t="s">
        <v>1643</v>
      </c>
      <c r="B1575" t="s">
        <v>69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5">
      <c r="A1576" t="s">
        <v>1644</v>
      </c>
      <c r="B1576" t="s">
        <v>69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5">
      <c r="A1577" t="s">
        <v>1645</v>
      </c>
      <c r="B1577" t="s">
        <v>69</v>
      </c>
      <c r="C1577" s="8">
        <v>678419000000</v>
      </c>
      <c r="D1577" s="8">
        <v>671635000000</v>
      </c>
      <c r="E1577" s="8">
        <v>664919000000</v>
      </c>
      <c r="F1577" s="8">
        <v>658269000000</v>
      </c>
      <c r="G1577" s="8">
        <v>651687000000</v>
      </c>
      <c r="H1577" s="8">
        <v>645170000000</v>
      </c>
      <c r="I1577" s="8">
        <v>638718000000</v>
      </c>
      <c r="J1577" s="8">
        <v>632331000000</v>
      </c>
      <c r="K1577" s="8">
        <v>626008000000</v>
      </c>
      <c r="L1577" s="8">
        <v>619748000000</v>
      </c>
      <c r="M1577" s="8">
        <v>613550000000</v>
      </c>
      <c r="N1577" s="8">
        <v>607415000000</v>
      </c>
      <c r="O1577" s="8">
        <v>603406000000</v>
      </c>
      <c r="P1577" s="8">
        <v>599423000000</v>
      </c>
      <c r="Q1577" s="8">
        <v>595467000000</v>
      </c>
      <c r="R1577" s="8">
        <v>591537000000</v>
      </c>
      <c r="S1577" s="8">
        <v>587633000000</v>
      </c>
      <c r="T1577" s="8">
        <v>583754000000</v>
      </c>
      <c r="U1577" s="8">
        <v>579902000000</v>
      </c>
      <c r="V1577" s="8">
        <v>576074000000</v>
      </c>
      <c r="W1577" s="8">
        <v>572272000000</v>
      </c>
      <c r="X1577" s="8">
        <v>568495000000</v>
      </c>
      <c r="Y1577" s="8">
        <v>564743000000</v>
      </c>
      <c r="Z1577" s="8">
        <v>561016000000</v>
      </c>
      <c r="AA1577" s="8">
        <v>558772000000</v>
      </c>
      <c r="AB1577" s="8">
        <v>556537000000</v>
      </c>
      <c r="AC1577" s="8">
        <v>554310000000</v>
      </c>
      <c r="AD1577" s="8">
        <v>552093000000</v>
      </c>
      <c r="AE1577" s="8">
        <v>549885000000</v>
      </c>
      <c r="AF1577" s="8">
        <v>547685000000</v>
      </c>
      <c r="AG1577" s="8">
        <v>545495000000</v>
      </c>
    </row>
    <row r="1578" spans="1:33" x14ac:dyDescent="0.35">
      <c r="A1578" t="s">
        <v>1646</v>
      </c>
      <c r="B1578" t="s">
        <v>69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5">
      <c r="A1579" t="s">
        <v>1647</v>
      </c>
      <c r="B1579" t="s">
        <v>69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5">
      <c r="A1580" t="s">
        <v>1648</v>
      </c>
      <c r="B1580" t="s">
        <v>69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35">
      <c r="A1581" t="s">
        <v>1649</v>
      </c>
      <c r="B1581" t="s">
        <v>69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35">
      <c r="A1582" t="s">
        <v>1650</v>
      </c>
      <c r="B1582" t="s">
        <v>69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5">
      <c r="A1583" t="s">
        <v>1651</v>
      </c>
      <c r="B1583" t="s">
        <v>69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5">
      <c r="A1584" t="s">
        <v>1652</v>
      </c>
      <c r="B1584" t="s">
        <v>69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35">
      <c r="A1585" t="s">
        <v>1653</v>
      </c>
      <c r="B1585" t="s">
        <v>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5">
      <c r="A1586" t="s">
        <v>1654</v>
      </c>
      <c r="B1586" t="s">
        <v>69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5">
      <c r="A1587" t="s">
        <v>1655</v>
      </c>
      <c r="B1587" t="s">
        <v>69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5">
      <c r="A1588" t="s">
        <v>1656</v>
      </c>
      <c r="B1588" t="s">
        <v>69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35">
      <c r="A1589" t="s">
        <v>1657</v>
      </c>
      <c r="B1589" t="s">
        <v>69</v>
      </c>
      <c r="C1589" s="8">
        <v>431048000000000</v>
      </c>
      <c r="D1589" s="8">
        <v>439369000000000</v>
      </c>
      <c r="E1589" s="8">
        <v>447851000000000</v>
      </c>
      <c r="F1589" s="8">
        <v>456497000000000</v>
      </c>
      <c r="G1589" s="8">
        <v>465309000000000</v>
      </c>
      <c r="H1589" s="8">
        <v>474291000000000</v>
      </c>
      <c r="I1589" s="8">
        <v>483447000000000</v>
      </c>
      <c r="J1589" s="8">
        <v>492780000000000</v>
      </c>
      <c r="K1589" s="8">
        <v>502293000000000</v>
      </c>
      <c r="L1589" s="8">
        <v>511989000000000</v>
      </c>
      <c r="M1589" s="8">
        <v>521873000000000</v>
      </c>
      <c r="N1589" s="8">
        <v>531947000000000</v>
      </c>
      <c r="O1589" s="8">
        <v>538724000000000</v>
      </c>
      <c r="P1589" s="8">
        <v>545588000000000</v>
      </c>
      <c r="Q1589" s="8">
        <v>552540000000000</v>
      </c>
      <c r="R1589" s="8">
        <v>559579000000000</v>
      </c>
      <c r="S1589" s="8">
        <v>566709000000000</v>
      </c>
      <c r="T1589" s="8">
        <v>573929000000000</v>
      </c>
      <c r="U1589" s="8">
        <v>581242000000000</v>
      </c>
      <c r="V1589" s="8">
        <v>588647000000000</v>
      </c>
      <c r="W1589" s="8">
        <v>596147000000000</v>
      </c>
      <c r="X1589" s="8">
        <v>603742000000000</v>
      </c>
      <c r="Y1589" s="8">
        <v>611435000000000</v>
      </c>
      <c r="Z1589" s="8">
        <v>619225000000000</v>
      </c>
      <c r="AA1589" s="8">
        <v>624006000000000</v>
      </c>
      <c r="AB1589" s="8">
        <v>628825000000000</v>
      </c>
      <c r="AC1589" s="8">
        <v>633680000000000</v>
      </c>
      <c r="AD1589" s="8">
        <v>638573000000000</v>
      </c>
      <c r="AE1589" s="8">
        <v>643504000000000</v>
      </c>
      <c r="AF1589" s="8">
        <v>648473000000000</v>
      </c>
      <c r="AG1589" s="8">
        <v>653481000000000</v>
      </c>
    </row>
    <row r="1590" spans="1:33" x14ac:dyDescent="0.35">
      <c r="A1590" t="s">
        <v>1658</v>
      </c>
      <c r="B1590" t="s">
        <v>69</v>
      </c>
      <c r="C1590" s="8">
        <v>118636000000000</v>
      </c>
      <c r="D1590" s="8">
        <v>118043000000000</v>
      </c>
      <c r="E1590" s="8">
        <v>117453000000000</v>
      </c>
      <c r="F1590" s="8">
        <v>116866000000000</v>
      </c>
      <c r="G1590" s="8">
        <v>116281000000000</v>
      </c>
      <c r="H1590" s="8">
        <v>115700000000000</v>
      </c>
      <c r="I1590" s="8">
        <v>115121000000000</v>
      </c>
      <c r="J1590" s="8">
        <v>114546000000000</v>
      </c>
      <c r="K1590" s="8">
        <v>113973000000000</v>
      </c>
      <c r="L1590" s="8">
        <v>113403000000000</v>
      </c>
      <c r="M1590" s="8">
        <v>112836000000000</v>
      </c>
      <c r="N1590" s="8">
        <v>112272000000000</v>
      </c>
      <c r="O1590" s="8">
        <v>111902000000000</v>
      </c>
      <c r="P1590" s="8">
        <v>111532000000000</v>
      </c>
      <c r="Q1590" s="8">
        <v>111164000000000</v>
      </c>
      <c r="R1590" s="8">
        <v>110797000000000</v>
      </c>
      <c r="S1590" s="8">
        <v>110432000000000</v>
      </c>
      <c r="T1590" s="8">
        <v>110067000000000</v>
      </c>
      <c r="U1590" s="8">
        <v>109704000000000</v>
      </c>
      <c r="V1590" s="8">
        <v>109342000000000</v>
      </c>
      <c r="W1590" s="8">
        <v>108981000000000</v>
      </c>
      <c r="X1590" s="8">
        <v>108622000000000</v>
      </c>
      <c r="Y1590" s="8">
        <v>108263000000000</v>
      </c>
      <c r="Z1590" s="8">
        <v>107906000000000</v>
      </c>
      <c r="AA1590" s="8">
        <v>107690000000000</v>
      </c>
      <c r="AB1590" s="8">
        <v>107475000000000</v>
      </c>
      <c r="AC1590" s="8">
        <v>107260000000000</v>
      </c>
      <c r="AD1590" s="8">
        <v>107045000000000</v>
      </c>
      <c r="AE1590" s="8">
        <v>106831000000000</v>
      </c>
      <c r="AF1590" s="8">
        <v>106618000000000</v>
      </c>
      <c r="AG1590" s="8">
        <v>106404000000000</v>
      </c>
    </row>
    <row r="1591" spans="1:33" x14ac:dyDescent="0.35">
      <c r="A1591" t="s">
        <v>1659</v>
      </c>
      <c r="B1591" t="s">
        <v>69</v>
      </c>
      <c r="C1591" s="8">
        <v>86720500000000</v>
      </c>
      <c r="D1591" s="8">
        <v>88455000000000</v>
      </c>
      <c r="E1591" s="8">
        <v>90224100000000</v>
      </c>
      <c r="F1591" s="8">
        <v>92028500000000</v>
      </c>
      <c r="G1591" s="8">
        <v>93869100000000</v>
      </c>
      <c r="H1591" s="8">
        <v>95746500000000</v>
      </c>
      <c r="I1591" s="8">
        <v>97661400000000</v>
      </c>
      <c r="J1591" s="8">
        <v>99614600000000</v>
      </c>
      <c r="K1591" s="8">
        <v>101607000000000</v>
      </c>
      <c r="L1591" s="8">
        <v>103639000000000</v>
      </c>
      <c r="M1591" s="8">
        <v>105712000000000</v>
      </c>
      <c r="N1591" s="8">
        <v>107826000000000</v>
      </c>
      <c r="O1591" s="8">
        <v>109249000000000</v>
      </c>
      <c r="P1591" s="8">
        <v>110691000000000</v>
      </c>
      <c r="Q1591" s="8">
        <v>112153000000000</v>
      </c>
      <c r="R1591" s="8">
        <v>113633000000000</v>
      </c>
      <c r="S1591" s="8">
        <v>115133000000000</v>
      </c>
      <c r="T1591" s="8">
        <v>116653000000000</v>
      </c>
      <c r="U1591" s="8">
        <v>118193000000000</v>
      </c>
      <c r="V1591" s="8">
        <v>119753000000000</v>
      </c>
      <c r="W1591" s="8">
        <v>121333000000000</v>
      </c>
      <c r="X1591" s="8">
        <v>122935000000000</v>
      </c>
      <c r="Y1591" s="8">
        <v>124558000000000</v>
      </c>
      <c r="Z1591" s="8">
        <v>126202000000000</v>
      </c>
      <c r="AA1591" s="8">
        <v>127212000000000</v>
      </c>
      <c r="AB1591" s="8">
        <v>128229000000000</v>
      </c>
      <c r="AC1591" s="8">
        <v>129255000000000</v>
      </c>
      <c r="AD1591" s="8">
        <v>130289000000000</v>
      </c>
      <c r="AE1591" s="8">
        <v>131331000000000</v>
      </c>
      <c r="AF1591" s="8">
        <v>132382000000000</v>
      </c>
      <c r="AG1591" s="8">
        <v>133441000000000</v>
      </c>
    </row>
    <row r="1592" spans="1:33" x14ac:dyDescent="0.35">
      <c r="A1592" t="s">
        <v>1660</v>
      </c>
      <c r="B1592" t="s">
        <v>69</v>
      </c>
      <c r="C1592" s="8">
        <v>3028110000000</v>
      </c>
      <c r="D1592" s="8">
        <v>3097760000000</v>
      </c>
      <c r="E1592" s="8">
        <v>3169010000000</v>
      </c>
      <c r="F1592" s="8">
        <v>3241900000000</v>
      </c>
      <c r="G1592" s="8">
        <v>3316460000000</v>
      </c>
      <c r="H1592" s="8">
        <v>3392740000000</v>
      </c>
      <c r="I1592" s="8">
        <v>3470770000000</v>
      </c>
      <c r="J1592" s="8">
        <v>3550600000000</v>
      </c>
      <c r="K1592" s="8">
        <v>3632260000000</v>
      </c>
      <c r="L1592" s="8">
        <v>3715800000000</v>
      </c>
      <c r="M1592" s="8">
        <v>3801270000000</v>
      </c>
      <c r="N1592" s="8">
        <v>3888700000000</v>
      </c>
      <c r="O1592" s="8">
        <v>3947730000000</v>
      </c>
      <c r="P1592" s="8">
        <v>4007650000000</v>
      </c>
      <c r="Q1592" s="8">
        <v>4068490000000</v>
      </c>
      <c r="R1592" s="8">
        <v>4130250000000</v>
      </c>
      <c r="S1592" s="8">
        <v>4192950000000</v>
      </c>
      <c r="T1592" s="8">
        <v>4256600000000</v>
      </c>
      <c r="U1592" s="8">
        <v>4321210000000</v>
      </c>
      <c r="V1592" s="8">
        <v>4386810000000</v>
      </c>
      <c r="W1592" s="8">
        <v>4453400000000</v>
      </c>
      <c r="X1592" s="8">
        <v>4521000000000</v>
      </c>
      <c r="Y1592" s="8">
        <v>4589630000000</v>
      </c>
      <c r="Z1592" s="8">
        <v>4659300000000</v>
      </c>
      <c r="AA1592" s="8">
        <v>4702170000000</v>
      </c>
      <c r="AB1592" s="8">
        <v>4745430000000</v>
      </c>
      <c r="AC1592" s="8">
        <v>4789080000000</v>
      </c>
      <c r="AD1592" s="8">
        <v>4833140000000</v>
      </c>
      <c r="AE1592" s="8">
        <v>4877610000000</v>
      </c>
      <c r="AF1592" s="8">
        <v>4922480000000</v>
      </c>
      <c r="AG1592" s="8">
        <v>4967770000000</v>
      </c>
    </row>
    <row r="1593" spans="1:33" x14ac:dyDescent="0.35">
      <c r="A1593" t="s">
        <v>1661</v>
      </c>
      <c r="B1593" t="s">
        <v>69</v>
      </c>
      <c r="C1593" s="8">
        <v>27279500000000</v>
      </c>
      <c r="D1593" s="8">
        <v>27497800000000</v>
      </c>
      <c r="E1593" s="8">
        <v>27717700000000</v>
      </c>
      <c r="F1593" s="8">
        <v>27939500000000</v>
      </c>
      <c r="G1593" s="8">
        <v>28163000000000</v>
      </c>
      <c r="H1593" s="8">
        <v>28388300000000</v>
      </c>
      <c r="I1593" s="8">
        <v>28615400000000</v>
      </c>
      <c r="J1593" s="8">
        <v>28844300000000</v>
      </c>
      <c r="K1593" s="8">
        <v>29075100000000</v>
      </c>
      <c r="L1593" s="8">
        <v>29307700000000</v>
      </c>
      <c r="M1593" s="8">
        <v>29542200000000</v>
      </c>
      <c r="N1593" s="8">
        <v>29778500000000</v>
      </c>
      <c r="O1593" s="8">
        <v>29935700000000</v>
      </c>
      <c r="P1593" s="8">
        <v>30093800000000</v>
      </c>
      <c r="Q1593" s="8">
        <v>30252700000000</v>
      </c>
      <c r="R1593" s="8">
        <v>30412400000000</v>
      </c>
      <c r="S1593" s="8">
        <v>30573000000000</v>
      </c>
      <c r="T1593" s="8">
        <v>30734400000000</v>
      </c>
      <c r="U1593" s="8">
        <v>30896700000000</v>
      </c>
      <c r="V1593" s="8">
        <v>31059800000000</v>
      </c>
      <c r="W1593" s="8">
        <v>31223800000000</v>
      </c>
      <c r="X1593" s="8">
        <v>31388700000000</v>
      </c>
      <c r="Y1593" s="8">
        <v>31554400000000</v>
      </c>
      <c r="Z1593" s="8">
        <v>31721000000000</v>
      </c>
      <c r="AA1593" s="8">
        <v>31822500000000</v>
      </c>
      <c r="AB1593" s="8">
        <v>31924400000000</v>
      </c>
      <c r="AC1593" s="8">
        <v>32026500000000</v>
      </c>
      <c r="AD1593" s="8">
        <v>32129000000000</v>
      </c>
      <c r="AE1593" s="8">
        <v>32231800000000</v>
      </c>
      <c r="AF1593" s="8">
        <v>32335000000000</v>
      </c>
      <c r="AG1593" s="8">
        <v>32438400000000</v>
      </c>
    </row>
    <row r="1594" spans="1:33" x14ac:dyDescent="0.35">
      <c r="A1594" t="s">
        <v>1662</v>
      </c>
      <c r="B1594" t="s">
        <v>69</v>
      </c>
      <c r="C1594" s="8">
        <v>712026000000</v>
      </c>
      <c r="D1594" s="8">
        <v>725771000000</v>
      </c>
      <c r="E1594" s="8">
        <v>739782000000</v>
      </c>
      <c r="F1594" s="8">
        <v>754063000000</v>
      </c>
      <c r="G1594" s="8">
        <v>768619000000</v>
      </c>
      <c r="H1594" s="8">
        <v>783457000000</v>
      </c>
      <c r="I1594" s="8">
        <v>798581000000</v>
      </c>
      <c r="J1594" s="8">
        <v>813997000000</v>
      </c>
      <c r="K1594" s="8">
        <v>829711000000</v>
      </c>
      <c r="L1594" s="8">
        <v>845728000000</v>
      </c>
      <c r="M1594" s="8">
        <v>862054000000</v>
      </c>
      <c r="N1594" s="8">
        <v>878696000000</v>
      </c>
      <c r="O1594" s="8">
        <v>889891000000</v>
      </c>
      <c r="P1594" s="8">
        <v>901229000000</v>
      </c>
      <c r="Q1594" s="8">
        <v>912711000000</v>
      </c>
      <c r="R1594" s="8">
        <v>924340000000</v>
      </c>
      <c r="S1594" s="8">
        <v>936117000000</v>
      </c>
      <c r="T1594" s="8">
        <v>948044000000</v>
      </c>
      <c r="U1594" s="8">
        <v>960123000000</v>
      </c>
      <c r="V1594" s="8">
        <v>972355000000</v>
      </c>
      <c r="W1594" s="8">
        <v>984744000000</v>
      </c>
      <c r="X1594" s="8">
        <v>997291000000</v>
      </c>
      <c r="Y1594" s="8">
        <v>1010000000000</v>
      </c>
      <c r="Z1594" s="8">
        <v>1022870000000</v>
      </c>
      <c r="AA1594" s="8">
        <v>1030760000000</v>
      </c>
      <c r="AB1594" s="8">
        <v>1038720000000</v>
      </c>
      <c r="AC1594" s="8">
        <v>1046740000000</v>
      </c>
      <c r="AD1594" s="8">
        <v>1054830000000</v>
      </c>
      <c r="AE1594" s="8">
        <v>1062970000000</v>
      </c>
      <c r="AF1594" s="8">
        <v>1071180000000</v>
      </c>
      <c r="AG1594" s="8">
        <v>1079450000000</v>
      </c>
    </row>
    <row r="1595" spans="1:33" x14ac:dyDescent="0.35">
      <c r="A1595" t="s">
        <v>1663</v>
      </c>
      <c r="B1595" t="s">
        <v>69</v>
      </c>
      <c r="C1595" s="8">
        <v>1252980000000</v>
      </c>
      <c r="D1595" s="8">
        <v>1281800000000</v>
      </c>
      <c r="E1595" s="8">
        <v>1311280000000</v>
      </c>
      <c r="F1595" s="8">
        <v>1341440000000</v>
      </c>
      <c r="G1595" s="8">
        <v>1372290000000</v>
      </c>
      <c r="H1595" s="8">
        <v>1403850000000</v>
      </c>
      <c r="I1595" s="8">
        <v>1436140000000</v>
      </c>
      <c r="J1595" s="8">
        <v>1469170000000</v>
      </c>
      <c r="K1595" s="8">
        <v>1502960000000</v>
      </c>
      <c r="L1595" s="8">
        <v>1537530000000</v>
      </c>
      <c r="M1595" s="8">
        <v>1560870000000</v>
      </c>
      <c r="N1595" s="8">
        <v>1584570000000</v>
      </c>
      <c r="O1595" s="8">
        <v>1608620000000</v>
      </c>
      <c r="P1595" s="8">
        <v>1633040000000</v>
      </c>
      <c r="Q1595" s="8">
        <v>1657830000000</v>
      </c>
      <c r="R1595" s="8">
        <v>1682990000000</v>
      </c>
      <c r="S1595" s="8">
        <v>1708540000000</v>
      </c>
      <c r="T1595" s="8">
        <v>1734480000000</v>
      </c>
      <c r="U1595" s="8">
        <v>1760810000000</v>
      </c>
      <c r="V1595" s="8">
        <v>1787540000000</v>
      </c>
      <c r="W1595" s="8">
        <v>1814670000000</v>
      </c>
      <c r="X1595" s="8">
        <v>1842220000000</v>
      </c>
      <c r="Y1595" s="8">
        <v>1870180000000</v>
      </c>
      <c r="Z1595" s="8">
        <v>1898570000000</v>
      </c>
      <c r="AA1595" s="8">
        <v>1916040000000</v>
      </c>
      <c r="AB1595" s="8">
        <v>1933670000000</v>
      </c>
      <c r="AC1595" s="8">
        <v>1951450000000</v>
      </c>
      <c r="AD1595" s="8">
        <v>1969410000000</v>
      </c>
      <c r="AE1595" s="8">
        <v>1987530000000</v>
      </c>
      <c r="AF1595" s="8">
        <v>2005810000000</v>
      </c>
      <c r="AG1595" s="8">
        <v>2024270000000</v>
      </c>
    </row>
    <row r="1596" spans="1:33" x14ac:dyDescent="0.35">
      <c r="A1596" t="s">
        <v>1664</v>
      </c>
      <c r="B1596" t="s">
        <v>69</v>
      </c>
      <c r="C1596" s="8">
        <v>3991910000000</v>
      </c>
      <c r="D1596" s="8">
        <v>4083730000000</v>
      </c>
      <c r="E1596" s="8">
        <v>4177650000000</v>
      </c>
      <c r="F1596" s="8">
        <v>4273740000000</v>
      </c>
      <c r="G1596" s="8">
        <v>4372030000000</v>
      </c>
      <c r="H1596" s="8">
        <v>4472590000000</v>
      </c>
      <c r="I1596" s="8">
        <v>4575460000000</v>
      </c>
      <c r="J1596" s="8">
        <v>4680700000000</v>
      </c>
      <c r="K1596" s="8">
        <v>4788350000000</v>
      </c>
      <c r="L1596" s="8">
        <v>4898480000000</v>
      </c>
      <c r="M1596" s="8">
        <v>5011150000000</v>
      </c>
      <c r="N1596" s="8">
        <v>5126410000000</v>
      </c>
      <c r="O1596" s="8">
        <v>5204230000000</v>
      </c>
      <c r="P1596" s="8">
        <v>5283230000000</v>
      </c>
      <c r="Q1596" s="8">
        <v>5363420000000</v>
      </c>
      <c r="R1596" s="8">
        <v>5444840000000</v>
      </c>
      <c r="S1596" s="8">
        <v>5527490000000</v>
      </c>
      <c r="T1596" s="8">
        <v>5611400000000</v>
      </c>
      <c r="U1596" s="8">
        <v>5696580000000</v>
      </c>
      <c r="V1596" s="8">
        <v>5783060000000</v>
      </c>
      <c r="W1596" s="8">
        <v>5870840000000</v>
      </c>
      <c r="X1596" s="8">
        <v>5959960000000</v>
      </c>
      <c r="Y1596" s="8">
        <v>6050440000000</v>
      </c>
      <c r="Z1596" s="8">
        <v>6142280000000</v>
      </c>
      <c r="AA1596" s="8">
        <v>6198790000000</v>
      </c>
      <c r="AB1596" s="8">
        <v>6255820000000</v>
      </c>
      <c r="AC1596" s="8">
        <v>6313370000000</v>
      </c>
      <c r="AD1596" s="8">
        <v>6371460000000</v>
      </c>
      <c r="AE1596" s="8">
        <v>6430070000000</v>
      </c>
      <c r="AF1596" s="8">
        <v>6489230000000</v>
      </c>
      <c r="AG1596" s="8">
        <v>6548930000000</v>
      </c>
    </row>
    <row r="1597" spans="1:33" x14ac:dyDescent="0.35">
      <c r="A1597" t="s">
        <v>1665</v>
      </c>
      <c r="B1597" t="s">
        <v>69</v>
      </c>
      <c r="C1597" s="8">
        <v>15951800000000</v>
      </c>
      <c r="D1597" s="8">
        <v>15792200000000</v>
      </c>
      <c r="E1597" s="8">
        <v>15634300000000</v>
      </c>
      <c r="F1597" s="8">
        <v>15478000000000</v>
      </c>
      <c r="G1597" s="8">
        <v>15323200000000</v>
      </c>
      <c r="H1597" s="8">
        <v>15170000000000</v>
      </c>
      <c r="I1597" s="8">
        <v>15018300000000</v>
      </c>
      <c r="J1597" s="8">
        <v>14868100000000</v>
      </c>
      <c r="K1597" s="8">
        <v>14719400000000</v>
      </c>
      <c r="L1597" s="8">
        <v>14572200000000</v>
      </c>
      <c r="M1597" s="8">
        <v>14426500000000</v>
      </c>
      <c r="N1597" s="8">
        <v>14282200000000</v>
      </c>
      <c r="O1597" s="8">
        <v>14188000000000</v>
      </c>
      <c r="P1597" s="8">
        <v>14094300000000</v>
      </c>
      <c r="Q1597" s="8">
        <v>14001300000000</v>
      </c>
      <c r="R1597" s="8">
        <v>13908900000000</v>
      </c>
      <c r="S1597" s="8">
        <v>13817100000000</v>
      </c>
      <c r="T1597" s="8">
        <v>13725900000000</v>
      </c>
      <c r="U1597" s="8">
        <v>13635300000000</v>
      </c>
      <c r="V1597" s="8">
        <v>13545300000000</v>
      </c>
      <c r="W1597" s="8">
        <v>13455900000000</v>
      </c>
      <c r="X1597" s="8">
        <v>13367100000000</v>
      </c>
      <c r="Y1597" s="8">
        <v>13278900000000</v>
      </c>
      <c r="Z1597" s="8">
        <v>13191200000000</v>
      </c>
      <c r="AA1597" s="8">
        <v>13138500000000</v>
      </c>
      <c r="AB1597" s="8">
        <v>13085900000000</v>
      </c>
      <c r="AC1597" s="8">
        <v>13033600000000</v>
      </c>
      <c r="AD1597" s="8">
        <v>12981400000000</v>
      </c>
      <c r="AE1597" s="8">
        <v>12929500000000</v>
      </c>
      <c r="AF1597" s="8">
        <v>12877800000000</v>
      </c>
      <c r="AG1597" s="8">
        <v>12826300000000</v>
      </c>
    </row>
    <row r="1598" spans="1:33" x14ac:dyDescent="0.35">
      <c r="A1598" t="s">
        <v>1666</v>
      </c>
      <c r="B1598" t="s">
        <v>69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5">
      <c r="A1599" t="s">
        <v>1667</v>
      </c>
      <c r="B1599" t="s">
        <v>69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5">
      <c r="A1600" t="s">
        <v>1668</v>
      </c>
      <c r="B1600" t="s">
        <v>69</v>
      </c>
      <c r="C1600" s="8">
        <v>8686690000000</v>
      </c>
      <c r="D1600" s="8">
        <v>8643260000000</v>
      </c>
      <c r="E1600" s="8">
        <v>8600040000000</v>
      </c>
      <c r="F1600" s="8">
        <v>8557040000000</v>
      </c>
      <c r="G1600" s="8">
        <v>8514260000000</v>
      </c>
      <c r="H1600" s="8">
        <v>8471690000000</v>
      </c>
      <c r="I1600" s="8">
        <v>8429330000000</v>
      </c>
      <c r="J1600" s="8">
        <v>8387180000000</v>
      </c>
      <c r="K1600" s="8">
        <v>8345240000000</v>
      </c>
      <c r="L1600" s="8">
        <v>8303520000000</v>
      </c>
      <c r="M1600" s="8">
        <v>8262000000000</v>
      </c>
      <c r="N1600" s="8">
        <v>8220690000000</v>
      </c>
      <c r="O1600" s="8">
        <v>8193560000000</v>
      </c>
      <c r="P1600" s="8">
        <v>8166520000000</v>
      </c>
      <c r="Q1600" s="8">
        <v>8139570000000</v>
      </c>
      <c r="R1600" s="8">
        <v>8112710000000</v>
      </c>
      <c r="S1600" s="8">
        <v>8085940000000</v>
      </c>
      <c r="T1600" s="8">
        <v>8059260000000</v>
      </c>
      <c r="U1600" s="8">
        <v>8032660000000</v>
      </c>
      <c r="V1600" s="8">
        <v>8006150000000</v>
      </c>
      <c r="W1600" s="8">
        <v>7979730000000</v>
      </c>
      <c r="X1600" s="8">
        <v>7953400000000</v>
      </c>
      <c r="Y1600" s="8">
        <v>7927150000000</v>
      </c>
      <c r="Z1600" s="8">
        <v>7901000000000</v>
      </c>
      <c r="AA1600" s="8">
        <v>7885190000000</v>
      </c>
      <c r="AB1600" s="8">
        <v>7869420000000</v>
      </c>
      <c r="AC1600" s="8">
        <v>7853680000000</v>
      </c>
      <c r="AD1600" s="8">
        <v>7837980000000</v>
      </c>
      <c r="AE1600" s="8">
        <v>7822300000000</v>
      </c>
      <c r="AF1600" s="8">
        <v>7806660000000</v>
      </c>
      <c r="AG1600" s="8">
        <v>7791040000000</v>
      </c>
    </row>
    <row r="1601" spans="1:33" x14ac:dyDescent="0.35">
      <c r="A1601" t="s">
        <v>1669</v>
      </c>
      <c r="B1601" t="s">
        <v>69</v>
      </c>
      <c r="C1601" s="8">
        <v>38206100000000</v>
      </c>
      <c r="D1601" s="8">
        <v>38970300000000</v>
      </c>
      <c r="E1601" s="8">
        <v>39749700000000</v>
      </c>
      <c r="F1601" s="8">
        <v>40544700000000</v>
      </c>
      <c r="G1601" s="8">
        <v>41355500000000</v>
      </c>
      <c r="H1601" s="8">
        <v>42182700000000</v>
      </c>
      <c r="I1601" s="8">
        <v>43026300000000</v>
      </c>
      <c r="J1601" s="8">
        <v>43886800000000</v>
      </c>
      <c r="K1601" s="8">
        <v>44764600000000</v>
      </c>
      <c r="L1601" s="8">
        <v>45659900000000</v>
      </c>
      <c r="M1601" s="8">
        <v>46573100000000</v>
      </c>
      <c r="N1601" s="8">
        <v>47504500000000</v>
      </c>
      <c r="O1601" s="8">
        <v>48131600000000</v>
      </c>
      <c r="P1601" s="8">
        <v>48766900000000</v>
      </c>
      <c r="Q1601" s="8">
        <v>49410600000000</v>
      </c>
      <c r="R1601" s="8">
        <v>50062900000000</v>
      </c>
      <c r="S1601" s="8">
        <v>50723700000000</v>
      </c>
      <c r="T1601" s="8">
        <v>51393200000000</v>
      </c>
      <c r="U1601" s="8">
        <v>52071600000000</v>
      </c>
      <c r="V1601" s="8">
        <v>52759000000000</v>
      </c>
      <c r="W1601" s="8">
        <v>53455400000000</v>
      </c>
      <c r="X1601" s="8">
        <v>54161000000000</v>
      </c>
      <c r="Y1601" s="8">
        <v>54875900000000</v>
      </c>
      <c r="Z1601" s="8">
        <v>55600300000000</v>
      </c>
      <c r="AA1601" s="8">
        <v>56045100000000</v>
      </c>
      <c r="AB1601" s="8">
        <v>56493500000000</v>
      </c>
      <c r="AC1601" s="8">
        <v>56945400000000</v>
      </c>
      <c r="AD1601" s="8">
        <v>57401000000000</v>
      </c>
      <c r="AE1601" s="8">
        <v>57860200000000</v>
      </c>
      <c r="AF1601" s="8">
        <v>58323100000000</v>
      </c>
      <c r="AG1601" s="8">
        <v>58789600000000</v>
      </c>
    </row>
    <row r="1602" spans="1:33" x14ac:dyDescent="0.35">
      <c r="A1602" t="s">
        <v>1670</v>
      </c>
      <c r="B1602" t="s">
        <v>69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5">
      <c r="A1603" t="s">
        <v>1671</v>
      </c>
      <c r="B1603" t="s">
        <v>69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5">
      <c r="A1604" t="s">
        <v>1672</v>
      </c>
      <c r="B1604" t="s">
        <v>69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5">
      <c r="A1605" t="s">
        <v>1673</v>
      </c>
      <c r="B1605" t="s">
        <v>69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35">
      <c r="A1606" t="s">
        <v>1674</v>
      </c>
      <c r="B1606" t="s">
        <v>69</v>
      </c>
      <c r="C1606" s="8">
        <v>22342700000000</v>
      </c>
      <c r="D1606" s="8">
        <v>22856600000000</v>
      </c>
      <c r="E1606" s="8">
        <v>23382300000000</v>
      </c>
      <c r="F1606" s="8">
        <v>23920100000000</v>
      </c>
      <c r="G1606" s="8">
        <v>24470200000000</v>
      </c>
      <c r="H1606" s="8">
        <v>25033000000000</v>
      </c>
      <c r="I1606" s="8">
        <v>25608800000000</v>
      </c>
      <c r="J1606" s="8">
        <v>26197800000000</v>
      </c>
      <c r="K1606" s="8">
        <v>26800400000000</v>
      </c>
      <c r="L1606" s="8">
        <v>27416800000000</v>
      </c>
      <c r="M1606" s="8">
        <v>28047300000000</v>
      </c>
      <c r="N1606" s="8">
        <v>28692400000000</v>
      </c>
      <c r="O1606" s="8">
        <v>29128000000000</v>
      </c>
      <c r="P1606" s="8">
        <v>29570100000000</v>
      </c>
      <c r="Q1606" s="8">
        <v>30019000000000</v>
      </c>
      <c r="R1606" s="8">
        <v>30474700000000</v>
      </c>
      <c r="S1606" s="8">
        <v>30937300000000</v>
      </c>
      <c r="T1606" s="8">
        <v>31406900000000</v>
      </c>
      <c r="U1606" s="8">
        <v>31883700000000</v>
      </c>
      <c r="V1606" s="8">
        <v>32367700000000</v>
      </c>
      <c r="W1606" s="8">
        <v>32859000000000</v>
      </c>
      <c r="X1606" s="8">
        <v>33357800000000</v>
      </c>
      <c r="Y1606" s="8">
        <v>33864200000000</v>
      </c>
      <c r="Z1606" s="8">
        <v>34378300000000</v>
      </c>
      <c r="AA1606" s="8">
        <v>34694600000000</v>
      </c>
      <c r="AB1606" s="8">
        <v>35013700000000</v>
      </c>
      <c r="AC1606" s="8">
        <v>35335900000000</v>
      </c>
      <c r="AD1606" s="8">
        <v>35661000000000</v>
      </c>
      <c r="AE1606" s="8">
        <v>35989000000000</v>
      </c>
      <c r="AF1606" s="8">
        <v>36320100000000</v>
      </c>
      <c r="AG1606" s="8">
        <v>36654300000000</v>
      </c>
    </row>
    <row r="1607" spans="1:33" x14ac:dyDescent="0.35">
      <c r="A1607" t="s">
        <v>1675</v>
      </c>
      <c r="B1607" t="s">
        <v>69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5">
      <c r="A1608" t="s">
        <v>1676</v>
      </c>
      <c r="B1608" t="s">
        <v>69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5">
      <c r="A1609" t="s">
        <v>1677</v>
      </c>
      <c r="B1609" t="s">
        <v>69</v>
      </c>
      <c r="C1609" s="8">
        <v>3183440000000</v>
      </c>
      <c r="D1609" s="8">
        <v>3244900000000</v>
      </c>
      <c r="E1609" s="8">
        <v>3307540000000</v>
      </c>
      <c r="F1609" s="8">
        <v>3371390000000</v>
      </c>
      <c r="G1609" s="8">
        <v>3436470000000</v>
      </c>
      <c r="H1609" s="8">
        <v>3502810000000</v>
      </c>
      <c r="I1609" s="8">
        <v>3570430000000</v>
      </c>
      <c r="J1609" s="8">
        <v>3639350000000</v>
      </c>
      <c r="K1609" s="8">
        <v>3709610000000</v>
      </c>
      <c r="L1609" s="8">
        <v>3781220000000</v>
      </c>
      <c r="M1609" s="8">
        <v>3854210000000</v>
      </c>
      <c r="N1609" s="8">
        <v>3928620000000</v>
      </c>
      <c r="O1609" s="8">
        <v>3978670000000</v>
      </c>
      <c r="P1609" s="8">
        <v>4029360000000</v>
      </c>
      <c r="Q1609" s="8">
        <v>4080700000000</v>
      </c>
      <c r="R1609" s="8">
        <v>4132690000000</v>
      </c>
      <c r="S1609" s="8">
        <v>4185340000000</v>
      </c>
      <c r="T1609" s="8">
        <v>4238670000000</v>
      </c>
      <c r="U1609" s="8">
        <v>4292670000000</v>
      </c>
      <c r="V1609" s="8">
        <v>4347370000000</v>
      </c>
      <c r="W1609" s="8">
        <v>4402750000000</v>
      </c>
      <c r="X1609" s="8">
        <v>4458850000000</v>
      </c>
      <c r="Y1609" s="8">
        <v>4515660000000</v>
      </c>
      <c r="Z1609" s="8">
        <v>4573190000000</v>
      </c>
      <c r="AA1609" s="8">
        <v>4608510000000</v>
      </c>
      <c r="AB1609" s="8">
        <v>4644090000000</v>
      </c>
      <c r="AC1609" s="8">
        <v>4679950000000</v>
      </c>
      <c r="AD1609" s="8">
        <v>4716090000000</v>
      </c>
      <c r="AE1609" s="8">
        <v>4752510000000</v>
      </c>
      <c r="AF1609" s="8">
        <v>4789200000000</v>
      </c>
      <c r="AG1609" s="8">
        <v>4826180000000</v>
      </c>
    </row>
    <row r="1610" spans="1:33" x14ac:dyDescent="0.35">
      <c r="A1610" t="s">
        <v>1678</v>
      </c>
      <c r="B1610" t="s">
        <v>69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35">
      <c r="A1611" t="s">
        <v>1679</v>
      </c>
      <c r="B1611" t="s">
        <v>69</v>
      </c>
      <c r="C1611" s="8">
        <v>1059730000000</v>
      </c>
      <c r="D1611" s="8">
        <v>1080920000000</v>
      </c>
      <c r="E1611" s="8">
        <v>1102540000000</v>
      </c>
      <c r="F1611" s="8">
        <v>1124590000000</v>
      </c>
      <c r="G1611" s="8">
        <v>1147080000000</v>
      </c>
      <c r="H1611" s="8">
        <v>1170020000000</v>
      </c>
      <c r="I1611" s="8">
        <v>1193420000000</v>
      </c>
      <c r="J1611" s="8">
        <v>1217290000000</v>
      </c>
      <c r="K1611" s="8">
        <v>1241640000000</v>
      </c>
      <c r="L1611" s="8">
        <v>1266470000000</v>
      </c>
      <c r="M1611" s="8">
        <v>1291800000000</v>
      </c>
      <c r="N1611" s="8">
        <v>1317640000000</v>
      </c>
      <c r="O1611" s="8">
        <v>1335030000000</v>
      </c>
      <c r="P1611" s="8">
        <v>1352650000000</v>
      </c>
      <c r="Q1611" s="8">
        <v>1370510000000</v>
      </c>
      <c r="R1611" s="8">
        <v>1388600000000</v>
      </c>
      <c r="S1611" s="8">
        <v>1406930000000</v>
      </c>
      <c r="T1611" s="8">
        <v>1425500000000</v>
      </c>
      <c r="U1611" s="8">
        <v>1444320000000</v>
      </c>
      <c r="V1611" s="8">
        <v>1463380000000</v>
      </c>
      <c r="W1611" s="8">
        <v>1482700000000</v>
      </c>
      <c r="X1611" s="8">
        <v>1502270000000</v>
      </c>
      <c r="Y1611" s="8">
        <v>1522100000000</v>
      </c>
      <c r="Z1611" s="8">
        <v>1542190000000</v>
      </c>
      <c r="AA1611" s="8">
        <v>1554530000000</v>
      </c>
      <c r="AB1611" s="8">
        <v>1566960000000</v>
      </c>
      <c r="AC1611" s="8">
        <v>1579500000000</v>
      </c>
      <c r="AD1611" s="8">
        <v>1592140000000</v>
      </c>
      <c r="AE1611" s="8">
        <v>1604870000000</v>
      </c>
      <c r="AF1611" s="8">
        <v>1617710000000</v>
      </c>
      <c r="AG1611" s="8">
        <v>1630650000000</v>
      </c>
    </row>
    <row r="1612" spans="1:33" x14ac:dyDescent="0.35">
      <c r="A1612" t="s">
        <v>1680</v>
      </c>
      <c r="B1612" t="s">
        <v>69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35">
      <c r="A1613" t="s">
        <v>1681</v>
      </c>
      <c r="B1613" t="s">
        <v>69</v>
      </c>
      <c r="C1613" s="8">
        <v>462720000000</v>
      </c>
      <c r="D1613" s="8">
        <v>466422000000</v>
      </c>
      <c r="E1613" s="8">
        <v>470154000000</v>
      </c>
      <c r="F1613" s="8">
        <v>473915000000</v>
      </c>
      <c r="G1613" s="8">
        <v>477706000000</v>
      </c>
      <c r="H1613" s="8">
        <v>481528000000</v>
      </c>
      <c r="I1613" s="8">
        <v>485380000000</v>
      </c>
      <c r="J1613" s="8">
        <v>489263000000</v>
      </c>
      <c r="K1613" s="8">
        <v>493177000000</v>
      </c>
      <c r="L1613" s="8">
        <v>497123000000</v>
      </c>
      <c r="M1613" s="8">
        <v>501100000000</v>
      </c>
      <c r="N1613" s="8">
        <v>505108000000</v>
      </c>
      <c r="O1613" s="8">
        <v>507775000000</v>
      </c>
      <c r="P1613" s="8">
        <v>510456000000</v>
      </c>
      <c r="Q1613" s="8">
        <v>513152000000</v>
      </c>
      <c r="R1613" s="8">
        <v>515861000000</v>
      </c>
      <c r="S1613" s="8">
        <v>518585000000</v>
      </c>
      <c r="T1613" s="8">
        <v>521323000000</v>
      </c>
      <c r="U1613" s="8">
        <v>524075000000</v>
      </c>
      <c r="V1613" s="8">
        <v>526843000000</v>
      </c>
      <c r="W1613" s="8">
        <v>529624000000</v>
      </c>
      <c r="X1613" s="8">
        <v>532421000000</v>
      </c>
      <c r="Y1613" s="8">
        <v>535232000000</v>
      </c>
      <c r="Z1613" s="8">
        <v>538058000000</v>
      </c>
      <c r="AA1613" s="8">
        <v>539780000000</v>
      </c>
      <c r="AB1613" s="8">
        <v>541507000000</v>
      </c>
      <c r="AC1613" s="8">
        <v>543240000000</v>
      </c>
      <c r="AD1613" s="8">
        <v>544978000000</v>
      </c>
      <c r="AE1613" s="8">
        <v>546722000000</v>
      </c>
      <c r="AF1613" s="8">
        <v>548472000000</v>
      </c>
      <c r="AG1613" s="8">
        <v>550227000000</v>
      </c>
    </row>
    <row r="1614" spans="1:33" x14ac:dyDescent="0.35">
      <c r="A1614" t="s">
        <v>1682</v>
      </c>
      <c r="B1614" t="s">
        <v>69</v>
      </c>
      <c r="C1614" s="8">
        <v>499940000000</v>
      </c>
      <c r="D1614" s="8">
        <v>509591000000</v>
      </c>
      <c r="E1614" s="8">
        <v>519429000000</v>
      </c>
      <c r="F1614" s="8">
        <v>529456000000</v>
      </c>
      <c r="G1614" s="8">
        <v>539677000000</v>
      </c>
      <c r="H1614" s="8">
        <v>550095000000</v>
      </c>
      <c r="I1614" s="8">
        <v>560714000000</v>
      </c>
      <c r="J1614" s="8">
        <v>571538000000</v>
      </c>
      <c r="K1614" s="8">
        <v>582571000000</v>
      </c>
      <c r="L1614" s="8">
        <v>593817000000</v>
      </c>
      <c r="M1614" s="8">
        <v>605281000000</v>
      </c>
      <c r="N1614" s="8">
        <v>616965000000</v>
      </c>
      <c r="O1614" s="8">
        <v>624826000000</v>
      </c>
      <c r="P1614" s="8">
        <v>632787000000</v>
      </c>
      <c r="Q1614" s="8">
        <v>640849000000</v>
      </c>
      <c r="R1614" s="8">
        <v>649014000000</v>
      </c>
      <c r="S1614" s="8">
        <v>657283000000</v>
      </c>
      <c r="T1614" s="8">
        <v>665657000000</v>
      </c>
      <c r="U1614" s="8">
        <v>674138000000</v>
      </c>
      <c r="V1614" s="8">
        <v>682727000000</v>
      </c>
      <c r="W1614" s="8">
        <v>691426000000</v>
      </c>
      <c r="X1614" s="8">
        <v>700235000000</v>
      </c>
      <c r="Y1614" s="8">
        <v>709157000000</v>
      </c>
      <c r="Z1614" s="8">
        <v>718192000000</v>
      </c>
      <c r="AA1614" s="8">
        <v>723738000000</v>
      </c>
      <c r="AB1614" s="8">
        <v>729326000000</v>
      </c>
      <c r="AC1614" s="8">
        <v>734958000000</v>
      </c>
      <c r="AD1614" s="8">
        <v>740633000000</v>
      </c>
      <c r="AE1614" s="8">
        <v>746352000000</v>
      </c>
      <c r="AF1614" s="8">
        <v>752115000000</v>
      </c>
      <c r="AG1614" s="8">
        <v>757923000000</v>
      </c>
    </row>
    <row r="1615" spans="1:33" x14ac:dyDescent="0.35">
      <c r="A1615" t="s">
        <v>1683</v>
      </c>
      <c r="B1615" t="s">
        <v>69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35">
      <c r="A1616" t="s">
        <v>1684</v>
      </c>
      <c r="B1616" t="s">
        <v>69</v>
      </c>
      <c r="C1616" s="8">
        <v>6000580000000</v>
      </c>
      <c r="D1616" s="8">
        <v>6138590000000</v>
      </c>
      <c r="E1616" s="8">
        <v>6279780000000</v>
      </c>
      <c r="F1616" s="8">
        <v>6424210000000</v>
      </c>
      <c r="G1616" s="8">
        <v>6571970000000</v>
      </c>
      <c r="H1616" s="8">
        <v>6723120000000</v>
      </c>
      <c r="I1616" s="8">
        <v>6877760000000</v>
      </c>
      <c r="J1616" s="8">
        <v>7035940000000</v>
      </c>
      <c r="K1616" s="8">
        <v>7197770000000</v>
      </c>
      <c r="L1616" s="8">
        <v>7363320000000</v>
      </c>
      <c r="M1616" s="8">
        <v>7532680000000</v>
      </c>
      <c r="N1616" s="8">
        <v>7705930000000</v>
      </c>
      <c r="O1616" s="8">
        <v>7822900000000</v>
      </c>
      <c r="P1616" s="8">
        <v>7941650000000</v>
      </c>
      <c r="Q1616" s="8">
        <v>8062210000000</v>
      </c>
      <c r="R1616" s="8">
        <v>8184590000000</v>
      </c>
      <c r="S1616" s="8">
        <v>8308840000000</v>
      </c>
      <c r="T1616" s="8">
        <v>8434960000000</v>
      </c>
      <c r="U1616" s="8">
        <v>8563010000000</v>
      </c>
      <c r="V1616" s="8">
        <v>8692990000000</v>
      </c>
      <c r="W1616" s="8">
        <v>8824950000000</v>
      </c>
      <c r="X1616" s="8">
        <v>8958920000000</v>
      </c>
      <c r="Y1616" s="8">
        <v>9094910000000</v>
      </c>
      <c r="Z1616" s="8">
        <v>9232970000000</v>
      </c>
      <c r="AA1616" s="8">
        <v>9317920000000</v>
      </c>
      <c r="AB1616" s="8">
        <v>9403640000000</v>
      </c>
      <c r="AC1616" s="8">
        <v>9490150000000</v>
      </c>
      <c r="AD1616" s="8">
        <v>9577460000000</v>
      </c>
      <c r="AE1616" s="8">
        <v>9665580000000</v>
      </c>
      <c r="AF1616" s="8">
        <v>9754500000000</v>
      </c>
      <c r="AG1616" s="8">
        <v>9844240000000</v>
      </c>
    </row>
    <row r="1617" spans="1:33" x14ac:dyDescent="0.35">
      <c r="A1617" t="s">
        <v>1685</v>
      </c>
      <c r="B1617" t="s">
        <v>69</v>
      </c>
      <c r="C1617" s="8">
        <v>5807010000000</v>
      </c>
      <c r="D1617" s="8">
        <v>5748940000000</v>
      </c>
      <c r="E1617" s="8">
        <v>5691450000000</v>
      </c>
      <c r="F1617" s="8">
        <v>5634530000000</v>
      </c>
      <c r="G1617" s="8">
        <v>5578190000000</v>
      </c>
      <c r="H1617" s="8">
        <v>5522410000000</v>
      </c>
      <c r="I1617" s="8">
        <v>5467180000000</v>
      </c>
      <c r="J1617" s="8">
        <v>5412510000000</v>
      </c>
      <c r="K1617" s="8">
        <v>5358390000000</v>
      </c>
      <c r="L1617" s="8">
        <v>5304800000000</v>
      </c>
      <c r="M1617" s="8">
        <v>5251750000000</v>
      </c>
      <c r="N1617" s="8">
        <v>5199240000000</v>
      </c>
      <c r="O1617" s="8">
        <v>5164920000000</v>
      </c>
      <c r="P1617" s="8">
        <v>5130830000000</v>
      </c>
      <c r="Q1617" s="8">
        <v>5096970000000</v>
      </c>
      <c r="R1617" s="8">
        <v>5063330000000</v>
      </c>
      <c r="S1617" s="8">
        <v>5029910000000</v>
      </c>
      <c r="T1617" s="8">
        <v>4996710000000</v>
      </c>
      <c r="U1617" s="8">
        <v>4963740000000</v>
      </c>
      <c r="V1617" s="8">
        <v>4930980000000</v>
      </c>
      <c r="W1617" s="8">
        <v>4898430000000</v>
      </c>
      <c r="X1617" s="8">
        <v>4866100000000</v>
      </c>
      <c r="Y1617" s="8">
        <v>4833990000000</v>
      </c>
      <c r="Z1617" s="8">
        <v>4802080000000</v>
      </c>
      <c r="AA1617" s="8">
        <v>4782870000000</v>
      </c>
      <c r="AB1617" s="8">
        <v>4763740000000</v>
      </c>
      <c r="AC1617" s="8">
        <v>4744690000000</v>
      </c>
      <c r="AD1617" s="8">
        <v>4725710000000</v>
      </c>
      <c r="AE1617" s="8">
        <v>4706800000000</v>
      </c>
      <c r="AF1617" s="8">
        <v>4687980000000</v>
      </c>
      <c r="AG1617" s="8">
        <v>4669230000000</v>
      </c>
    </row>
    <row r="1618" spans="1:33" x14ac:dyDescent="0.35">
      <c r="A1618" t="s">
        <v>1686</v>
      </c>
      <c r="B1618" t="s">
        <v>69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35">
      <c r="A1619" t="s">
        <v>1687</v>
      </c>
      <c r="B1619" t="s">
        <v>69</v>
      </c>
      <c r="C1619" s="8">
        <v>1987300000000</v>
      </c>
      <c r="D1619" s="8">
        <v>2025660000000</v>
      </c>
      <c r="E1619" s="8">
        <v>2064760000000</v>
      </c>
      <c r="F1619" s="8">
        <v>2104620000000</v>
      </c>
      <c r="G1619" s="8">
        <v>2145250000000</v>
      </c>
      <c r="H1619" s="8">
        <v>2186660000000</v>
      </c>
      <c r="I1619" s="8">
        <v>2228880000000</v>
      </c>
      <c r="J1619" s="8">
        <v>2271900000000</v>
      </c>
      <c r="K1619" s="8">
        <v>2315760000000</v>
      </c>
      <c r="L1619" s="8">
        <v>2360460000000</v>
      </c>
      <c r="M1619" s="8">
        <v>2406030000000</v>
      </c>
      <c r="N1619" s="8">
        <v>2452480000000</v>
      </c>
      <c r="O1619" s="8">
        <v>2483730000000</v>
      </c>
      <c r="P1619" s="8">
        <v>2515370000000</v>
      </c>
      <c r="Q1619" s="8">
        <v>2547420000000</v>
      </c>
      <c r="R1619" s="8">
        <v>2579870000000</v>
      </c>
      <c r="S1619" s="8">
        <v>2612740000000</v>
      </c>
      <c r="T1619" s="8">
        <v>2646030000000</v>
      </c>
      <c r="U1619" s="8">
        <v>2679750000000</v>
      </c>
      <c r="V1619" s="8">
        <v>2713890000000</v>
      </c>
      <c r="W1619" s="8">
        <v>2748460000000</v>
      </c>
      <c r="X1619" s="8">
        <v>2783480000000</v>
      </c>
      <c r="Y1619" s="8">
        <v>2818950000000</v>
      </c>
      <c r="Z1619" s="8">
        <v>2854860000000</v>
      </c>
      <c r="AA1619" s="8">
        <v>2876910000000</v>
      </c>
      <c r="AB1619" s="8">
        <v>2899120000000</v>
      </c>
      <c r="AC1619" s="8">
        <v>2921510000000</v>
      </c>
      <c r="AD1619" s="8">
        <v>2944070000000</v>
      </c>
      <c r="AE1619" s="8">
        <v>2966800000000</v>
      </c>
      <c r="AF1619" s="8">
        <v>2989710000000</v>
      </c>
      <c r="AG1619" s="8">
        <v>3012790000000</v>
      </c>
    </row>
    <row r="1620" spans="1:33" x14ac:dyDescent="0.35">
      <c r="A1620" t="s">
        <v>1688</v>
      </c>
      <c r="B1620" t="s">
        <v>69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5">
      <c r="A1621" t="s">
        <v>1689</v>
      </c>
      <c r="B1621" t="s">
        <v>69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35">
      <c r="A1622" t="s">
        <v>1690</v>
      </c>
      <c r="B1622" t="s">
        <v>69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5">
      <c r="A1623" t="s">
        <v>1691</v>
      </c>
      <c r="B1623" t="s">
        <v>69</v>
      </c>
      <c r="C1623" s="8">
        <v>10871500000000</v>
      </c>
      <c r="D1623" s="8">
        <v>10958500000000</v>
      </c>
      <c r="E1623" s="8">
        <v>11046100000000</v>
      </c>
      <c r="F1623" s="8">
        <v>11134500000000</v>
      </c>
      <c r="G1623" s="8">
        <v>11223600000000</v>
      </c>
      <c r="H1623" s="8">
        <v>11313400000000</v>
      </c>
      <c r="I1623" s="8">
        <v>11403900000000</v>
      </c>
      <c r="J1623" s="8">
        <v>11495100000000</v>
      </c>
      <c r="K1623" s="8">
        <v>11587100000000</v>
      </c>
      <c r="L1623" s="8">
        <v>11679800000000</v>
      </c>
      <c r="M1623" s="8">
        <v>11773200000000</v>
      </c>
      <c r="N1623" s="8">
        <v>11867400000000</v>
      </c>
      <c r="O1623" s="8">
        <v>11930000000000</v>
      </c>
      <c r="P1623" s="8">
        <v>11993000000000</v>
      </c>
      <c r="Q1623" s="8">
        <v>12056400000000</v>
      </c>
      <c r="R1623" s="8">
        <v>12120000000000</v>
      </c>
      <c r="S1623" s="8">
        <v>12184000000000</v>
      </c>
      <c r="T1623" s="8">
        <v>12248300000000</v>
      </c>
      <c r="U1623" s="8">
        <v>12313000000000</v>
      </c>
      <c r="V1623" s="8">
        <v>12378000000000</v>
      </c>
      <c r="W1623" s="8">
        <v>12443400000000</v>
      </c>
      <c r="X1623" s="8">
        <v>12509100000000</v>
      </c>
      <c r="Y1623" s="8">
        <v>12575100000000</v>
      </c>
      <c r="Z1623" s="8">
        <v>12641500000000</v>
      </c>
      <c r="AA1623" s="8">
        <v>12682000000000</v>
      </c>
      <c r="AB1623" s="8">
        <v>12722600000000</v>
      </c>
      <c r="AC1623" s="8">
        <v>12763300000000</v>
      </c>
      <c r="AD1623" s="8">
        <v>12804100000000</v>
      </c>
      <c r="AE1623" s="8">
        <v>12845100000000</v>
      </c>
      <c r="AF1623" s="8">
        <v>12886200000000</v>
      </c>
      <c r="AG1623" s="8">
        <v>12927400000000</v>
      </c>
    </row>
    <row r="1624" spans="1:33" x14ac:dyDescent="0.35">
      <c r="A1624" t="s">
        <v>1692</v>
      </c>
      <c r="B1624" t="s">
        <v>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35">
      <c r="A1625" t="s">
        <v>1693</v>
      </c>
      <c r="B1625" t="s">
        <v>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5">
      <c r="A1626" t="s">
        <v>1694</v>
      </c>
      <c r="B1626" t="s">
        <v>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35">
      <c r="A1627" t="s">
        <v>1695</v>
      </c>
      <c r="B1627" t="s">
        <v>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5">
      <c r="A1628" t="s">
        <v>1696</v>
      </c>
      <c r="B1628" t="s">
        <v>69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5">
      <c r="A1629" t="s">
        <v>1697</v>
      </c>
      <c r="B1629" t="s">
        <v>69</v>
      </c>
      <c r="C1629">
        <v>151.70699999999999</v>
      </c>
      <c r="D1629">
        <v>154.99600000000001</v>
      </c>
      <c r="E1629">
        <v>158.691</v>
      </c>
      <c r="F1629">
        <v>162.941</v>
      </c>
      <c r="G1629">
        <v>167.28399999999999</v>
      </c>
      <c r="H1629">
        <v>171.745</v>
      </c>
      <c r="I1629">
        <v>176.20599999999999</v>
      </c>
      <c r="J1629">
        <v>180.83500000000001</v>
      </c>
      <c r="K1629">
        <v>185.67599999999999</v>
      </c>
      <c r="L1629">
        <v>190.626</v>
      </c>
      <c r="M1629">
        <v>195.44499999999999</v>
      </c>
      <c r="N1629">
        <v>200.107</v>
      </c>
      <c r="O1629">
        <v>204.56399999999999</v>
      </c>
      <c r="P1629">
        <v>208.892</v>
      </c>
      <c r="Q1629">
        <v>213.14099999999999</v>
      </c>
      <c r="R1629">
        <v>214.16499999999999</v>
      </c>
      <c r="S1629">
        <v>215.08199999999999</v>
      </c>
      <c r="T1629">
        <v>215.59100000000001</v>
      </c>
      <c r="U1629">
        <v>216.142</v>
      </c>
      <c r="V1629">
        <v>216.66800000000001</v>
      </c>
      <c r="W1629">
        <v>217.30600000000001</v>
      </c>
      <c r="X1629">
        <v>217.965</v>
      </c>
      <c r="Y1629">
        <v>218.608</v>
      </c>
      <c r="Z1629">
        <v>219.38900000000001</v>
      </c>
      <c r="AA1629">
        <v>220.28899999999999</v>
      </c>
      <c r="AB1629">
        <v>221.328</v>
      </c>
      <c r="AC1629">
        <v>222.44800000000001</v>
      </c>
      <c r="AD1629">
        <v>223.45699999999999</v>
      </c>
      <c r="AE1629">
        <v>224.87799999999999</v>
      </c>
      <c r="AF1629">
        <v>226.489</v>
      </c>
      <c r="AG1629">
        <v>228.35300000000001</v>
      </c>
    </row>
    <row r="1630" spans="1:33" x14ac:dyDescent="0.35">
      <c r="A1630" t="s">
        <v>1698</v>
      </c>
      <c r="B1630" t="s">
        <v>69</v>
      </c>
      <c r="C1630">
        <v>173.648</v>
      </c>
      <c r="D1630">
        <v>197.87100000000001</v>
      </c>
      <c r="E1630">
        <v>186.85599999999999</v>
      </c>
      <c r="F1630">
        <v>186.761</v>
      </c>
      <c r="G1630">
        <v>188.70699999999999</v>
      </c>
      <c r="H1630">
        <v>195.43299999999999</v>
      </c>
      <c r="I1630">
        <v>195.31</v>
      </c>
      <c r="J1630">
        <v>194.30099999999999</v>
      </c>
      <c r="K1630">
        <v>196.232</v>
      </c>
      <c r="L1630">
        <v>196.745</v>
      </c>
      <c r="M1630">
        <v>201.10900000000001</v>
      </c>
      <c r="N1630">
        <v>203.37799999999999</v>
      </c>
      <c r="O1630">
        <v>204.07599999999999</v>
      </c>
      <c r="P1630">
        <v>207.26400000000001</v>
      </c>
      <c r="Q1630">
        <v>208.548</v>
      </c>
      <c r="R1630">
        <v>209.905</v>
      </c>
      <c r="S1630">
        <v>209.35300000000001</v>
      </c>
      <c r="T1630">
        <v>209.56899999999999</v>
      </c>
      <c r="U1630">
        <v>208.846</v>
      </c>
      <c r="V1630">
        <v>206.941</v>
      </c>
      <c r="W1630">
        <v>207.774</v>
      </c>
      <c r="X1630">
        <v>209.43899999999999</v>
      </c>
      <c r="Y1630">
        <v>211.21600000000001</v>
      </c>
      <c r="Z1630">
        <v>209.93799999999999</v>
      </c>
      <c r="AA1630">
        <v>212.16</v>
      </c>
      <c r="AB1630">
        <v>212.947</v>
      </c>
      <c r="AC1630">
        <v>213.97399999999999</v>
      </c>
      <c r="AD1630">
        <v>213.37</v>
      </c>
      <c r="AE1630">
        <v>213.95500000000001</v>
      </c>
      <c r="AF1630">
        <v>214.66900000000001</v>
      </c>
      <c r="AG1630">
        <v>216.221</v>
      </c>
    </row>
    <row r="1631" spans="1:33" x14ac:dyDescent="0.35">
      <c r="A1631" t="s">
        <v>1699</v>
      </c>
      <c r="B1631" t="s">
        <v>69</v>
      </c>
      <c r="C1631">
        <v>14.9718</v>
      </c>
      <c r="D1631">
        <v>14.988</v>
      </c>
      <c r="E1631">
        <v>14.998100000000001</v>
      </c>
      <c r="F1631">
        <v>14.9909</v>
      </c>
      <c r="G1631">
        <v>14.9979</v>
      </c>
      <c r="H1631">
        <v>14.996700000000001</v>
      </c>
      <c r="I1631">
        <v>15.0046</v>
      </c>
      <c r="J1631">
        <v>15.0176</v>
      </c>
      <c r="K1631">
        <v>15.0319</v>
      </c>
      <c r="L1631">
        <v>15.0519</v>
      </c>
      <c r="M1631">
        <v>15.071899999999999</v>
      </c>
      <c r="N1631">
        <v>15.0505</v>
      </c>
      <c r="O1631">
        <v>15.0809</v>
      </c>
      <c r="P1631">
        <v>15.1066</v>
      </c>
      <c r="Q1631">
        <v>15.1328</v>
      </c>
      <c r="R1631">
        <v>15.166700000000001</v>
      </c>
      <c r="S1631">
        <v>15.1958</v>
      </c>
      <c r="T1631">
        <v>15.2317</v>
      </c>
      <c r="U1631">
        <v>15.269</v>
      </c>
      <c r="V1631">
        <v>15.301500000000001</v>
      </c>
      <c r="W1631">
        <v>15.3422</v>
      </c>
      <c r="X1631">
        <v>15.383100000000001</v>
      </c>
      <c r="Y1631">
        <v>15.419700000000001</v>
      </c>
      <c r="Z1631">
        <v>15.464399999999999</v>
      </c>
      <c r="AA1631">
        <v>15.508800000000001</v>
      </c>
      <c r="AB1631">
        <v>15.5562</v>
      </c>
      <c r="AC1631">
        <v>15.604100000000001</v>
      </c>
      <c r="AD1631">
        <v>15.654299999999999</v>
      </c>
      <c r="AE1631">
        <v>15.704700000000001</v>
      </c>
      <c r="AF1631">
        <v>15.757300000000001</v>
      </c>
      <c r="AG1631">
        <v>15.8117</v>
      </c>
    </row>
    <row r="1632" spans="1:33" x14ac:dyDescent="0.35">
      <c r="A1632" t="s">
        <v>1700</v>
      </c>
      <c r="B1632" t="s">
        <v>69</v>
      </c>
      <c r="C1632">
        <v>4.1735699999999998</v>
      </c>
      <c r="D1632">
        <v>4.1926600000000001</v>
      </c>
      <c r="E1632">
        <v>4.2069099999999997</v>
      </c>
      <c r="F1632">
        <v>4.21746</v>
      </c>
      <c r="G1632">
        <v>4.2288800000000002</v>
      </c>
      <c r="H1632">
        <v>4.2394299999999996</v>
      </c>
      <c r="I1632">
        <v>4.2514700000000003</v>
      </c>
      <c r="J1632">
        <v>4.2621700000000002</v>
      </c>
      <c r="K1632">
        <v>4.2742100000000001</v>
      </c>
      <c r="L1632">
        <v>4.2855299999999996</v>
      </c>
      <c r="M1632">
        <v>4.2968500000000001</v>
      </c>
      <c r="N1632">
        <v>4.2954600000000003</v>
      </c>
      <c r="O1632">
        <v>4.3599300000000003</v>
      </c>
      <c r="P1632">
        <v>4.4251800000000001</v>
      </c>
      <c r="Q1632">
        <v>4.4923200000000003</v>
      </c>
      <c r="R1632">
        <v>4.5596800000000002</v>
      </c>
      <c r="S1632">
        <v>4.6277499999999998</v>
      </c>
      <c r="T1632">
        <v>4.6972100000000001</v>
      </c>
      <c r="U1632">
        <v>4.7674000000000003</v>
      </c>
      <c r="V1632">
        <v>4.8395799999999998</v>
      </c>
      <c r="W1632">
        <v>4.91188</v>
      </c>
      <c r="X1632">
        <v>4.9849399999999999</v>
      </c>
      <c r="Y1632">
        <v>5.0600100000000001</v>
      </c>
      <c r="Z1632">
        <v>5.1358100000000002</v>
      </c>
      <c r="AA1632">
        <v>5.2130400000000003</v>
      </c>
      <c r="AB1632">
        <v>5.2910399999999997</v>
      </c>
      <c r="AC1632">
        <v>5.3710000000000004</v>
      </c>
      <c r="AD1632">
        <v>5.4511700000000003</v>
      </c>
      <c r="AE1632">
        <v>5.5326199999999996</v>
      </c>
      <c r="AF1632">
        <v>5.6155600000000003</v>
      </c>
      <c r="AG1632">
        <v>5.7005100000000004</v>
      </c>
    </row>
    <row r="1633" spans="1:33" x14ac:dyDescent="0.35">
      <c r="A1633" t="s">
        <v>1701</v>
      </c>
      <c r="B1633" t="s">
        <v>69</v>
      </c>
      <c r="C1633">
        <v>86.8215</v>
      </c>
      <c r="D1633">
        <v>87.891599999999997</v>
      </c>
      <c r="E1633">
        <v>89.07</v>
      </c>
      <c r="F1633">
        <v>90.236000000000004</v>
      </c>
      <c r="G1633">
        <v>91.510400000000004</v>
      </c>
      <c r="H1633">
        <v>92.81</v>
      </c>
      <c r="I1633">
        <v>94.121700000000004</v>
      </c>
      <c r="J1633">
        <v>95.443799999999996</v>
      </c>
      <c r="K1633">
        <v>96.797600000000003</v>
      </c>
      <c r="L1633">
        <v>98.183999999999997</v>
      </c>
      <c r="M1633">
        <v>99.595399999999998</v>
      </c>
      <c r="N1633">
        <v>101.038</v>
      </c>
      <c r="O1633">
        <v>102.011</v>
      </c>
      <c r="P1633">
        <v>103.001</v>
      </c>
      <c r="Q1633">
        <v>104.01</v>
      </c>
      <c r="R1633">
        <v>105.03100000000001</v>
      </c>
      <c r="S1633">
        <v>106.06699999999999</v>
      </c>
      <c r="T1633">
        <v>107.124</v>
      </c>
      <c r="U1633">
        <v>108.194</v>
      </c>
      <c r="V1633">
        <v>109.279</v>
      </c>
      <c r="W1633">
        <v>110.38800000000001</v>
      </c>
      <c r="X1633">
        <v>111.511</v>
      </c>
      <c r="Y1633">
        <v>112.652</v>
      </c>
      <c r="Z1633">
        <v>113.812</v>
      </c>
      <c r="AA1633">
        <v>114.529</v>
      </c>
      <c r="AB1633">
        <v>115.25700000000001</v>
      </c>
      <c r="AC1633">
        <v>115.991</v>
      </c>
      <c r="AD1633">
        <v>116.73</v>
      </c>
      <c r="AE1633">
        <v>117.48</v>
      </c>
      <c r="AF1633">
        <v>118.24</v>
      </c>
      <c r="AG1633">
        <v>119.005</v>
      </c>
    </row>
    <row r="1634" spans="1:33" x14ac:dyDescent="0.35">
      <c r="A1634" t="s">
        <v>1702</v>
      </c>
      <c r="B1634" t="s">
        <v>69</v>
      </c>
      <c r="C1634">
        <v>5.5793299999999997E-2</v>
      </c>
      <c r="D1634">
        <v>5.6875799999999997E-2</v>
      </c>
      <c r="E1634">
        <v>5.7979299999999998E-2</v>
      </c>
      <c r="F1634">
        <v>5.9103799999999998E-2</v>
      </c>
      <c r="G1634">
        <v>6.0249999999999998E-2</v>
      </c>
      <c r="H1634">
        <v>6.1429299999999999E-2</v>
      </c>
      <c r="I1634">
        <v>6.2636600000000001E-2</v>
      </c>
      <c r="J1634">
        <v>6.3877900000000001E-2</v>
      </c>
      <c r="K1634">
        <v>6.5159800000000004E-2</v>
      </c>
      <c r="L1634">
        <v>6.6482399999999997E-2</v>
      </c>
      <c r="M1634">
        <v>6.7868399999999995E-2</v>
      </c>
      <c r="N1634">
        <v>6.9312499999999999E-2</v>
      </c>
      <c r="O1634">
        <v>7.0368E-2</v>
      </c>
      <c r="P1634">
        <v>7.1477899999999997E-2</v>
      </c>
      <c r="Q1634">
        <v>7.2652599999999998E-2</v>
      </c>
      <c r="R1634">
        <v>7.3855400000000002E-2</v>
      </c>
      <c r="S1634">
        <v>7.5116799999999997E-2</v>
      </c>
      <c r="T1634">
        <v>7.6437599999999994E-2</v>
      </c>
      <c r="U1634">
        <v>7.7816399999999994E-2</v>
      </c>
      <c r="V1634">
        <v>7.9242300000000002E-2</v>
      </c>
      <c r="W1634">
        <v>8.0716300000000005E-2</v>
      </c>
      <c r="X1634">
        <v>8.2242399999999993E-2</v>
      </c>
      <c r="Y1634">
        <v>8.3808199999999999E-2</v>
      </c>
      <c r="Z1634">
        <v>8.5418300000000003E-2</v>
      </c>
      <c r="AA1634">
        <v>8.6657999999999999E-2</v>
      </c>
      <c r="AB1634">
        <v>8.7927500000000006E-2</v>
      </c>
      <c r="AC1634">
        <v>8.9218000000000006E-2</v>
      </c>
      <c r="AD1634">
        <v>9.0519000000000002E-2</v>
      </c>
      <c r="AE1634">
        <v>9.1829499999999994E-2</v>
      </c>
      <c r="AF1634">
        <v>9.3159900000000004E-2</v>
      </c>
      <c r="AG1634">
        <v>9.4493800000000003E-2</v>
      </c>
    </row>
    <row r="1635" spans="1:33" x14ac:dyDescent="0.35">
      <c r="A1635" t="s">
        <v>1703</v>
      </c>
      <c r="B1635" t="s">
        <v>69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35">
      <c r="A1636" t="s">
        <v>1704</v>
      </c>
      <c r="B1636" t="s">
        <v>69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5">
      <c r="A1637" t="s">
        <v>1705</v>
      </c>
      <c r="B1637" t="s">
        <v>69</v>
      </c>
      <c r="C1637">
        <v>10.386100000000001</v>
      </c>
      <c r="D1637">
        <v>10.4663</v>
      </c>
      <c r="E1637">
        <v>10.5473</v>
      </c>
      <c r="F1637">
        <v>10.6289</v>
      </c>
      <c r="G1637">
        <v>10.7111</v>
      </c>
      <c r="H1637">
        <v>10.7942</v>
      </c>
      <c r="I1637">
        <v>10.8779</v>
      </c>
      <c r="J1637">
        <v>10.962400000000001</v>
      </c>
      <c r="K1637">
        <v>11.047599999999999</v>
      </c>
      <c r="L1637">
        <v>11.1335</v>
      </c>
      <c r="M1637">
        <v>11.2202</v>
      </c>
      <c r="N1637">
        <v>11.307600000000001</v>
      </c>
      <c r="O1637">
        <v>11.3658</v>
      </c>
      <c r="P1637">
        <v>11.424300000000001</v>
      </c>
      <c r="Q1637">
        <v>11.4832</v>
      </c>
      <c r="R1637">
        <v>11.542400000000001</v>
      </c>
      <c r="S1637">
        <v>11.601900000000001</v>
      </c>
      <c r="T1637">
        <v>11.661799999999999</v>
      </c>
      <c r="U1637">
        <v>11.722</v>
      </c>
      <c r="V1637">
        <v>11.7826</v>
      </c>
      <c r="W1637">
        <v>11.843500000000001</v>
      </c>
      <c r="X1637">
        <v>11.9047</v>
      </c>
      <c r="Y1637">
        <v>11.9663</v>
      </c>
      <c r="Z1637">
        <v>12.0282</v>
      </c>
      <c r="AA1637">
        <v>12.066000000000001</v>
      </c>
      <c r="AB1637">
        <v>12.103899999999999</v>
      </c>
      <c r="AC1637">
        <v>12.1419</v>
      </c>
      <c r="AD1637">
        <v>12.180099999999999</v>
      </c>
      <c r="AE1637">
        <v>12.218299999999999</v>
      </c>
      <c r="AF1637">
        <v>12.2568</v>
      </c>
      <c r="AG1637">
        <v>12.295199999999999</v>
      </c>
    </row>
    <row r="1638" spans="1:33" x14ac:dyDescent="0.35">
      <c r="A1638" t="s">
        <v>1706</v>
      </c>
      <c r="B1638" t="s">
        <v>69</v>
      </c>
      <c r="C1638">
        <v>0.89849400000000001</v>
      </c>
      <c r="D1638">
        <v>0.90669200000000005</v>
      </c>
      <c r="E1638">
        <v>0.91518900000000003</v>
      </c>
      <c r="F1638">
        <v>0.92398999999999998</v>
      </c>
      <c r="G1638">
        <v>0.93310199999999999</v>
      </c>
      <c r="H1638">
        <v>0.94252899999999995</v>
      </c>
      <c r="I1638">
        <v>0.95227799999999996</v>
      </c>
      <c r="J1638">
        <v>0.96235599999999999</v>
      </c>
      <c r="K1638">
        <v>0.97276899999999999</v>
      </c>
      <c r="L1638">
        <v>0.98352099999999998</v>
      </c>
      <c r="M1638">
        <v>0.99462200000000001</v>
      </c>
      <c r="N1638">
        <v>1.0060800000000001</v>
      </c>
      <c r="O1638">
        <v>1.0138799999999999</v>
      </c>
      <c r="P1638">
        <v>1.02183</v>
      </c>
      <c r="Q1638">
        <v>1.02996</v>
      </c>
      <c r="R1638">
        <v>1.0382400000000001</v>
      </c>
      <c r="S1638">
        <v>1.0467</v>
      </c>
      <c r="T1638">
        <v>1.05532</v>
      </c>
      <c r="U1638">
        <v>1.06412</v>
      </c>
      <c r="V1638">
        <v>1.07308</v>
      </c>
      <c r="W1638">
        <v>1.08223</v>
      </c>
      <c r="X1638">
        <v>1.09155</v>
      </c>
      <c r="Y1638">
        <v>1.1010500000000001</v>
      </c>
      <c r="Z1638">
        <v>1.1107400000000001</v>
      </c>
      <c r="AA1638">
        <v>1.1167199999999999</v>
      </c>
      <c r="AB1638">
        <v>1.12277</v>
      </c>
      <c r="AC1638">
        <v>1.1288899999999999</v>
      </c>
      <c r="AD1638">
        <v>1.1350800000000001</v>
      </c>
      <c r="AE1638">
        <v>1.1413500000000001</v>
      </c>
      <c r="AF1638">
        <v>1.14768</v>
      </c>
      <c r="AG1638">
        <v>1.15408</v>
      </c>
    </row>
    <row r="1639" spans="1:33" x14ac:dyDescent="0.35">
      <c r="A1639" t="s">
        <v>1707</v>
      </c>
      <c r="B1639" t="s">
        <v>69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35">
      <c r="A1640" t="s">
        <v>1708</v>
      </c>
      <c r="B1640" t="s">
        <v>69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35">
      <c r="A1641" t="s">
        <v>1709</v>
      </c>
      <c r="B1641" t="s">
        <v>69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5">
      <c r="A1642" t="s">
        <v>1710</v>
      </c>
      <c r="B1642" t="s">
        <v>69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35">
      <c r="A1643" t="s">
        <v>1711</v>
      </c>
      <c r="B1643" t="s">
        <v>69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35">
      <c r="A1644" t="s">
        <v>1712</v>
      </c>
      <c r="B1644" t="s">
        <v>69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5">
      <c r="A1645" t="s">
        <v>1713</v>
      </c>
      <c r="B1645" t="s">
        <v>69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5">
      <c r="A1646" t="s">
        <v>1714</v>
      </c>
      <c r="B1646" t="s">
        <v>69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35">
      <c r="A1647" t="s">
        <v>1715</v>
      </c>
      <c r="B1647" t="s">
        <v>69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35">
      <c r="A1648" t="s">
        <v>1716</v>
      </c>
      <c r="B1648" t="s">
        <v>69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5">
      <c r="A1649" t="s">
        <v>1717</v>
      </c>
      <c r="B1649" t="s">
        <v>69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5">
      <c r="A1650" t="s">
        <v>1718</v>
      </c>
      <c r="B1650" t="s">
        <v>69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5">
      <c r="A1651" t="s">
        <v>1719</v>
      </c>
      <c r="B1651" t="s">
        <v>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5">
      <c r="A1652" t="s">
        <v>1720</v>
      </c>
      <c r="B1652" t="s">
        <v>69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5">
      <c r="A1653" t="s">
        <v>1721</v>
      </c>
      <c r="B1653" t="s">
        <v>69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5">
      <c r="A1654" t="s">
        <v>1722</v>
      </c>
      <c r="B1654" t="s">
        <v>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5">
      <c r="A1655" t="s">
        <v>1723</v>
      </c>
      <c r="B1655" t="s">
        <v>69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5">
      <c r="A1656" t="s">
        <v>1724</v>
      </c>
      <c r="B1656" t="s">
        <v>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35">
      <c r="A1657" t="s">
        <v>1725</v>
      </c>
      <c r="B1657" t="s">
        <v>69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5">
      <c r="A1658" t="s">
        <v>1726</v>
      </c>
      <c r="B1658" t="s">
        <v>69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5">
      <c r="A1659" t="s">
        <v>1727</v>
      </c>
      <c r="B1659" t="s">
        <v>69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5">
      <c r="A1660" t="s">
        <v>1728</v>
      </c>
      <c r="B1660" t="s">
        <v>69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5">
      <c r="A1661" t="s">
        <v>1729</v>
      </c>
      <c r="B1661" t="s">
        <v>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5">
      <c r="A1662" t="s">
        <v>1730</v>
      </c>
      <c r="B1662" t="s">
        <v>69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5">
      <c r="A1663" t="s">
        <v>1731</v>
      </c>
      <c r="B1663" t="s">
        <v>69</v>
      </c>
      <c r="C1663" s="8">
        <v>1128370000000</v>
      </c>
      <c r="D1663" s="8">
        <v>1133470000000</v>
      </c>
      <c r="E1663" s="8">
        <v>1137390000000</v>
      </c>
      <c r="F1663" s="8">
        <v>1140210000000</v>
      </c>
      <c r="G1663" s="8">
        <v>1143070000000</v>
      </c>
      <c r="H1663" s="8">
        <v>1145880000000</v>
      </c>
      <c r="I1663" s="8">
        <v>1149230000000</v>
      </c>
      <c r="J1663" s="8">
        <v>1152090000000</v>
      </c>
      <c r="K1663" s="8">
        <v>1155490000000</v>
      </c>
      <c r="L1663" s="8">
        <v>1158300000000</v>
      </c>
      <c r="M1663" s="8">
        <v>1161640000000</v>
      </c>
      <c r="N1663" s="8">
        <v>1161110000000</v>
      </c>
      <c r="O1663" s="8">
        <v>1178620000000</v>
      </c>
      <c r="P1663" s="8">
        <v>1196130000000</v>
      </c>
      <c r="Q1663" s="8">
        <v>1214170000000</v>
      </c>
      <c r="R1663" s="8">
        <v>1232270000000</v>
      </c>
      <c r="S1663" s="8">
        <v>1250890000000</v>
      </c>
      <c r="T1663" s="8">
        <v>1269510000000</v>
      </c>
      <c r="U1663" s="8">
        <v>1288670000000</v>
      </c>
      <c r="V1663" s="8">
        <v>1307880000000</v>
      </c>
      <c r="W1663" s="8">
        <v>1327610000000</v>
      </c>
      <c r="X1663" s="8">
        <v>1347410000000</v>
      </c>
      <c r="Y1663" s="8">
        <v>1367730000000</v>
      </c>
      <c r="Z1663" s="8">
        <v>1388580000000</v>
      </c>
      <c r="AA1663" s="8">
        <v>1408960000000</v>
      </c>
      <c r="AB1663" s="8">
        <v>1430340000000</v>
      </c>
      <c r="AC1663" s="8">
        <v>1451830000000</v>
      </c>
      <c r="AD1663" s="8">
        <v>1473790000000</v>
      </c>
      <c r="AE1663" s="8">
        <v>1495810000000</v>
      </c>
      <c r="AF1663" s="8">
        <v>1517890000000</v>
      </c>
      <c r="AG1663" s="8">
        <v>1540970000000</v>
      </c>
    </row>
    <row r="1664" spans="1:33" x14ac:dyDescent="0.35">
      <c r="A1664" t="s">
        <v>1732</v>
      </c>
      <c r="B1664" t="s">
        <v>69</v>
      </c>
      <c r="C1664" s="8">
        <v>101354000</v>
      </c>
      <c r="D1664" s="8">
        <v>101811000</v>
      </c>
      <c r="E1664" s="8">
        <v>102164000</v>
      </c>
      <c r="F1664" s="8">
        <v>102417000</v>
      </c>
      <c r="G1664" s="8">
        <v>102674000</v>
      </c>
      <c r="H1664" s="8">
        <v>102927000</v>
      </c>
      <c r="I1664" s="8">
        <v>103227000</v>
      </c>
      <c r="J1664" s="8">
        <v>103484000</v>
      </c>
      <c r="K1664" s="8">
        <v>103789000</v>
      </c>
      <c r="L1664" s="8">
        <v>104042000</v>
      </c>
      <c r="M1664" s="8">
        <v>104342000</v>
      </c>
      <c r="N1664" s="8">
        <v>104294000</v>
      </c>
      <c r="O1664" s="8">
        <v>105867000</v>
      </c>
      <c r="P1664" s="8">
        <v>107440000</v>
      </c>
      <c r="Q1664" s="8">
        <v>109060000</v>
      </c>
      <c r="R1664" s="8">
        <v>110686000</v>
      </c>
      <c r="S1664" s="8">
        <v>112358000</v>
      </c>
      <c r="T1664" s="8">
        <v>114031000</v>
      </c>
      <c r="U1664" s="8">
        <v>115752000</v>
      </c>
      <c r="V1664" s="8">
        <v>117477000</v>
      </c>
      <c r="W1664" s="8">
        <v>119250000</v>
      </c>
      <c r="X1664" s="8">
        <v>121028000</v>
      </c>
      <c r="Y1664" s="8">
        <v>122853000</v>
      </c>
      <c r="Z1664" s="8">
        <v>124726000</v>
      </c>
      <c r="AA1664" s="8">
        <v>126556000</v>
      </c>
      <c r="AB1664" s="8">
        <v>128477000</v>
      </c>
      <c r="AC1664" s="8">
        <v>130407000</v>
      </c>
      <c r="AD1664" s="8">
        <v>132380000</v>
      </c>
      <c r="AE1664" s="8">
        <v>134358000</v>
      </c>
      <c r="AF1664" s="8">
        <v>136341000</v>
      </c>
      <c r="AG1664" s="8">
        <v>138414000</v>
      </c>
    </row>
    <row r="1665" spans="1:33" x14ac:dyDescent="0.35">
      <c r="A1665" t="s">
        <v>1733</v>
      </c>
      <c r="B1665" t="s">
        <v>69</v>
      </c>
      <c r="C1665" s="8">
        <v>623583000</v>
      </c>
      <c r="D1665" s="8">
        <v>626398000</v>
      </c>
      <c r="E1665" s="8">
        <v>628568000</v>
      </c>
      <c r="F1665" s="8">
        <v>630122000</v>
      </c>
      <c r="G1665" s="8">
        <v>631705000</v>
      </c>
      <c r="H1665" s="8">
        <v>633260000</v>
      </c>
      <c r="I1665" s="8">
        <v>635107000</v>
      </c>
      <c r="J1665" s="8">
        <v>636690000</v>
      </c>
      <c r="K1665" s="8">
        <v>638567000</v>
      </c>
      <c r="L1665" s="8">
        <v>640121000</v>
      </c>
      <c r="M1665" s="8">
        <v>641968000</v>
      </c>
      <c r="N1665" s="8">
        <v>641675000</v>
      </c>
      <c r="O1665" s="8">
        <v>651352000</v>
      </c>
      <c r="P1665" s="8">
        <v>661028000</v>
      </c>
      <c r="Q1665" s="8">
        <v>670998000</v>
      </c>
      <c r="R1665" s="8">
        <v>680997000</v>
      </c>
      <c r="S1665" s="8">
        <v>691290000</v>
      </c>
      <c r="T1665" s="8">
        <v>701582000</v>
      </c>
      <c r="U1665" s="8">
        <v>712168000</v>
      </c>
      <c r="V1665" s="8">
        <v>722783000</v>
      </c>
      <c r="W1665" s="8">
        <v>733691000</v>
      </c>
      <c r="X1665" s="8">
        <v>744628000</v>
      </c>
      <c r="Y1665" s="8">
        <v>755859000</v>
      </c>
      <c r="Z1665" s="8">
        <v>767383000</v>
      </c>
      <c r="AA1665" s="8">
        <v>778643000</v>
      </c>
      <c r="AB1665" s="8">
        <v>790460000</v>
      </c>
      <c r="AC1665" s="8">
        <v>802336000</v>
      </c>
      <c r="AD1665" s="8">
        <v>814476000</v>
      </c>
      <c r="AE1665" s="8">
        <v>826645000</v>
      </c>
      <c r="AF1665" s="8">
        <v>838843000</v>
      </c>
      <c r="AG1665" s="8">
        <v>851599000</v>
      </c>
    </row>
    <row r="1666" spans="1:33" x14ac:dyDescent="0.35">
      <c r="A1666" t="s">
        <v>1734</v>
      </c>
      <c r="B1666" t="s">
        <v>69</v>
      </c>
      <c r="C1666" s="8">
        <v>857764000</v>
      </c>
      <c r="D1666" s="8">
        <v>861636000</v>
      </c>
      <c r="E1666" s="8">
        <v>864621000</v>
      </c>
      <c r="F1666" s="8">
        <v>866759000</v>
      </c>
      <c r="G1666" s="8">
        <v>868937000</v>
      </c>
      <c r="H1666" s="8">
        <v>871075000</v>
      </c>
      <c r="I1666" s="8">
        <v>873616000</v>
      </c>
      <c r="J1666" s="8">
        <v>875794000</v>
      </c>
      <c r="K1666" s="8">
        <v>878375000</v>
      </c>
      <c r="L1666" s="8">
        <v>880513000</v>
      </c>
      <c r="M1666" s="8">
        <v>883054000</v>
      </c>
      <c r="N1666" s="8">
        <v>882651000</v>
      </c>
      <c r="O1666" s="8">
        <v>895961000</v>
      </c>
      <c r="P1666" s="8">
        <v>909272000</v>
      </c>
      <c r="Q1666" s="8">
        <v>922986000</v>
      </c>
      <c r="R1666" s="8">
        <v>936740000</v>
      </c>
      <c r="S1666" s="8">
        <v>950898000</v>
      </c>
      <c r="T1666" s="8">
        <v>965055000</v>
      </c>
      <c r="U1666" s="8">
        <v>979616000</v>
      </c>
      <c r="V1666" s="8">
        <v>994217000</v>
      </c>
      <c r="W1666" s="8">
        <v>1009220000</v>
      </c>
      <c r="X1666" s="8">
        <v>1024270000</v>
      </c>
      <c r="Y1666" s="8">
        <v>1039720000</v>
      </c>
      <c r="Z1666" s="8">
        <v>1055570000</v>
      </c>
      <c r="AA1666" s="8">
        <v>1071060000</v>
      </c>
      <c r="AB1666" s="8">
        <v>1087310000</v>
      </c>
      <c r="AC1666" s="8">
        <v>1103650000</v>
      </c>
      <c r="AD1666" s="8">
        <v>1120340000</v>
      </c>
      <c r="AE1666" s="8">
        <v>1137080000</v>
      </c>
      <c r="AF1666" s="8">
        <v>1153860000</v>
      </c>
      <c r="AG1666" s="8">
        <v>1171410000</v>
      </c>
    </row>
    <row r="1667" spans="1:33" x14ac:dyDescent="0.35">
      <c r="A1667" t="s">
        <v>1735</v>
      </c>
      <c r="B1667" t="s">
        <v>69</v>
      </c>
      <c r="C1667" s="8">
        <v>332090000</v>
      </c>
      <c r="D1667" s="8">
        <v>333589000</v>
      </c>
      <c r="E1667" s="8">
        <v>334745000</v>
      </c>
      <c r="F1667" s="8">
        <v>335572000</v>
      </c>
      <c r="G1667" s="8">
        <v>336415000</v>
      </c>
      <c r="H1667" s="8">
        <v>337243000</v>
      </c>
      <c r="I1667" s="8">
        <v>338227000</v>
      </c>
      <c r="J1667" s="8">
        <v>339070000</v>
      </c>
      <c r="K1667" s="8">
        <v>340070000</v>
      </c>
      <c r="L1667" s="8">
        <v>340897000</v>
      </c>
      <c r="M1667" s="8">
        <v>341881000</v>
      </c>
      <c r="N1667" s="8">
        <v>341725000</v>
      </c>
      <c r="O1667" s="8">
        <v>346878000</v>
      </c>
      <c r="P1667" s="8">
        <v>352031000</v>
      </c>
      <c r="Q1667" s="8">
        <v>357341000</v>
      </c>
      <c r="R1667" s="8">
        <v>362666000</v>
      </c>
      <c r="S1667" s="8">
        <v>368147000</v>
      </c>
      <c r="T1667" s="8">
        <v>373628000</v>
      </c>
      <c r="U1667" s="8">
        <v>379266000</v>
      </c>
      <c r="V1667" s="8">
        <v>384919000</v>
      </c>
      <c r="W1667" s="8">
        <v>390728000</v>
      </c>
      <c r="X1667" s="8">
        <v>396553000</v>
      </c>
      <c r="Y1667" s="8">
        <v>402534000</v>
      </c>
      <c r="Z1667" s="8">
        <v>408671000</v>
      </c>
      <c r="AA1667" s="8">
        <v>414667000</v>
      </c>
      <c r="AB1667" s="8">
        <v>420961000</v>
      </c>
      <c r="AC1667" s="8">
        <v>427285000</v>
      </c>
      <c r="AD1667" s="8">
        <v>433750000</v>
      </c>
      <c r="AE1667" s="8">
        <v>440231000</v>
      </c>
      <c r="AF1667" s="8">
        <v>446727000</v>
      </c>
      <c r="AG1667" s="8">
        <v>453520000</v>
      </c>
    </row>
    <row r="1668" spans="1:33" x14ac:dyDescent="0.35">
      <c r="A1668" t="s">
        <v>1736</v>
      </c>
      <c r="B1668" t="s">
        <v>69</v>
      </c>
      <c r="C1668" s="8">
        <v>310951000</v>
      </c>
      <c r="D1668" s="8">
        <v>312355000</v>
      </c>
      <c r="E1668" s="8">
        <v>313437000</v>
      </c>
      <c r="F1668" s="8">
        <v>314212000</v>
      </c>
      <c r="G1668" s="8">
        <v>315002000</v>
      </c>
      <c r="H1668" s="8">
        <v>315777000</v>
      </c>
      <c r="I1668" s="8">
        <v>316698000</v>
      </c>
      <c r="J1668" s="8">
        <v>317487000</v>
      </c>
      <c r="K1668" s="8">
        <v>318423000</v>
      </c>
      <c r="L1668" s="8">
        <v>319198000</v>
      </c>
      <c r="M1668" s="8">
        <v>320119000</v>
      </c>
      <c r="N1668" s="8">
        <v>319973000</v>
      </c>
      <c r="O1668" s="8">
        <v>324798000</v>
      </c>
      <c r="P1668" s="8">
        <v>329624000</v>
      </c>
      <c r="Q1668" s="8">
        <v>334595000</v>
      </c>
      <c r="R1668" s="8">
        <v>339581000</v>
      </c>
      <c r="S1668" s="8">
        <v>344714000</v>
      </c>
      <c r="T1668" s="8">
        <v>349846000</v>
      </c>
      <c r="U1668" s="8">
        <v>355125000</v>
      </c>
      <c r="V1668" s="8">
        <v>360418000</v>
      </c>
      <c r="W1668" s="8">
        <v>365857000</v>
      </c>
      <c r="X1668" s="8">
        <v>371311000</v>
      </c>
      <c r="Y1668" s="8">
        <v>376911000</v>
      </c>
      <c r="Z1668" s="8">
        <v>382658000</v>
      </c>
      <c r="AA1668" s="8">
        <v>388273000</v>
      </c>
      <c r="AB1668" s="8">
        <v>394165000</v>
      </c>
      <c r="AC1668" s="8">
        <v>400087000</v>
      </c>
      <c r="AD1668" s="8">
        <v>406141000</v>
      </c>
      <c r="AE1668" s="8">
        <v>412209000</v>
      </c>
      <c r="AF1668" s="8">
        <v>418292000</v>
      </c>
      <c r="AG1668" s="8">
        <v>424652000</v>
      </c>
    </row>
    <row r="1669" spans="1:33" x14ac:dyDescent="0.35">
      <c r="A1669" t="s">
        <v>1737</v>
      </c>
      <c r="B1669" t="s">
        <v>69</v>
      </c>
      <c r="C1669" s="8">
        <v>6932720</v>
      </c>
      <c r="D1669" s="8">
        <v>6964010</v>
      </c>
      <c r="E1669" s="8">
        <v>6988140</v>
      </c>
      <c r="F1669" s="8">
        <v>7005410</v>
      </c>
      <c r="G1669" s="8">
        <v>7023020</v>
      </c>
      <c r="H1669" s="8">
        <v>7040300</v>
      </c>
      <c r="I1669" s="8">
        <v>7060830</v>
      </c>
      <c r="J1669" s="8">
        <v>7078440</v>
      </c>
      <c r="K1669" s="8">
        <v>7099300</v>
      </c>
      <c r="L1669" s="8">
        <v>7116580</v>
      </c>
      <c r="M1669" s="8">
        <v>7137120</v>
      </c>
      <c r="N1669" s="8">
        <v>7133860</v>
      </c>
      <c r="O1669" s="8">
        <v>7241440</v>
      </c>
      <c r="P1669" s="8">
        <v>7349020</v>
      </c>
      <c r="Q1669" s="8">
        <v>7459860</v>
      </c>
      <c r="R1669" s="8">
        <v>7571020</v>
      </c>
      <c r="S1669" s="8">
        <v>7685450</v>
      </c>
      <c r="T1669" s="8">
        <v>7799880</v>
      </c>
      <c r="U1669" s="8">
        <v>7917560</v>
      </c>
      <c r="V1669" s="8">
        <v>8035570</v>
      </c>
      <c r="W1669" s="8">
        <v>8156850</v>
      </c>
      <c r="X1669" s="8">
        <v>8278440</v>
      </c>
      <c r="Y1669" s="8">
        <v>8403300</v>
      </c>
      <c r="Z1669" s="8">
        <v>8531420</v>
      </c>
      <c r="AA1669" s="8">
        <v>8656600</v>
      </c>
      <c r="AB1669" s="8">
        <v>8787980</v>
      </c>
      <c r="AC1669" s="8">
        <v>8920010</v>
      </c>
      <c r="AD1669" s="8">
        <v>9054980</v>
      </c>
      <c r="AE1669" s="8">
        <v>9190270</v>
      </c>
      <c r="AF1669" s="8">
        <v>9325880</v>
      </c>
      <c r="AG1669" s="8">
        <v>9467690</v>
      </c>
    </row>
    <row r="1670" spans="1:33" x14ac:dyDescent="0.35">
      <c r="A1670" t="s">
        <v>1738</v>
      </c>
      <c r="B1670" t="s">
        <v>69</v>
      </c>
      <c r="C1670" s="8">
        <v>11334800</v>
      </c>
      <c r="D1670" s="8">
        <v>11385900</v>
      </c>
      <c r="E1670" s="8">
        <v>11425400</v>
      </c>
      <c r="F1670" s="8">
        <v>11453600</v>
      </c>
      <c r="G1670" s="8">
        <v>11482400</v>
      </c>
      <c r="H1670" s="8">
        <v>11510700</v>
      </c>
      <c r="I1670" s="8">
        <v>11544200</v>
      </c>
      <c r="J1670" s="8">
        <v>11573000</v>
      </c>
      <c r="K1670" s="8">
        <v>11607100</v>
      </c>
      <c r="L1670" s="8">
        <v>11635400</v>
      </c>
      <c r="M1670" s="8">
        <v>11669000</v>
      </c>
      <c r="N1670" s="8">
        <v>11663600</v>
      </c>
      <c r="O1670" s="8">
        <v>11839500</v>
      </c>
      <c r="P1670" s="8">
        <v>12015400</v>
      </c>
      <c r="Q1670" s="8">
        <v>12196600</v>
      </c>
      <c r="R1670" s="8">
        <v>12378400</v>
      </c>
      <c r="S1670" s="8">
        <v>12565500</v>
      </c>
      <c r="T1670" s="8">
        <v>12752600</v>
      </c>
      <c r="U1670" s="8">
        <v>12945000</v>
      </c>
      <c r="V1670" s="8">
        <v>13137900</v>
      </c>
      <c r="W1670" s="8">
        <v>13336200</v>
      </c>
      <c r="X1670" s="8">
        <v>13535000</v>
      </c>
      <c r="Y1670" s="8">
        <v>13739100</v>
      </c>
      <c r="Z1670" s="8">
        <v>13948600</v>
      </c>
      <c r="AA1670" s="8">
        <v>14153300</v>
      </c>
      <c r="AB1670" s="8">
        <v>14368100</v>
      </c>
      <c r="AC1670" s="8">
        <v>14583900</v>
      </c>
      <c r="AD1670" s="8">
        <v>14804600</v>
      </c>
      <c r="AE1670" s="8">
        <v>15025800</v>
      </c>
      <c r="AF1670" s="8">
        <v>15247500</v>
      </c>
      <c r="AG1670" s="8">
        <v>15479400</v>
      </c>
    </row>
    <row r="1671" spans="1:33" x14ac:dyDescent="0.35">
      <c r="A1671" t="s">
        <v>1739</v>
      </c>
      <c r="B1671" t="s">
        <v>69</v>
      </c>
      <c r="C1671" s="8">
        <v>199858000</v>
      </c>
      <c r="D1671" s="8">
        <v>200760000</v>
      </c>
      <c r="E1671" s="8">
        <v>201456000</v>
      </c>
      <c r="F1671" s="8">
        <v>201954000</v>
      </c>
      <c r="G1671" s="8">
        <v>202461000</v>
      </c>
      <c r="H1671" s="8">
        <v>202959000</v>
      </c>
      <c r="I1671" s="8">
        <v>203551000</v>
      </c>
      <c r="J1671" s="8">
        <v>204059000</v>
      </c>
      <c r="K1671" s="8">
        <v>204660000</v>
      </c>
      <c r="L1671" s="8">
        <v>205158000</v>
      </c>
      <c r="M1671" s="8">
        <v>205750000</v>
      </c>
      <c r="N1671" s="8">
        <v>205656000</v>
      </c>
      <c r="O1671" s="8">
        <v>208758000</v>
      </c>
      <c r="P1671" s="8">
        <v>211859000</v>
      </c>
      <c r="Q1671" s="8">
        <v>215054000</v>
      </c>
      <c r="R1671" s="8">
        <v>218259000</v>
      </c>
      <c r="S1671" s="8">
        <v>221558000</v>
      </c>
      <c r="T1671" s="8">
        <v>224857000</v>
      </c>
      <c r="U1671" s="8">
        <v>228249000</v>
      </c>
      <c r="V1671" s="8">
        <v>231651000</v>
      </c>
      <c r="W1671" s="8">
        <v>235147000</v>
      </c>
      <c r="X1671" s="8">
        <v>238653000</v>
      </c>
      <c r="Y1671" s="8">
        <v>242252000</v>
      </c>
      <c r="Z1671" s="8">
        <v>245946000</v>
      </c>
      <c r="AA1671" s="8">
        <v>249554000</v>
      </c>
      <c r="AB1671" s="8">
        <v>253342000</v>
      </c>
      <c r="AC1671" s="8">
        <v>257148000</v>
      </c>
      <c r="AD1671" s="8">
        <v>261039000</v>
      </c>
      <c r="AE1671" s="8">
        <v>264939000</v>
      </c>
      <c r="AF1671" s="8">
        <v>268849000</v>
      </c>
      <c r="AG1671" s="8">
        <v>272937000</v>
      </c>
    </row>
    <row r="1672" spans="1:33" x14ac:dyDescent="0.35">
      <c r="A1672" t="s">
        <v>1740</v>
      </c>
      <c r="B1672" t="s">
        <v>69</v>
      </c>
      <c r="C1672" s="8">
        <v>21266000</v>
      </c>
      <c r="D1672" s="8">
        <v>21362000</v>
      </c>
      <c r="E1672" s="8">
        <v>21436000</v>
      </c>
      <c r="F1672" s="8">
        <v>21489000</v>
      </c>
      <c r="G1672" s="8">
        <v>21543000</v>
      </c>
      <c r="H1672" s="8">
        <v>21596000</v>
      </c>
      <c r="I1672" s="8">
        <v>21659000</v>
      </c>
      <c r="J1672" s="8">
        <v>21713000</v>
      </c>
      <c r="K1672" s="8">
        <v>21777000</v>
      </c>
      <c r="L1672" s="8">
        <v>21830000</v>
      </c>
      <c r="M1672" s="8">
        <v>21893000</v>
      </c>
      <c r="N1672" s="8">
        <v>21883000</v>
      </c>
      <c r="O1672" s="8">
        <v>22213000</v>
      </c>
      <c r="P1672" s="8">
        <v>22543000</v>
      </c>
      <c r="Q1672" s="8">
        <v>22883000</v>
      </c>
      <c r="R1672" s="8">
        <v>23224000</v>
      </c>
      <c r="S1672" s="8">
        <v>23575000</v>
      </c>
      <c r="T1672" s="8">
        <v>23926000</v>
      </c>
      <c r="U1672" s="8">
        <v>24287000</v>
      </c>
      <c r="V1672" s="8">
        <v>24649000</v>
      </c>
      <c r="W1672" s="8">
        <v>25021000</v>
      </c>
      <c r="X1672" s="8">
        <v>25394000</v>
      </c>
      <c r="Y1672" s="8">
        <v>25777000</v>
      </c>
      <c r="Z1672" s="8">
        <v>26170000</v>
      </c>
      <c r="AA1672" s="8">
        <v>26554000</v>
      </c>
      <c r="AB1672" s="8">
        <v>26957000</v>
      </c>
      <c r="AC1672" s="8">
        <v>27362000</v>
      </c>
      <c r="AD1672" s="8">
        <v>27776000</v>
      </c>
      <c r="AE1672" s="8">
        <v>28191000</v>
      </c>
      <c r="AF1672" s="8">
        <v>28607000</v>
      </c>
      <c r="AG1672" s="8">
        <v>29042000</v>
      </c>
    </row>
    <row r="1673" spans="1:33" x14ac:dyDescent="0.35">
      <c r="A1673" t="s">
        <v>1741</v>
      </c>
      <c r="B1673" t="s">
        <v>69</v>
      </c>
      <c r="C1673" s="8">
        <v>2126600</v>
      </c>
      <c r="D1673" s="8">
        <v>2136200</v>
      </c>
      <c r="E1673" s="8">
        <v>2143600</v>
      </c>
      <c r="F1673" s="8">
        <v>2148900</v>
      </c>
      <c r="G1673" s="8">
        <v>2154300</v>
      </c>
      <c r="H1673" s="8">
        <v>2159600</v>
      </c>
      <c r="I1673" s="8">
        <v>2165900</v>
      </c>
      <c r="J1673" s="8">
        <v>2171300</v>
      </c>
      <c r="K1673" s="8">
        <v>2177700</v>
      </c>
      <c r="L1673" s="8">
        <v>2183000</v>
      </c>
      <c r="M1673" s="8">
        <v>2189300</v>
      </c>
      <c r="N1673" s="8">
        <v>2188300</v>
      </c>
      <c r="O1673" s="8">
        <v>2221300</v>
      </c>
      <c r="P1673" s="8">
        <v>2254300</v>
      </c>
      <c r="Q1673" s="8">
        <v>2288300</v>
      </c>
      <c r="R1673" s="8">
        <v>2322400</v>
      </c>
      <c r="S1673" s="8">
        <v>2357500</v>
      </c>
      <c r="T1673" s="8">
        <v>2392600</v>
      </c>
      <c r="U1673" s="8">
        <v>2428700</v>
      </c>
      <c r="V1673" s="8">
        <v>2464900</v>
      </c>
      <c r="W1673" s="8">
        <v>2502100</v>
      </c>
      <c r="X1673" s="8">
        <v>2539400</v>
      </c>
      <c r="Y1673" s="8">
        <v>2577700</v>
      </c>
      <c r="Z1673" s="8">
        <v>2617000</v>
      </c>
      <c r="AA1673" s="8">
        <v>2655400</v>
      </c>
      <c r="AB1673" s="8">
        <v>2695700</v>
      </c>
      <c r="AC1673" s="8">
        <v>2736200</v>
      </c>
      <c r="AD1673" s="8">
        <v>2777600</v>
      </c>
      <c r="AE1673" s="8">
        <v>2819100</v>
      </c>
      <c r="AF1673" s="8">
        <v>2860700</v>
      </c>
      <c r="AG1673" s="8">
        <v>2904200</v>
      </c>
    </row>
    <row r="1674" spans="1:33" x14ac:dyDescent="0.35">
      <c r="A1674" t="s">
        <v>1742</v>
      </c>
      <c r="B1674" t="s">
        <v>69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5">
      <c r="A1675" t="s">
        <v>1743</v>
      </c>
      <c r="B1675" t="s">
        <v>69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35">
      <c r="A1676" t="s">
        <v>1744</v>
      </c>
      <c r="B1676" t="s">
        <v>69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35">
      <c r="A1677" t="s">
        <v>1745</v>
      </c>
      <c r="B1677" t="s">
        <v>69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5">
      <c r="A1678" t="s">
        <v>1746</v>
      </c>
      <c r="B1678" t="s">
        <v>69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5">
      <c r="A1679" t="s">
        <v>1747</v>
      </c>
      <c r="B1679" t="s">
        <v>69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35">
      <c r="A1680" t="s">
        <v>1748</v>
      </c>
      <c r="B1680" t="s">
        <v>69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35">
      <c r="A1681" t="s">
        <v>1749</v>
      </c>
      <c r="B1681" t="s">
        <v>69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5">
      <c r="A1682" t="s">
        <v>1750</v>
      </c>
      <c r="B1682" t="s">
        <v>69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5">
      <c r="A1683" t="s">
        <v>1751</v>
      </c>
      <c r="B1683" t="s">
        <v>69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35">
      <c r="A1684" t="s">
        <v>1752</v>
      </c>
      <c r="B1684" t="s">
        <v>69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5">
      <c r="A1685" t="s">
        <v>1753</v>
      </c>
      <c r="B1685" t="s">
        <v>69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35">
      <c r="A1686" t="s">
        <v>1754</v>
      </c>
      <c r="B1686" t="s">
        <v>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35">
      <c r="A1687" t="s">
        <v>1755</v>
      </c>
      <c r="B1687" t="s">
        <v>69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5">
      <c r="A1688" t="s">
        <v>1756</v>
      </c>
      <c r="B1688" t="s">
        <v>69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5">
      <c r="A1689" t="s">
        <v>1757</v>
      </c>
      <c r="B1689" t="s">
        <v>69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5">
      <c r="A1690" t="s">
        <v>1758</v>
      </c>
      <c r="B1690" t="s">
        <v>69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5">
      <c r="A1691" t="s">
        <v>1759</v>
      </c>
      <c r="B1691" t="s">
        <v>69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5">
      <c r="A1692" t="s">
        <v>1760</v>
      </c>
      <c r="B1692" t="s">
        <v>69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35">
      <c r="A1693" t="s">
        <v>1761</v>
      </c>
      <c r="B1693" t="s">
        <v>69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5">
      <c r="A1694" t="s">
        <v>1762</v>
      </c>
      <c r="B1694" t="s">
        <v>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35">
      <c r="A1695" t="s">
        <v>1763</v>
      </c>
      <c r="B1695" t="s">
        <v>69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5">
      <c r="A1696" t="s">
        <v>1764</v>
      </c>
      <c r="B1696" t="s">
        <v>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35">
      <c r="A1697" t="s">
        <v>1765</v>
      </c>
      <c r="B1697" t="s">
        <v>69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5">
      <c r="A1698" t="s">
        <v>1766</v>
      </c>
      <c r="B1698" t="s">
        <v>69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35">
      <c r="A1699" t="s">
        <v>1767</v>
      </c>
      <c r="B1699" t="s">
        <v>69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35">
      <c r="A1700" t="s">
        <v>1768</v>
      </c>
      <c r="B1700" t="s">
        <v>69</v>
      </c>
      <c r="C1700" s="8">
        <v>102680000000</v>
      </c>
      <c r="D1700" s="8">
        <v>101609000000</v>
      </c>
      <c r="E1700" s="8">
        <v>100061000000</v>
      </c>
      <c r="F1700" s="8">
        <v>98811300000</v>
      </c>
      <c r="G1700" s="8">
        <v>97085100000</v>
      </c>
      <c r="H1700" s="8">
        <v>96013700000</v>
      </c>
      <c r="I1700" s="8">
        <v>94644600000</v>
      </c>
      <c r="J1700" s="8">
        <v>93335000000</v>
      </c>
      <c r="K1700" s="8">
        <v>91727900000</v>
      </c>
      <c r="L1700" s="8">
        <v>90835000000</v>
      </c>
      <c r="M1700" s="8">
        <v>89049300000</v>
      </c>
      <c r="N1700" s="8">
        <v>87858800000</v>
      </c>
      <c r="O1700" s="8">
        <v>87382600000</v>
      </c>
      <c r="P1700" s="8">
        <v>86965900000</v>
      </c>
      <c r="Q1700" s="8">
        <v>86549200000</v>
      </c>
      <c r="R1700" s="8">
        <v>86132500000</v>
      </c>
      <c r="S1700" s="8">
        <v>85656300000</v>
      </c>
      <c r="T1700" s="8">
        <v>85239700000</v>
      </c>
      <c r="U1700" s="8">
        <v>84823000000</v>
      </c>
      <c r="V1700" s="8">
        <v>84406300000</v>
      </c>
      <c r="W1700" s="8">
        <v>83989600000</v>
      </c>
      <c r="X1700" s="8">
        <v>83573000000</v>
      </c>
      <c r="Y1700" s="8">
        <v>83156300000</v>
      </c>
      <c r="Z1700" s="8">
        <v>82739600000</v>
      </c>
      <c r="AA1700" s="8">
        <v>82322900000</v>
      </c>
      <c r="AB1700" s="8">
        <v>81906300000</v>
      </c>
      <c r="AC1700" s="8">
        <v>81489600000</v>
      </c>
      <c r="AD1700" s="8">
        <v>81072900000</v>
      </c>
      <c r="AE1700" s="8">
        <v>80656200000</v>
      </c>
      <c r="AF1700" s="8">
        <v>80239600000</v>
      </c>
      <c r="AG1700" s="8">
        <v>79882400000</v>
      </c>
    </row>
    <row r="1701" spans="1:33" x14ac:dyDescent="0.35">
      <c r="A1701" t="s">
        <v>1769</v>
      </c>
      <c r="B1701" t="s">
        <v>69</v>
      </c>
      <c r="C1701" s="8">
        <v>743567000000</v>
      </c>
      <c r="D1701" s="8">
        <v>735808000000</v>
      </c>
      <c r="E1701" s="8">
        <v>724600000000</v>
      </c>
      <c r="F1701" s="8">
        <v>715548000000</v>
      </c>
      <c r="G1701" s="8">
        <v>703048000000</v>
      </c>
      <c r="H1701" s="8">
        <v>695289000000</v>
      </c>
      <c r="I1701" s="8">
        <v>685375000000</v>
      </c>
      <c r="J1701" s="8">
        <v>675891000000</v>
      </c>
      <c r="K1701" s="8">
        <v>664253000000</v>
      </c>
      <c r="L1701" s="8">
        <v>657787000000</v>
      </c>
      <c r="M1701" s="8">
        <v>644856000000</v>
      </c>
      <c r="N1701" s="8">
        <v>636235000000</v>
      </c>
      <c r="O1701" s="8">
        <v>632786000000</v>
      </c>
      <c r="P1701" s="8">
        <v>629769000000</v>
      </c>
      <c r="Q1701" s="8">
        <v>626751000000</v>
      </c>
      <c r="R1701" s="8">
        <v>623734000000</v>
      </c>
      <c r="S1701" s="8">
        <v>620286000000</v>
      </c>
      <c r="T1701" s="8">
        <v>617268000000</v>
      </c>
      <c r="U1701" s="8">
        <v>614251000000</v>
      </c>
      <c r="V1701" s="8">
        <v>611233000000</v>
      </c>
      <c r="W1701" s="8">
        <v>608216000000</v>
      </c>
      <c r="X1701" s="8">
        <v>605199000000</v>
      </c>
      <c r="Y1701" s="8">
        <v>602181000000</v>
      </c>
      <c r="Z1701" s="8">
        <v>599164000000</v>
      </c>
      <c r="AA1701" s="8">
        <v>596147000000</v>
      </c>
      <c r="AB1701" s="8">
        <v>593129000000</v>
      </c>
      <c r="AC1701" s="8">
        <v>590112000000</v>
      </c>
      <c r="AD1701" s="8">
        <v>587094000000</v>
      </c>
      <c r="AE1701" s="8">
        <v>584077000000</v>
      </c>
      <c r="AF1701" s="8">
        <v>581060000000</v>
      </c>
      <c r="AG1701" s="8">
        <v>578473000000</v>
      </c>
    </row>
    <row r="1702" spans="1:33" x14ac:dyDescent="0.35">
      <c r="A1702" t="s">
        <v>1770</v>
      </c>
      <c r="B1702" t="s">
        <v>69</v>
      </c>
      <c r="C1702" s="8">
        <v>14871600000</v>
      </c>
      <c r="D1702" s="8">
        <v>14716400000</v>
      </c>
      <c r="E1702" s="8">
        <v>14492200000</v>
      </c>
      <c r="F1702" s="8">
        <v>14311200000</v>
      </c>
      <c r="G1702" s="8">
        <v>14061200000</v>
      </c>
      <c r="H1702" s="8">
        <v>13906000000</v>
      </c>
      <c r="I1702" s="8">
        <v>13707700000</v>
      </c>
      <c r="J1702" s="8">
        <v>13518000000</v>
      </c>
      <c r="K1702" s="8">
        <v>13285300000</v>
      </c>
      <c r="L1702" s="8">
        <v>13156000000</v>
      </c>
      <c r="M1702" s="8">
        <v>12897300000</v>
      </c>
      <c r="N1702" s="8">
        <v>12724900000</v>
      </c>
      <c r="O1702" s="8">
        <v>12655900000</v>
      </c>
      <c r="P1702" s="8">
        <v>12595600000</v>
      </c>
      <c r="Q1702" s="8">
        <v>12535200000</v>
      </c>
      <c r="R1702" s="8">
        <v>12474900000</v>
      </c>
      <c r="S1702" s="8">
        <v>12405900000</v>
      </c>
      <c r="T1702" s="8">
        <v>12345600000</v>
      </c>
      <c r="U1702" s="8">
        <v>12285200000</v>
      </c>
      <c r="V1702" s="8">
        <v>12224900000</v>
      </c>
      <c r="W1702" s="8">
        <v>12164500000</v>
      </c>
      <c r="X1702" s="8">
        <v>12104200000</v>
      </c>
      <c r="Y1702" s="8">
        <v>12043800000</v>
      </c>
      <c r="Z1702" s="8">
        <v>11983500000</v>
      </c>
      <c r="AA1702" s="8">
        <v>11923100000</v>
      </c>
      <c r="AB1702" s="8">
        <v>11862800000</v>
      </c>
      <c r="AC1702" s="8">
        <v>11802400000</v>
      </c>
      <c r="AD1702" s="8">
        <v>11742100000</v>
      </c>
      <c r="AE1702" s="8">
        <v>11681700000</v>
      </c>
      <c r="AF1702" s="8">
        <v>11621400000</v>
      </c>
      <c r="AG1702" s="8">
        <v>11569700000</v>
      </c>
    </row>
    <row r="1703" spans="1:33" x14ac:dyDescent="0.35">
      <c r="A1703" t="s">
        <v>1771</v>
      </c>
      <c r="B1703" t="s">
        <v>69</v>
      </c>
      <c r="C1703" s="8">
        <v>108780000000</v>
      </c>
      <c r="D1703" s="8">
        <v>107645000000</v>
      </c>
      <c r="E1703" s="8">
        <v>106006000000</v>
      </c>
      <c r="F1703" s="8">
        <v>104681000000</v>
      </c>
      <c r="G1703" s="8">
        <v>102853000000</v>
      </c>
      <c r="H1703" s="8">
        <v>101718000000</v>
      </c>
      <c r="I1703" s="8">
        <v>100267000000</v>
      </c>
      <c r="J1703" s="8">
        <v>98879800000</v>
      </c>
      <c r="K1703" s="8">
        <v>97177200000</v>
      </c>
      <c r="L1703" s="8">
        <v>96231200000</v>
      </c>
      <c r="M1703" s="8">
        <v>94339400000</v>
      </c>
      <c r="N1703" s="8">
        <v>93078200000</v>
      </c>
      <c r="O1703" s="8">
        <v>92573700000</v>
      </c>
      <c r="P1703" s="8">
        <v>92132300000</v>
      </c>
      <c r="Q1703" s="8">
        <v>91690800000</v>
      </c>
      <c r="R1703" s="8">
        <v>91249400000</v>
      </c>
      <c r="S1703" s="8">
        <v>90744900000</v>
      </c>
      <c r="T1703" s="8">
        <v>90303500000</v>
      </c>
      <c r="U1703" s="8">
        <v>89862100000</v>
      </c>
      <c r="V1703" s="8">
        <v>89420600000</v>
      </c>
      <c r="W1703" s="8">
        <v>88979200000</v>
      </c>
      <c r="X1703" s="8">
        <v>88537800000</v>
      </c>
      <c r="Y1703" s="8">
        <v>88096400000</v>
      </c>
      <c r="Z1703" s="8">
        <v>87654900000</v>
      </c>
      <c r="AA1703" s="8">
        <v>87213500000</v>
      </c>
      <c r="AB1703" s="8">
        <v>86772100000</v>
      </c>
      <c r="AC1703" s="8">
        <v>86330600000</v>
      </c>
      <c r="AD1703" s="8">
        <v>85889200000</v>
      </c>
      <c r="AE1703" s="8">
        <v>85447800000</v>
      </c>
      <c r="AF1703" s="8">
        <v>85006400000</v>
      </c>
      <c r="AG1703" s="8">
        <v>84628000000</v>
      </c>
    </row>
    <row r="1704" spans="1:33" x14ac:dyDescent="0.35">
      <c r="A1704" t="s">
        <v>1772</v>
      </c>
      <c r="B1704" t="s">
        <v>69</v>
      </c>
      <c r="C1704" s="8">
        <v>107657000000</v>
      </c>
      <c r="D1704" s="8">
        <v>106534000000</v>
      </c>
      <c r="E1704" s="8">
        <v>104911000000</v>
      </c>
      <c r="F1704" s="8">
        <v>103600000000</v>
      </c>
      <c r="G1704" s="8">
        <v>101790000000</v>
      </c>
      <c r="H1704" s="8">
        <v>100667000000</v>
      </c>
      <c r="I1704" s="8">
        <v>99231600000</v>
      </c>
      <c r="J1704" s="8">
        <v>97858600000</v>
      </c>
      <c r="K1704" s="8">
        <v>96173500000</v>
      </c>
      <c r="L1704" s="8">
        <v>95237400000</v>
      </c>
      <c r="M1704" s="8">
        <v>93365100000</v>
      </c>
      <c r="N1704" s="8">
        <v>92116900000</v>
      </c>
      <c r="O1704" s="8">
        <v>91617600000</v>
      </c>
      <c r="P1704" s="8">
        <v>91180700000</v>
      </c>
      <c r="Q1704" s="8">
        <v>90743800000</v>
      </c>
      <c r="R1704" s="8">
        <v>90307000000</v>
      </c>
      <c r="S1704" s="8">
        <v>89807700000</v>
      </c>
      <c r="T1704" s="8">
        <v>89370800000</v>
      </c>
      <c r="U1704" s="8">
        <v>88934000000</v>
      </c>
      <c r="V1704" s="8">
        <v>88497100000</v>
      </c>
      <c r="W1704" s="8">
        <v>88060200000</v>
      </c>
      <c r="X1704" s="8">
        <v>87623400000</v>
      </c>
      <c r="Y1704" s="8">
        <v>87186500000</v>
      </c>
      <c r="Z1704" s="8">
        <v>86749600000</v>
      </c>
      <c r="AA1704" s="8">
        <v>86312800000</v>
      </c>
      <c r="AB1704" s="8">
        <v>85875900000</v>
      </c>
      <c r="AC1704" s="8">
        <v>85439000000</v>
      </c>
      <c r="AD1704" s="8">
        <v>85002100000</v>
      </c>
      <c r="AE1704" s="8">
        <v>84565300000</v>
      </c>
      <c r="AF1704" s="8">
        <v>84128400000</v>
      </c>
      <c r="AG1704" s="8">
        <v>83754000000</v>
      </c>
    </row>
    <row r="1705" spans="1:33" x14ac:dyDescent="0.35">
      <c r="A1705" t="s">
        <v>1773</v>
      </c>
      <c r="B1705" t="s">
        <v>69</v>
      </c>
      <c r="C1705" s="8">
        <v>2965960000</v>
      </c>
      <c r="D1705" s="8">
        <v>2935020000</v>
      </c>
      <c r="E1705" s="8">
        <v>2890310000</v>
      </c>
      <c r="F1705" s="8">
        <v>2854200000</v>
      </c>
      <c r="G1705" s="8">
        <v>2804340000</v>
      </c>
      <c r="H1705" s="8">
        <v>2773390000</v>
      </c>
      <c r="I1705" s="8">
        <v>2733850000</v>
      </c>
      <c r="J1705" s="8">
        <v>2696020000</v>
      </c>
      <c r="K1705" s="8">
        <v>2649600000</v>
      </c>
      <c r="L1705" s="8">
        <v>2623800000</v>
      </c>
      <c r="M1705" s="8">
        <v>2572220000</v>
      </c>
      <c r="N1705" s="8">
        <v>2537830000</v>
      </c>
      <c r="O1705" s="8">
        <v>2524080000</v>
      </c>
      <c r="P1705" s="8">
        <v>2512040000</v>
      </c>
      <c r="Q1705" s="8">
        <v>2500010000</v>
      </c>
      <c r="R1705" s="8">
        <v>2487970000</v>
      </c>
      <c r="S1705" s="8">
        <v>2474220000</v>
      </c>
      <c r="T1705" s="8">
        <v>2462180000</v>
      </c>
      <c r="U1705" s="8">
        <v>2450150000</v>
      </c>
      <c r="V1705" s="8">
        <v>2438110000</v>
      </c>
      <c r="W1705" s="8">
        <v>2426070000</v>
      </c>
      <c r="X1705" s="8">
        <v>2414040000</v>
      </c>
      <c r="Y1705" s="8">
        <v>2402000000</v>
      </c>
      <c r="Z1705" s="8">
        <v>2389970000</v>
      </c>
      <c r="AA1705" s="8">
        <v>2377930000</v>
      </c>
      <c r="AB1705" s="8">
        <v>2365890000</v>
      </c>
      <c r="AC1705" s="8">
        <v>2353860000</v>
      </c>
      <c r="AD1705" s="8">
        <v>2341820000</v>
      </c>
      <c r="AE1705" s="8">
        <v>2329790000</v>
      </c>
      <c r="AF1705" s="8">
        <v>2317750000</v>
      </c>
      <c r="AG1705" s="8">
        <v>2307430000</v>
      </c>
    </row>
    <row r="1706" spans="1:33" x14ac:dyDescent="0.35">
      <c r="A1706" t="s">
        <v>1774</v>
      </c>
      <c r="B1706" t="s">
        <v>69</v>
      </c>
      <c r="C1706" s="8">
        <v>5934000000</v>
      </c>
      <c r="D1706" s="8">
        <v>5872080000</v>
      </c>
      <c r="E1706" s="8">
        <v>5782640000</v>
      </c>
      <c r="F1706" s="8">
        <v>5710400000</v>
      </c>
      <c r="G1706" s="8">
        <v>5610640000</v>
      </c>
      <c r="H1706" s="8">
        <v>5548720000</v>
      </c>
      <c r="I1706" s="8">
        <v>5469600000</v>
      </c>
      <c r="J1706" s="8">
        <v>5393920000</v>
      </c>
      <c r="K1706" s="8">
        <v>5301040000</v>
      </c>
      <c r="L1706" s="8">
        <v>5249440000</v>
      </c>
      <c r="M1706" s="8">
        <v>5146240000</v>
      </c>
      <c r="N1706" s="8">
        <v>5077440000</v>
      </c>
      <c r="O1706" s="8">
        <v>5049920000</v>
      </c>
      <c r="P1706" s="8">
        <v>5025840000</v>
      </c>
      <c r="Q1706" s="8">
        <v>5001760000</v>
      </c>
      <c r="R1706" s="8">
        <v>4977680000</v>
      </c>
      <c r="S1706" s="8">
        <v>4950160000</v>
      </c>
      <c r="T1706" s="8">
        <v>4926080000</v>
      </c>
      <c r="U1706" s="8">
        <v>4902000000</v>
      </c>
      <c r="V1706" s="8">
        <v>4877920000</v>
      </c>
      <c r="W1706" s="8">
        <v>4853840000</v>
      </c>
      <c r="X1706" s="8">
        <v>4829760000</v>
      </c>
      <c r="Y1706" s="8">
        <v>4805680000</v>
      </c>
      <c r="Z1706" s="8">
        <v>4781600000</v>
      </c>
      <c r="AA1706" s="8">
        <v>4757520000</v>
      </c>
      <c r="AB1706" s="8">
        <v>4733440000</v>
      </c>
      <c r="AC1706" s="8">
        <v>4709360000</v>
      </c>
      <c r="AD1706" s="8">
        <v>4685280000</v>
      </c>
      <c r="AE1706" s="8">
        <v>4661200000</v>
      </c>
      <c r="AF1706" s="8">
        <v>4637120000</v>
      </c>
      <c r="AG1706" s="8">
        <v>4616480000</v>
      </c>
    </row>
    <row r="1707" spans="1:33" x14ac:dyDescent="0.35">
      <c r="A1707" t="s">
        <v>1775</v>
      </c>
      <c r="B1707" t="s">
        <v>69</v>
      </c>
      <c r="C1707" s="8">
        <v>56162200000</v>
      </c>
      <c r="D1707" s="8">
        <v>55576200000</v>
      </c>
      <c r="E1707" s="8">
        <v>54729700000</v>
      </c>
      <c r="F1707" s="8">
        <v>54045900000</v>
      </c>
      <c r="G1707" s="8">
        <v>53101800000</v>
      </c>
      <c r="H1707" s="8">
        <v>52515700000</v>
      </c>
      <c r="I1707" s="8">
        <v>51766900000</v>
      </c>
      <c r="J1707" s="8">
        <v>51050600000</v>
      </c>
      <c r="K1707" s="8">
        <v>50171600000</v>
      </c>
      <c r="L1707" s="8">
        <v>49683200000</v>
      </c>
      <c r="M1707" s="8">
        <v>48706500000</v>
      </c>
      <c r="N1707" s="8">
        <v>48055300000</v>
      </c>
      <c r="O1707" s="8">
        <v>47794900000</v>
      </c>
      <c r="P1707" s="8">
        <v>47566900000</v>
      </c>
      <c r="Q1707" s="8">
        <v>47339000000</v>
      </c>
      <c r="R1707" s="8">
        <v>47111100000</v>
      </c>
      <c r="S1707" s="8">
        <v>46850700000</v>
      </c>
      <c r="T1707" s="8">
        <v>46622800000</v>
      </c>
      <c r="U1707" s="8">
        <v>46394900000</v>
      </c>
      <c r="V1707" s="8">
        <v>46167000000</v>
      </c>
      <c r="W1707" s="8">
        <v>45939100000</v>
      </c>
      <c r="X1707" s="8">
        <v>45711200000</v>
      </c>
      <c r="Y1707" s="8">
        <v>45483200000</v>
      </c>
      <c r="Z1707" s="8">
        <v>45255300000</v>
      </c>
      <c r="AA1707" s="8">
        <v>45027400000</v>
      </c>
      <c r="AB1707" s="8">
        <v>44799500000</v>
      </c>
      <c r="AC1707" s="8">
        <v>44571600000</v>
      </c>
      <c r="AD1707" s="8">
        <v>44343700000</v>
      </c>
      <c r="AE1707" s="8">
        <v>44115800000</v>
      </c>
      <c r="AF1707" s="8">
        <v>43887900000</v>
      </c>
      <c r="AG1707" s="8">
        <v>43692600000</v>
      </c>
    </row>
    <row r="1708" spans="1:33" x14ac:dyDescent="0.35">
      <c r="A1708" t="s">
        <v>1776</v>
      </c>
      <c r="B1708" t="s">
        <v>69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35">
      <c r="A1709" t="s">
        <v>1777</v>
      </c>
      <c r="B1709" t="s">
        <v>69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5">
      <c r="A1710" t="s">
        <v>1778</v>
      </c>
      <c r="B1710" t="s">
        <v>69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35">
      <c r="A1711" t="s">
        <v>1779</v>
      </c>
      <c r="B1711" t="s">
        <v>69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35">
      <c r="A1712" t="s">
        <v>1780</v>
      </c>
      <c r="B1712" t="s">
        <v>69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5">
      <c r="A1713" t="s">
        <v>1781</v>
      </c>
      <c r="B1713" t="s">
        <v>69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5">
      <c r="A1714" t="s">
        <v>1782</v>
      </c>
      <c r="B1714" t="s">
        <v>69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35">
      <c r="A1715" t="s">
        <v>1783</v>
      </c>
      <c r="B1715" t="s">
        <v>69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35">
      <c r="A1716" t="s">
        <v>1784</v>
      </c>
      <c r="B1716" t="s">
        <v>69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5">
      <c r="A1717" t="s">
        <v>1785</v>
      </c>
      <c r="B1717" t="s">
        <v>69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5">
      <c r="A1718" t="s">
        <v>1786</v>
      </c>
      <c r="B1718" t="s">
        <v>69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5">
      <c r="A1719" t="s">
        <v>1787</v>
      </c>
      <c r="B1719" t="s">
        <v>69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5">
      <c r="A1720" t="s">
        <v>1788</v>
      </c>
      <c r="B1720" t="s">
        <v>69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35">
      <c r="A1721" t="s">
        <v>1789</v>
      </c>
      <c r="B1721" t="s">
        <v>69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5">
      <c r="A1722" t="s">
        <v>1790</v>
      </c>
      <c r="B1722" t="s">
        <v>69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35">
      <c r="A1723" t="s">
        <v>1791</v>
      </c>
      <c r="B1723" t="s">
        <v>69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5">
      <c r="A1724" t="s">
        <v>1792</v>
      </c>
      <c r="B1724" t="s">
        <v>69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5">
      <c r="A1725" t="s">
        <v>1793</v>
      </c>
      <c r="B1725" t="s">
        <v>69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5">
      <c r="A1726" t="s">
        <v>1794</v>
      </c>
      <c r="B1726" t="s">
        <v>69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35">
      <c r="A1727" t="s">
        <v>1795</v>
      </c>
      <c r="B1727" t="s">
        <v>69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5">
      <c r="A1728" t="s">
        <v>1796</v>
      </c>
      <c r="B1728" t="s">
        <v>69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5">
      <c r="A1729" t="s">
        <v>1797</v>
      </c>
      <c r="B1729" t="s">
        <v>69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5">
      <c r="A1730" t="s">
        <v>1798</v>
      </c>
      <c r="B1730" t="s">
        <v>69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35">
      <c r="A1731" t="s">
        <v>1799</v>
      </c>
      <c r="B1731" t="s">
        <v>69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5">
      <c r="A1732" t="s">
        <v>1800</v>
      </c>
      <c r="B1732" t="s">
        <v>69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35">
      <c r="A1733" t="s">
        <v>1801</v>
      </c>
      <c r="B1733" t="s">
        <v>69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5">
      <c r="A1734" t="s">
        <v>1802</v>
      </c>
      <c r="B1734" t="s">
        <v>69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5">
      <c r="A1735" t="s">
        <v>1803</v>
      </c>
      <c r="B1735" t="s">
        <v>69</v>
      </c>
      <c r="C1735" s="8">
        <v>10029700000000</v>
      </c>
      <c r="D1735" s="8">
        <v>10023400000000</v>
      </c>
      <c r="E1735" s="8">
        <v>10016500000000</v>
      </c>
      <c r="F1735" s="8">
        <v>9997080000000</v>
      </c>
      <c r="G1735" s="8">
        <v>9990320000000</v>
      </c>
      <c r="H1735" s="8">
        <v>9977420000000</v>
      </c>
      <c r="I1735" s="8">
        <v>9971090000000</v>
      </c>
      <c r="J1735" s="8">
        <v>9970960000000</v>
      </c>
      <c r="K1735" s="8">
        <v>9971090000000</v>
      </c>
      <c r="L1735" s="8">
        <v>9977420000000</v>
      </c>
      <c r="M1735" s="8">
        <v>9983870000000</v>
      </c>
      <c r="N1735" s="8">
        <v>9964450000000</v>
      </c>
      <c r="O1735" s="8">
        <v>9918410000000</v>
      </c>
      <c r="P1735" s="8">
        <v>9866300000000</v>
      </c>
      <c r="Q1735" s="8">
        <v>9814120000000</v>
      </c>
      <c r="R1735" s="8">
        <v>9768150000000</v>
      </c>
      <c r="S1735" s="8">
        <v>9716090000000</v>
      </c>
      <c r="T1735" s="8">
        <v>9670120000000</v>
      </c>
      <c r="U1735" s="8">
        <v>9624210000000</v>
      </c>
      <c r="V1735" s="8">
        <v>9572150000000</v>
      </c>
      <c r="W1735" s="8">
        <v>9526240000000</v>
      </c>
      <c r="X1735" s="8">
        <v>9480390000000</v>
      </c>
      <c r="Y1735" s="8">
        <v>9428390000000</v>
      </c>
      <c r="Z1735" s="8">
        <v>9382550000000</v>
      </c>
      <c r="AA1735" s="8">
        <v>9336700000000</v>
      </c>
      <c r="AB1735" s="8">
        <v>9290850000000</v>
      </c>
      <c r="AC1735" s="8">
        <v>9245060000000</v>
      </c>
      <c r="AD1735" s="8">
        <v>9199270000000</v>
      </c>
      <c r="AE1735" s="8">
        <v>9153480000000</v>
      </c>
      <c r="AF1735" s="8">
        <v>9107700000000</v>
      </c>
      <c r="AG1735" s="8">
        <v>9061970000000</v>
      </c>
    </row>
    <row r="1736" spans="1:33" x14ac:dyDescent="0.35">
      <c r="A1736" t="s">
        <v>1804</v>
      </c>
      <c r="B1736" t="s">
        <v>69</v>
      </c>
      <c r="C1736" s="8">
        <v>365058000</v>
      </c>
      <c r="D1736" s="8">
        <v>364828000</v>
      </c>
      <c r="E1736" s="8">
        <v>364577000</v>
      </c>
      <c r="F1736" s="8">
        <v>363870000</v>
      </c>
      <c r="G1736" s="8">
        <v>363624000</v>
      </c>
      <c r="H1736" s="8">
        <v>363155000</v>
      </c>
      <c r="I1736" s="8">
        <v>362924000</v>
      </c>
      <c r="J1736" s="8">
        <v>362920000</v>
      </c>
      <c r="K1736" s="8">
        <v>362924000</v>
      </c>
      <c r="L1736" s="8">
        <v>363155000</v>
      </c>
      <c r="M1736" s="8">
        <v>363389000</v>
      </c>
      <c r="N1736" s="8">
        <v>362683000</v>
      </c>
      <c r="O1736" s="8">
        <v>361007000</v>
      </c>
      <c r="P1736" s="8">
        <v>359110000</v>
      </c>
      <c r="Q1736" s="8">
        <v>357211000</v>
      </c>
      <c r="R1736" s="8">
        <v>355538000</v>
      </c>
      <c r="S1736" s="8">
        <v>353643000</v>
      </c>
      <c r="T1736" s="8">
        <v>351970000</v>
      </c>
      <c r="U1736" s="8">
        <v>350299000</v>
      </c>
      <c r="V1736" s="8">
        <v>348404000</v>
      </c>
      <c r="W1736" s="8">
        <v>346733000</v>
      </c>
      <c r="X1736" s="8">
        <v>345064000</v>
      </c>
      <c r="Y1736" s="8">
        <v>343171000</v>
      </c>
      <c r="Z1736" s="8">
        <v>341503000</v>
      </c>
      <c r="AA1736" s="8">
        <v>339834000</v>
      </c>
      <c r="AB1736" s="8">
        <v>338165000</v>
      </c>
      <c r="AC1736" s="8">
        <v>336498000</v>
      </c>
      <c r="AD1736" s="8">
        <v>334832000</v>
      </c>
      <c r="AE1736" s="8">
        <v>333165000</v>
      </c>
      <c r="AF1736" s="8">
        <v>331499000</v>
      </c>
      <c r="AG1736" s="8">
        <v>329834000</v>
      </c>
    </row>
    <row r="1737" spans="1:33" x14ac:dyDescent="0.35">
      <c r="A1737" t="s">
        <v>1805</v>
      </c>
      <c r="B1737" t="s">
        <v>69</v>
      </c>
      <c r="C1737" s="8">
        <v>2978070000</v>
      </c>
      <c r="D1737" s="8">
        <v>2976190000</v>
      </c>
      <c r="E1737" s="8">
        <v>2974150000</v>
      </c>
      <c r="F1737" s="8">
        <v>2968380000</v>
      </c>
      <c r="G1737" s="8">
        <v>2966370000</v>
      </c>
      <c r="H1737" s="8">
        <v>2962540000</v>
      </c>
      <c r="I1737" s="8">
        <v>2960660000</v>
      </c>
      <c r="J1737" s="8">
        <v>2960630000</v>
      </c>
      <c r="K1737" s="8">
        <v>2960660000</v>
      </c>
      <c r="L1737" s="8">
        <v>2962540000</v>
      </c>
      <c r="M1737" s="8">
        <v>2964460000</v>
      </c>
      <c r="N1737" s="8">
        <v>2958690000</v>
      </c>
      <c r="O1737" s="8">
        <v>2945020000</v>
      </c>
      <c r="P1737" s="8">
        <v>2929550000</v>
      </c>
      <c r="Q1737" s="8">
        <v>2914060000</v>
      </c>
      <c r="R1737" s="8">
        <v>2900400000</v>
      </c>
      <c r="S1737" s="8">
        <v>2884950000</v>
      </c>
      <c r="T1737" s="8">
        <v>2871300000</v>
      </c>
      <c r="U1737" s="8">
        <v>2857670000</v>
      </c>
      <c r="V1737" s="8">
        <v>2842210000</v>
      </c>
      <c r="W1737" s="8">
        <v>2828580000</v>
      </c>
      <c r="X1737" s="8">
        <v>2814960000</v>
      </c>
      <c r="Y1737" s="8">
        <v>2799520000</v>
      </c>
      <c r="Z1737" s="8">
        <v>2785910000</v>
      </c>
      <c r="AA1737" s="8">
        <v>2772300000</v>
      </c>
      <c r="AB1737" s="8">
        <v>2758680000</v>
      </c>
      <c r="AC1737" s="8">
        <v>2745090000</v>
      </c>
      <c r="AD1737" s="8">
        <v>2731490000</v>
      </c>
      <c r="AE1737" s="8">
        <v>2717900000</v>
      </c>
      <c r="AF1737" s="8">
        <v>2704300000</v>
      </c>
      <c r="AG1737" s="8">
        <v>2690720000</v>
      </c>
    </row>
    <row r="1738" spans="1:33" x14ac:dyDescent="0.35">
      <c r="A1738" t="s">
        <v>1806</v>
      </c>
      <c r="B1738" t="s">
        <v>69</v>
      </c>
      <c r="C1738" s="8">
        <v>6874420000</v>
      </c>
      <c r="D1738" s="8">
        <v>6870080000</v>
      </c>
      <c r="E1738" s="8">
        <v>6865360000</v>
      </c>
      <c r="F1738" s="8">
        <v>6852050000</v>
      </c>
      <c r="G1738" s="8">
        <v>6847420000</v>
      </c>
      <c r="H1738" s="8">
        <v>6838570000</v>
      </c>
      <c r="I1738" s="8">
        <v>6834230000</v>
      </c>
      <c r="J1738" s="8">
        <v>6834150000</v>
      </c>
      <c r="K1738" s="8">
        <v>6834230000</v>
      </c>
      <c r="L1738" s="8">
        <v>6838570000</v>
      </c>
      <c r="M1738" s="8">
        <v>6843000000</v>
      </c>
      <c r="N1738" s="8">
        <v>6829680000</v>
      </c>
      <c r="O1738" s="8">
        <v>6798130000</v>
      </c>
      <c r="P1738" s="8">
        <v>6762410000</v>
      </c>
      <c r="Q1738" s="8">
        <v>6726650000</v>
      </c>
      <c r="R1738" s="8">
        <v>6695140000</v>
      </c>
      <c r="S1738" s="8">
        <v>6659460000</v>
      </c>
      <c r="T1738" s="8">
        <v>6627950000</v>
      </c>
      <c r="U1738" s="8">
        <v>6596480000</v>
      </c>
      <c r="V1738" s="8">
        <v>6560800000</v>
      </c>
      <c r="W1738" s="8">
        <v>6529330000</v>
      </c>
      <c r="X1738" s="8">
        <v>6497910000</v>
      </c>
      <c r="Y1738" s="8">
        <v>6462270000</v>
      </c>
      <c r="Z1738" s="8">
        <v>6430840000</v>
      </c>
      <c r="AA1738" s="8">
        <v>6399420000</v>
      </c>
      <c r="AB1738" s="8">
        <v>6367990000</v>
      </c>
      <c r="AC1738" s="8">
        <v>6336610000</v>
      </c>
      <c r="AD1738" s="8">
        <v>6305230000</v>
      </c>
      <c r="AE1738" s="8">
        <v>6273840000</v>
      </c>
      <c r="AF1738" s="8">
        <v>6242460000</v>
      </c>
      <c r="AG1738" s="8">
        <v>6211120000</v>
      </c>
    </row>
    <row r="1739" spans="1:33" x14ac:dyDescent="0.35">
      <c r="A1739" t="s">
        <v>1807</v>
      </c>
      <c r="B1739" t="s">
        <v>69</v>
      </c>
      <c r="C1739" s="8">
        <v>274814000</v>
      </c>
      <c r="D1739" s="8">
        <v>274640000</v>
      </c>
      <c r="E1739" s="8">
        <v>274452000</v>
      </c>
      <c r="F1739" s="8">
        <v>273919000</v>
      </c>
      <c r="G1739" s="8">
        <v>273734000</v>
      </c>
      <c r="H1739" s="8">
        <v>273381000</v>
      </c>
      <c r="I1739" s="8">
        <v>273207000</v>
      </c>
      <c r="J1739" s="8">
        <v>273204000</v>
      </c>
      <c r="K1739" s="8">
        <v>273207000</v>
      </c>
      <c r="L1739" s="8">
        <v>273381000</v>
      </c>
      <c r="M1739" s="8">
        <v>273557000</v>
      </c>
      <c r="N1739" s="8">
        <v>273025000</v>
      </c>
      <c r="O1739" s="8">
        <v>271764000</v>
      </c>
      <c r="P1739" s="8">
        <v>270336000</v>
      </c>
      <c r="Q1739" s="8">
        <v>268906000</v>
      </c>
      <c r="R1739" s="8">
        <v>267647000</v>
      </c>
      <c r="S1739" s="8">
        <v>266220000</v>
      </c>
      <c r="T1739" s="8">
        <v>264961000</v>
      </c>
      <c r="U1739" s="8">
        <v>263703000</v>
      </c>
      <c r="V1739" s="8">
        <v>262276000</v>
      </c>
      <c r="W1739" s="8">
        <v>261018000</v>
      </c>
      <c r="X1739" s="8">
        <v>259762000</v>
      </c>
      <c r="Y1739" s="8">
        <v>258337000</v>
      </c>
      <c r="Z1739" s="8">
        <v>257081000</v>
      </c>
      <c r="AA1739" s="8">
        <v>255825000</v>
      </c>
      <c r="AB1739" s="8">
        <v>254569000</v>
      </c>
      <c r="AC1739" s="8">
        <v>253314000</v>
      </c>
      <c r="AD1739" s="8">
        <v>252059000</v>
      </c>
      <c r="AE1739" s="8">
        <v>250805000</v>
      </c>
      <c r="AF1739" s="8">
        <v>249550000</v>
      </c>
      <c r="AG1739" s="8">
        <v>248297000</v>
      </c>
    </row>
    <row r="1740" spans="1:33" x14ac:dyDescent="0.35">
      <c r="A1740" t="s">
        <v>1808</v>
      </c>
      <c r="B1740" t="s">
        <v>69</v>
      </c>
      <c r="C1740" s="8">
        <v>174778000</v>
      </c>
      <c r="D1740" s="8">
        <v>174667000</v>
      </c>
      <c r="E1740" s="8">
        <v>174547000</v>
      </c>
      <c r="F1740" s="8">
        <v>174209000</v>
      </c>
      <c r="G1740" s="8">
        <v>174091000</v>
      </c>
      <c r="H1740" s="8">
        <v>173866000</v>
      </c>
      <c r="I1740" s="8">
        <v>173756000</v>
      </c>
      <c r="J1740" s="8">
        <v>173754000</v>
      </c>
      <c r="K1740" s="8">
        <v>173756000</v>
      </c>
      <c r="L1740" s="8">
        <v>173866000</v>
      </c>
      <c r="M1740" s="8">
        <v>173979000</v>
      </c>
      <c r="N1740" s="8">
        <v>173640000</v>
      </c>
      <c r="O1740" s="8">
        <v>172838000</v>
      </c>
      <c r="P1740" s="8">
        <v>171930000</v>
      </c>
      <c r="Q1740" s="8">
        <v>171020000</v>
      </c>
      <c r="R1740" s="8">
        <v>170219000</v>
      </c>
      <c r="S1740" s="8">
        <v>169312000</v>
      </c>
      <c r="T1740" s="8">
        <v>168511000</v>
      </c>
      <c r="U1740" s="8">
        <v>167711000</v>
      </c>
      <c r="V1740" s="8">
        <v>166804000</v>
      </c>
      <c r="W1740" s="8">
        <v>166004000</v>
      </c>
      <c r="X1740" s="8">
        <v>165205000</v>
      </c>
      <c r="Y1740" s="8">
        <v>164299000</v>
      </c>
      <c r="Z1740" s="8">
        <v>163500000</v>
      </c>
      <c r="AA1740" s="8">
        <v>162701000</v>
      </c>
      <c r="AB1740" s="8">
        <v>161902000</v>
      </c>
      <c r="AC1740" s="8">
        <v>161104000</v>
      </c>
      <c r="AD1740" s="8">
        <v>160306000</v>
      </c>
      <c r="AE1740" s="8">
        <v>159508000</v>
      </c>
      <c r="AF1740" s="8">
        <v>158710000</v>
      </c>
      <c r="AG1740" s="8">
        <v>157914000</v>
      </c>
    </row>
    <row r="1741" spans="1:33" x14ac:dyDescent="0.35">
      <c r="A1741" t="s">
        <v>1809</v>
      </c>
      <c r="B1741" t="s">
        <v>69</v>
      </c>
      <c r="C1741" s="8">
        <v>2161790000</v>
      </c>
      <c r="D1741" s="8">
        <v>2160430000</v>
      </c>
      <c r="E1741" s="8">
        <v>2158940000</v>
      </c>
      <c r="F1741" s="8">
        <v>2154760000</v>
      </c>
      <c r="G1741" s="8">
        <v>2153300000</v>
      </c>
      <c r="H1741" s="8">
        <v>2150520000</v>
      </c>
      <c r="I1741" s="8">
        <v>2149150000</v>
      </c>
      <c r="J1741" s="8">
        <v>2149130000</v>
      </c>
      <c r="K1741" s="8">
        <v>2149150000</v>
      </c>
      <c r="L1741" s="8">
        <v>2150520000</v>
      </c>
      <c r="M1741" s="8">
        <v>2151910000</v>
      </c>
      <c r="N1741" s="8">
        <v>2147720000</v>
      </c>
      <c r="O1741" s="8">
        <v>2137800000</v>
      </c>
      <c r="P1741" s="8">
        <v>2126570000</v>
      </c>
      <c r="Q1741" s="8">
        <v>2115320000</v>
      </c>
      <c r="R1741" s="8">
        <v>2105410000</v>
      </c>
      <c r="S1741" s="8">
        <v>2094190000</v>
      </c>
      <c r="T1741" s="8">
        <v>2084280000</v>
      </c>
      <c r="U1741" s="8">
        <v>2074390000</v>
      </c>
      <c r="V1741" s="8">
        <v>2063170000</v>
      </c>
      <c r="W1741" s="8">
        <v>2053270000</v>
      </c>
      <c r="X1741" s="8">
        <v>2043390000</v>
      </c>
      <c r="Y1741" s="8">
        <v>2032180000</v>
      </c>
      <c r="Z1741" s="8">
        <v>2022300000</v>
      </c>
      <c r="AA1741" s="8">
        <v>2012420000</v>
      </c>
      <c r="AB1741" s="8">
        <v>2002540000</v>
      </c>
      <c r="AC1741" s="8">
        <v>1992670000</v>
      </c>
      <c r="AD1741" s="8">
        <v>1982800000</v>
      </c>
      <c r="AE1741" s="8">
        <v>1972930000</v>
      </c>
      <c r="AF1741" s="8">
        <v>1963060000</v>
      </c>
      <c r="AG1741" s="8">
        <v>1953200000</v>
      </c>
    </row>
    <row r="1742" spans="1:33" x14ac:dyDescent="0.35">
      <c r="A1742" t="s">
        <v>1810</v>
      </c>
      <c r="B1742" t="s">
        <v>69</v>
      </c>
      <c r="C1742" s="8">
        <v>10117800</v>
      </c>
      <c r="D1742" s="8">
        <v>10111500</v>
      </c>
      <c r="E1742" s="8">
        <v>10104500</v>
      </c>
      <c r="F1742" s="8">
        <v>10084900</v>
      </c>
      <c r="G1742" s="8">
        <v>10078100</v>
      </c>
      <c r="H1742" s="8">
        <v>10065100</v>
      </c>
      <c r="I1742" s="8">
        <v>10058700</v>
      </c>
      <c r="J1742" s="8">
        <v>10058600</v>
      </c>
      <c r="K1742" s="8">
        <v>10058700</v>
      </c>
      <c r="L1742" s="8">
        <v>10065100</v>
      </c>
      <c r="M1742" s="8">
        <v>10071600</v>
      </c>
      <c r="N1742" s="8">
        <v>10052000</v>
      </c>
      <c r="O1742" s="8">
        <v>10005600</v>
      </c>
      <c r="P1742" s="8">
        <v>9952980</v>
      </c>
      <c r="Q1742" s="8">
        <v>9900350</v>
      </c>
      <c r="R1742" s="8">
        <v>9853970</v>
      </c>
      <c r="S1742" s="8">
        <v>9801460</v>
      </c>
      <c r="T1742" s="8">
        <v>9755080</v>
      </c>
      <c r="U1742" s="8">
        <v>9708770</v>
      </c>
      <c r="V1742" s="8">
        <v>9656250</v>
      </c>
      <c r="W1742" s="8">
        <v>9609940</v>
      </c>
      <c r="X1742" s="8">
        <v>9563690</v>
      </c>
      <c r="Y1742" s="8">
        <v>9511230</v>
      </c>
      <c r="Z1742" s="8">
        <v>9464980</v>
      </c>
      <c r="AA1742" s="8">
        <v>9418730</v>
      </c>
      <c r="AB1742" s="8">
        <v>9372480</v>
      </c>
      <c r="AC1742" s="8">
        <v>9326290</v>
      </c>
      <c r="AD1742" s="8">
        <v>9280100</v>
      </c>
      <c r="AE1742" s="8">
        <v>9233910</v>
      </c>
      <c r="AF1742" s="8">
        <v>9187720</v>
      </c>
      <c r="AG1742" s="8">
        <v>9141590</v>
      </c>
    </row>
    <row r="1743" spans="1:33" x14ac:dyDescent="0.35">
      <c r="A1743" t="s">
        <v>1811</v>
      </c>
      <c r="B1743" t="s">
        <v>69</v>
      </c>
      <c r="C1743" s="8">
        <v>51242000</v>
      </c>
      <c r="D1743" s="8">
        <v>51209600</v>
      </c>
      <c r="E1743" s="8">
        <v>51174500</v>
      </c>
      <c r="F1743" s="8">
        <v>51075200</v>
      </c>
      <c r="G1743" s="8">
        <v>51040700</v>
      </c>
      <c r="H1743" s="8">
        <v>50974800</v>
      </c>
      <c r="I1743" s="8">
        <v>50942400</v>
      </c>
      <c r="J1743" s="8">
        <v>50941800</v>
      </c>
      <c r="K1743" s="8">
        <v>50942400</v>
      </c>
      <c r="L1743" s="8">
        <v>50974800</v>
      </c>
      <c r="M1743" s="8">
        <v>51007700</v>
      </c>
      <c r="N1743" s="8">
        <v>50908500</v>
      </c>
      <c r="O1743" s="8">
        <v>50673300</v>
      </c>
      <c r="P1743" s="8">
        <v>50407000</v>
      </c>
      <c r="Q1743" s="8">
        <v>50140500</v>
      </c>
      <c r="R1743" s="8">
        <v>49905600</v>
      </c>
      <c r="S1743" s="8">
        <v>49639600</v>
      </c>
      <c r="T1743" s="8">
        <v>49404800</v>
      </c>
      <c r="U1743" s="8">
        <v>49170200</v>
      </c>
      <c r="V1743" s="8">
        <v>48904200</v>
      </c>
      <c r="W1743" s="8">
        <v>48669700</v>
      </c>
      <c r="X1743" s="8">
        <v>48435400</v>
      </c>
      <c r="Y1743" s="8">
        <v>48169800</v>
      </c>
      <c r="Z1743" s="8">
        <v>47935600</v>
      </c>
      <c r="AA1743" s="8">
        <v>47701300</v>
      </c>
      <c r="AB1743" s="8">
        <v>47467100</v>
      </c>
      <c r="AC1743" s="8">
        <v>47233100</v>
      </c>
      <c r="AD1743" s="8">
        <v>46999200</v>
      </c>
      <c r="AE1743" s="8">
        <v>46765300</v>
      </c>
      <c r="AF1743" s="8">
        <v>46531300</v>
      </c>
      <c r="AG1743" s="8">
        <v>46297700</v>
      </c>
    </row>
    <row r="1744" spans="1:33" x14ac:dyDescent="0.35">
      <c r="A1744" t="s">
        <v>1812</v>
      </c>
      <c r="B1744" t="s">
        <v>69</v>
      </c>
      <c r="C1744" s="8">
        <v>489573000</v>
      </c>
      <c r="D1744" s="8">
        <v>489264000</v>
      </c>
      <c r="E1744" s="8">
        <v>488928000</v>
      </c>
      <c r="F1744" s="8">
        <v>487980000</v>
      </c>
      <c r="G1744" s="8">
        <v>487650000</v>
      </c>
      <c r="H1744" s="8">
        <v>487020000</v>
      </c>
      <c r="I1744" s="8">
        <v>486711000</v>
      </c>
      <c r="J1744" s="8">
        <v>486705000</v>
      </c>
      <c r="K1744" s="8">
        <v>486711000</v>
      </c>
      <c r="L1744" s="8">
        <v>487020000</v>
      </c>
      <c r="M1744" s="8">
        <v>487335000</v>
      </c>
      <c r="N1744" s="8">
        <v>486387000</v>
      </c>
      <c r="O1744" s="8">
        <v>484140000</v>
      </c>
      <c r="P1744" s="8">
        <v>481596000</v>
      </c>
      <c r="Q1744" s="8">
        <v>479049000</v>
      </c>
      <c r="R1744" s="8">
        <v>476805000</v>
      </c>
      <c r="S1744" s="8">
        <v>474264000</v>
      </c>
      <c r="T1744" s="8">
        <v>472020000</v>
      </c>
      <c r="U1744" s="8">
        <v>469779000</v>
      </c>
      <c r="V1744" s="8">
        <v>467238000</v>
      </c>
      <c r="W1744" s="8">
        <v>464997000</v>
      </c>
      <c r="X1744" s="8">
        <v>462759000</v>
      </c>
      <c r="Y1744" s="8">
        <v>460221000</v>
      </c>
      <c r="Z1744" s="8">
        <v>457983000</v>
      </c>
      <c r="AA1744" s="8">
        <v>455745000</v>
      </c>
      <c r="AB1744" s="8">
        <v>453507000</v>
      </c>
      <c r="AC1744" s="8">
        <v>451272000</v>
      </c>
      <c r="AD1744" s="8">
        <v>449037000</v>
      </c>
      <c r="AE1744" s="8">
        <v>446802000</v>
      </c>
      <c r="AF1744" s="8">
        <v>444567000</v>
      </c>
      <c r="AG1744" s="8">
        <v>442335000</v>
      </c>
    </row>
    <row r="1745" spans="1:33" x14ac:dyDescent="0.35">
      <c r="A1745" t="s">
        <v>1813</v>
      </c>
      <c r="B1745" t="s">
        <v>69</v>
      </c>
      <c r="C1745" s="8">
        <v>97914600</v>
      </c>
      <c r="D1745" s="8">
        <v>97852800</v>
      </c>
      <c r="E1745" s="8">
        <v>97785600</v>
      </c>
      <c r="F1745" s="8">
        <v>97596000</v>
      </c>
      <c r="G1745" s="8">
        <v>97530000</v>
      </c>
      <c r="H1745" s="8">
        <v>97404000</v>
      </c>
      <c r="I1745" s="8">
        <v>97342200</v>
      </c>
      <c r="J1745" s="8">
        <v>97341000</v>
      </c>
      <c r="K1745" s="8">
        <v>97342200</v>
      </c>
      <c r="L1745" s="8">
        <v>97404000</v>
      </c>
      <c r="M1745" s="8">
        <v>97467000</v>
      </c>
      <c r="N1745" s="8">
        <v>97277400</v>
      </c>
      <c r="O1745" s="8">
        <v>96828000</v>
      </c>
      <c r="P1745" s="8">
        <v>96319200</v>
      </c>
      <c r="Q1745" s="8">
        <v>95809800</v>
      </c>
      <c r="R1745" s="8">
        <v>95361000</v>
      </c>
      <c r="S1745" s="8">
        <v>94852800</v>
      </c>
      <c r="T1745" s="8">
        <v>94404000</v>
      </c>
      <c r="U1745" s="8">
        <v>93955800</v>
      </c>
      <c r="V1745" s="8">
        <v>93447600</v>
      </c>
      <c r="W1745" s="8">
        <v>92999400</v>
      </c>
      <c r="X1745" s="8">
        <v>92551800</v>
      </c>
      <c r="Y1745" s="8">
        <v>92044200</v>
      </c>
      <c r="Z1745" s="8">
        <v>91596600</v>
      </c>
      <c r="AA1745" s="8">
        <v>91149000</v>
      </c>
      <c r="AB1745" s="8">
        <v>90701400</v>
      </c>
      <c r="AC1745" s="8">
        <v>90254400</v>
      </c>
      <c r="AD1745" s="8">
        <v>89807400</v>
      </c>
      <c r="AE1745" s="8">
        <v>89360400</v>
      </c>
      <c r="AF1745" s="8">
        <v>88913400</v>
      </c>
      <c r="AG1745" s="8">
        <v>88467000</v>
      </c>
    </row>
    <row r="1746" spans="1:33" x14ac:dyDescent="0.35">
      <c r="A1746" t="s">
        <v>1814</v>
      </c>
      <c r="B1746" t="s">
        <v>69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35">
      <c r="A1747" t="s">
        <v>1815</v>
      </c>
      <c r="B1747" t="s">
        <v>69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5">
      <c r="A1748" t="s">
        <v>1816</v>
      </c>
      <c r="B1748" t="s">
        <v>69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5">
      <c r="A1749" t="s">
        <v>1817</v>
      </c>
      <c r="B1749" t="s">
        <v>69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5">
      <c r="A1750" t="s">
        <v>1818</v>
      </c>
      <c r="B1750" t="s">
        <v>69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5">
      <c r="A1751" t="s">
        <v>1819</v>
      </c>
      <c r="B1751" t="s">
        <v>69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5">
      <c r="A1752" t="s">
        <v>1820</v>
      </c>
      <c r="B1752" t="s">
        <v>69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5">
      <c r="A1753" t="s">
        <v>1821</v>
      </c>
      <c r="B1753" t="s">
        <v>69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5">
      <c r="A1754" t="s">
        <v>1822</v>
      </c>
      <c r="B1754" t="s">
        <v>69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5">
      <c r="A1755" t="s">
        <v>1823</v>
      </c>
      <c r="B1755" t="s">
        <v>69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5">
      <c r="A1756" t="s">
        <v>1824</v>
      </c>
      <c r="B1756" t="s">
        <v>69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5">
      <c r="A1757" t="s">
        <v>1825</v>
      </c>
      <c r="B1757" t="s">
        <v>69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5">
      <c r="A1758" t="s">
        <v>1826</v>
      </c>
      <c r="B1758" t="s">
        <v>69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5">
      <c r="A1759" t="s">
        <v>1827</v>
      </c>
      <c r="B1759" t="s">
        <v>69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5">
      <c r="A1760" t="s">
        <v>1828</v>
      </c>
      <c r="B1760" t="s">
        <v>69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35">
      <c r="A1761" t="s">
        <v>1829</v>
      </c>
      <c r="B1761" t="s">
        <v>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5">
      <c r="A1762" t="s">
        <v>1830</v>
      </c>
      <c r="B1762" t="s">
        <v>69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5">
      <c r="A1763" t="s">
        <v>1831</v>
      </c>
      <c r="B1763" t="s">
        <v>69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35">
      <c r="A1764" t="s">
        <v>1832</v>
      </c>
      <c r="B1764" t="s">
        <v>69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35">
      <c r="A1765" t="s">
        <v>1833</v>
      </c>
      <c r="B1765" t="s">
        <v>69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5">
      <c r="A1766" t="s">
        <v>1834</v>
      </c>
      <c r="B1766" t="s">
        <v>69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5">
      <c r="A1767" t="s">
        <v>1835</v>
      </c>
      <c r="B1767" t="s">
        <v>69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5">
      <c r="A1768" t="s">
        <v>1836</v>
      </c>
      <c r="B1768" t="s">
        <v>69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35">
      <c r="A1769" t="s">
        <v>1837</v>
      </c>
      <c r="B1769" t="s">
        <v>69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35">
      <c r="A1770" t="s">
        <v>1838</v>
      </c>
      <c r="B1770" t="s">
        <v>69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5">
      <c r="A1771" t="s">
        <v>1839</v>
      </c>
      <c r="B1771" t="s">
        <v>69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35">
      <c r="A1772" t="s">
        <v>1840</v>
      </c>
      <c r="B1772" t="s">
        <v>69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35">
      <c r="A1773" t="s">
        <v>1841</v>
      </c>
      <c r="B1773" t="s">
        <v>69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35">
      <c r="A1774" t="s">
        <v>1842</v>
      </c>
      <c r="B1774" t="s">
        <v>69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5">
      <c r="A1775" t="s">
        <v>1843</v>
      </c>
      <c r="B1775" t="s">
        <v>69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5">
      <c r="A1776" t="s">
        <v>1844</v>
      </c>
      <c r="B1776" t="s">
        <v>69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5">
      <c r="A1777" t="s">
        <v>1845</v>
      </c>
      <c r="B1777" t="s">
        <v>69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5">
      <c r="A1778" t="s">
        <v>1846</v>
      </c>
      <c r="B1778" t="s">
        <v>69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35">
      <c r="A1779" t="s">
        <v>1847</v>
      </c>
      <c r="B1779" t="s">
        <v>69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5">
      <c r="A1780" t="s">
        <v>1848</v>
      </c>
      <c r="B1780" t="s">
        <v>69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35">
      <c r="A1781" t="s">
        <v>1849</v>
      </c>
      <c r="B1781" t="s">
        <v>69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35">
      <c r="A1782" t="s">
        <v>1850</v>
      </c>
      <c r="B1782" t="s">
        <v>69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5">
      <c r="A1783" t="s">
        <v>1851</v>
      </c>
      <c r="B1783" t="s">
        <v>69</v>
      </c>
      <c r="C1783" s="8">
        <v>383725000000</v>
      </c>
      <c r="D1783" s="8">
        <v>385476000000</v>
      </c>
      <c r="E1783" s="8">
        <v>386776000000</v>
      </c>
      <c r="F1783" s="8">
        <v>387731000000</v>
      </c>
      <c r="G1783" s="8">
        <v>388808000000</v>
      </c>
      <c r="H1783" s="8">
        <v>389763000000</v>
      </c>
      <c r="I1783" s="8">
        <v>390840000000</v>
      </c>
      <c r="J1783" s="8">
        <v>391906000000</v>
      </c>
      <c r="K1783" s="8">
        <v>392984000000</v>
      </c>
      <c r="L1783" s="8">
        <v>394002000000</v>
      </c>
      <c r="M1783" s="8">
        <v>395069000000</v>
      </c>
      <c r="N1783" s="8">
        <v>394957000000</v>
      </c>
      <c r="O1783" s="8">
        <v>400884000000</v>
      </c>
      <c r="P1783" s="8">
        <v>406869000000</v>
      </c>
      <c r="Q1783" s="8">
        <v>412966000000</v>
      </c>
      <c r="R1783" s="8">
        <v>419174000000</v>
      </c>
      <c r="S1783" s="8">
        <v>425493000000</v>
      </c>
      <c r="T1783" s="8">
        <v>431871000000</v>
      </c>
      <c r="U1783" s="8">
        <v>438313000000</v>
      </c>
      <c r="V1783" s="8">
        <v>444913000000</v>
      </c>
      <c r="W1783" s="8">
        <v>451572000000</v>
      </c>
      <c r="X1783" s="8">
        <v>458348000000</v>
      </c>
      <c r="Y1783" s="8">
        <v>465235000000</v>
      </c>
      <c r="Z1783" s="8">
        <v>472181000000</v>
      </c>
      <c r="AA1783" s="8">
        <v>479291000000</v>
      </c>
      <c r="AB1783" s="8">
        <v>486459000000</v>
      </c>
      <c r="AC1783" s="8">
        <v>493798000000</v>
      </c>
      <c r="AD1783" s="8">
        <v>501189000000</v>
      </c>
      <c r="AE1783" s="8">
        <v>508697000000</v>
      </c>
      <c r="AF1783" s="8">
        <v>516322000000</v>
      </c>
      <c r="AG1783" s="8">
        <v>524052000000</v>
      </c>
    </row>
    <row r="1784" spans="1:33" x14ac:dyDescent="0.35">
      <c r="A1784" t="s">
        <v>1852</v>
      </c>
      <c r="B1784" t="s">
        <v>69</v>
      </c>
      <c r="C1784" s="8">
        <v>34467200</v>
      </c>
      <c r="D1784" s="8">
        <v>34624500</v>
      </c>
      <c r="E1784" s="8">
        <v>34741300</v>
      </c>
      <c r="F1784" s="8">
        <v>34827100</v>
      </c>
      <c r="G1784" s="8">
        <v>34923800</v>
      </c>
      <c r="H1784" s="8">
        <v>35009600</v>
      </c>
      <c r="I1784" s="8">
        <v>35106400</v>
      </c>
      <c r="J1784" s="8">
        <v>35202200</v>
      </c>
      <c r="K1784" s="8">
        <v>35298900</v>
      </c>
      <c r="L1784" s="8">
        <v>35390400</v>
      </c>
      <c r="M1784" s="8">
        <v>35486200</v>
      </c>
      <c r="N1784" s="8">
        <v>35476200</v>
      </c>
      <c r="O1784" s="8">
        <v>36008600</v>
      </c>
      <c r="P1784" s="8">
        <v>36546200</v>
      </c>
      <c r="Q1784" s="8">
        <v>37093800</v>
      </c>
      <c r="R1784" s="8">
        <v>37651400</v>
      </c>
      <c r="S1784" s="8">
        <v>38219000</v>
      </c>
      <c r="T1784" s="8">
        <v>38791900</v>
      </c>
      <c r="U1784" s="8">
        <v>39370500</v>
      </c>
      <c r="V1784" s="8">
        <v>39963400</v>
      </c>
      <c r="W1784" s="8">
        <v>40561500</v>
      </c>
      <c r="X1784" s="8">
        <v>41170100</v>
      </c>
      <c r="Y1784" s="8">
        <v>41788800</v>
      </c>
      <c r="Z1784" s="8">
        <v>42412600</v>
      </c>
      <c r="AA1784" s="8">
        <v>43051300</v>
      </c>
      <c r="AB1784" s="8">
        <v>43695200</v>
      </c>
      <c r="AC1784" s="8">
        <v>44354300</v>
      </c>
      <c r="AD1784" s="8">
        <v>45018200</v>
      </c>
      <c r="AE1784" s="8">
        <v>45692600</v>
      </c>
      <c r="AF1784" s="8">
        <v>46377500</v>
      </c>
      <c r="AG1784" s="8">
        <v>47071900</v>
      </c>
    </row>
    <row r="1785" spans="1:33" x14ac:dyDescent="0.35">
      <c r="A1785" t="s">
        <v>1853</v>
      </c>
      <c r="B1785" t="s">
        <v>69</v>
      </c>
      <c r="C1785" s="8">
        <v>212061000</v>
      </c>
      <c r="D1785" s="8">
        <v>213029000</v>
      </c>
      <c r="E1785" s="8">
        <v>213747000</v>
      </c>
      <c r="F1785" s="8">
        <v>214275000</v>
      </c>
      <c r="G1785" s="8">
        <v>214870000</v>
      </c>
      <c r="H1785" s="8">
        <v>215398000</v>
      </c>
      <c r="I1785" s="8">
        <v>215993000</v>
      </c>
      <c r="J1785" s="8">
        <v>216583000</v>
      </c>
      <c r="K1785" s="8">
        <v>217178000</v>
      </c>
      <c r="L1785" s="8">
        <v>217741000</v>
      </c>
      <c r="M1785" s="8">
        <v>218330000</v>
      </c>
      <c r="N1785" s="8">
        <v>218269000</v>
      </c>
      <c r="O1785" s="8">
        <v>221544000</v>
      </c>
      <c r="P1785" s="8">
        <v>224852000</v>
      </c>
      <c r="Q1785" s="8">
        <v>228221000</v>
      </c>
      <c r="R1785" s="8">
        <v>231652000</v>
      </c>
      <c r="S1785" s="8">
        <v>235144000</v>
      </c>
      <c r="T1785" s="8">
        <v>238669000</v>
      </c>
      <c r="U1785" s="8">
        <v>242229000</v>
      </c>
      <c r="V1785" s="8">
        <v>245876000</v>
      </c>
      <c r="W1785" s="8">
        <v>249556000</v>
      </c>
      <c r="X1785" s="8">
        <v>253301000</v>
      </c>
      <c r="Y1785" s="8">
        <v>257107000</v>
      </c>
      <c r="Z1785" s="8">
        <v>260945000</v>
      </c>
      <c r="AA1785" s="8">
        <v>264875000</v>
      </c>
      <c r="AB1785" s="8">
        <v>268836000</v>
      </c>
      <c r="AC1785" s="8">
        <v>272892000</v>
      </c>
      <c r="AD1785" s="8">
        <v>276976000</v>
      </c>
      <c r="AE1785" s="8">
        <v>281125000</v>
      </c>
      <c r="AF1785" s="8">
        <v>285339000</v>
      </c>
      <c r="AG1785" s="8">
        <v>289612000</v>
      </c>
    </row>
    <row r="1786" spans="1:33" x14ac:dyDescent="0.35">
      <c r="A1786" t="s">
        <v>1854</v>
      </c>
      <c r="B1786" t="s">
        <v>69</v>
      </c>
      <c r="C1786" s="8">
        <v>291699000</v>
      </c>
      <c r="D1786" s="8">
        <v>293030000</v>
      </c>
      <c r="E1786" s="8">
        <v>294018000</v>
      </c>
      <c r="F1786" s="8">
        <v>294744000</v>
      </c>
      <c r="G1786" s="8">
        <v>295563000</v>
      </c>
      <c r="H1786" s="8">
        <v>296289000</v>
      </c>
      <c r="I1786" s="8">
        <v>297108000</v>
      </c>
      <c r="J1786" s="8">
        <v>297918000</v>
      </c>
      <c r="K1786" s="8">
        <v>298737000</v>
      </c>
      <c r="L1786" s="8">
        <v>299512000</v>
      </c>
      <c r="M1786" s="8">
        <v>300322000</v>
      </c>
      <c r="N1786" s="8">
        <v>300238000</v>
      </c>
      <c r="O1786" s="8">
        <v>304743000</v>
      </c>
      <c r="P1786" s="8">
        <v>309293000</v>
      </c>
      <c r="Q1786" s="8">
        <v>313927000</v>
      </c>
      <c r="R1786" s="8">
        <v>318647000</v>
      </c>
      <c r="S1786" s="8">
        <v>323450000</v>
      </c>
      <c r="T1786" s="8">
        <v>328299000</v>
      </c>
      <c r="U1786" s="8">
        <v>333195000</v>
      </c>
      <c r="V1786" s="8">
        <v>338213000</v>
      </c>
      <c r="W1786" s="8">
        <v>343275000</v>
      </c>
      <c r="X1786" s="8">
        <v>348426000</v>
      </c>
      <c r="Y1786" s="8">
        <v>353661000</v>
      </c>
      <c r="Z1786" s="8">
        <v>358941000</v>
      </c>
      <c r="AA1786" s="8">
        <v>364346000</v>
      </c>
      <c r="AB1786" s="8">
        <v>369795000</v>
      </c>
      <c r="AC1786" s="8">
        <v>375374000</v>
      </c>
      <c r="AD1786" s="8">
        <v>380992000</v>
      </c>
      <c r="AE1786" s="8">
        <v>386700000</v>
      </c>
      <c r="AF1786" s="8">
        <v>392496000</v>
      </c>
      <c r="AG1786" s="8">
        <v>398373000</v>
      </c>
    </row>
    <row r="1787" spans="1:33" x14ac:dyDescent="0.35">
      <c r="A1787" t="s">
        <v>1855</v>
      </c>
      <c r="B1787" t="s">
        <v>69</v>
      </c>
      <c r="C1787" s="8">
        <v>112933000</v>
      </c>
      <c r="D1787" s="8">
        <v>113449000</v>
      </c>
      <c r="E1787" s="8">
        <v>113831000</v>
      </c>
      <c r="F1787" s="8">
        <v>114112000</v>
      </c>
      <c r="G1787" s="8">
        <v>114429000</v>
      </c>
      <c r="H1787" s="8">
        <v>114710000</v>
      </c>
      <c r="I1787" s="8">
        <v>115027000</v>
      </c>
      <c r="J1787" s="8">
        <v>115341000</v>
      </c>
      <c r="K1787" s="8">
        <v>115658000</v>
      </c>
      <c r="L1787" s="8">
        <v>115958000</v>
      </c>
      <c r="M1787" s="8">
        <v>116272000</v>
      </c>
      <c r="N1787" s="8">
        <v>116239000</v>
      </c>
      <c r="O1787" s="8">
        <v>117984000</v>
      </c>
      <c r="P1787" s="8">
        <v>119745000</v>
      </c>
      <c r="Q1787" s="8">
        <v>121539000</v>
      </c>
      <c r="R1787" s="8">
        <v>123366000</v>
      </c>
      <c r="S1787" s="8">
        <v>125226000</v>
      </c>
      <c r="T1787" s="8">
        <v>127103000</v>
      </c>
      <c r="U1787" s="8">
        <v>128999000</v>
      </c>
      <c r="V1787" s="8">
        <v>130942000</v>
      </c>
      <c r="W1787" s="8">
        <v>132902000</v>
      </c>
      <c r="X1787" s="8">
        <v>134896000</v>
      </c>
      <c r="Y1787" s="8">
        <v>136923000</v>
      </c>
      <c r="Z1787" s="8">
        <v>138967000</v>
      </c>
      <c r="AA1787" s="8">
        <v>141059000</v>
      </c>
      <c r="AB1787" s="8">
        <v>143169000</v>
      </c>
      <c r="AC1787" s="8">
        <v>145329000</v>
      </c>
      <c r="AD1787" s="8">
        <v>147504000</v>
      </c>
      <c r="AE1787" s="8">
        <v>149714000</v>
      </c>
      <c r="AF1787" s="8">
        <v>151958000</v>
      </c>
      <c r="AG1787" s="8">
        <v>154233000</v>
      </c>
    </row>
    <row r="1788" spans="1:33" x14ac:dyDescent="0.35">
      <c r="A1788" t="s">
        <v>1856</v>
      </c>
      <c r="B1788" t="s">
        <v>69</v>
      </c>
      <c r="C1788" s="8">
        <v>105745000</v>
      </c>
      <c r="D1788" s="8">
        <v>106227000</v>
      </c>
      <c r="E1788" s="8">
        <v>106586000</v>
      </c>
      <c r="F1788" s="8">
        <v>106849000</v>
      </c>
      <c r="G1788" s="8">
        <v>107146000</v>
      </c>
      <c r="H1788" s="8">
        <v>107409000</v>
      </c>
      <c r="I1788" s="8">
        <v>107706000</v>
      </c>
      <c r="J1788" s="8">
        <v>108000000</v>
      </c>
      <c r="K1788" s="8">
        <v>108296000</v>
      </c>
      <c r="L1788" s="8">
        <v>108577000</v>
      </c>
      <c r="M1788" s="8">
        <v>108871000</v>
      </c>
      <c r="N1788" s="8">
        <v>108840000</v>
      </c>
      <c r="O1788" s="8">
        <v>110474000</v>
      </c>
      <c r="P1788" s="8">
        <v>112123000</v>
      </c>
      <c r="Q1788" s="8">
        <v>113803000</v>
      </c>
      <c r="R1788" s="8">
        <v>115514000</v>
      </c>
      <c r="S1788" s="8">
        <v>117255000</v>
      </c>
      <c r="T1788" s="8">
        <v>119013000</v>
      </c>
      <c r="U1788" s="8">
        <v>120788000</v>
      </c>
      <c r="V1788" s="8">
        <v>122607000</v>
      </c>
      <c r="W1788" s="8">
        <v>124442000</v>
      </c>
      <c r="X1788" s="8">
        <v>126309000</v>
      </c>
      <c r="Y1788" s="8">
        <v>128207000</v>
      </c>
      <c r="Z1788" s="8">
        <v>130121000</v>
      </c>
      <c r="AA1788" s="8">
        <v>132081000</v>
      </c>
      <c r="AB1788" s="8">
        <v>134056000</v>
      </c>
      <c r="AC1788" s="8">
        <v>136078000</v>
      </c>
      <c r="AD1788" s="8">
        <v>138115000</v>
      </c>
      <c r="AE1788" s="8">
        <v>140184000</v>
      </c>
      <c r="AF1788" s="8">
        <v>142285000</v>
      </c>
      <c r="AG1788" s="8">
        <v>144416000</v>
      </c>
    </row>
    <row r="1789" spans="1:33" x14ac:dyDescent="0.35">
      <c r="A1789" t="s">
        <v>1857</v>
      </c>
      <c r="B1789" t="s">
        <v>69</v>
      </c>
      <c r="C1789" s="8">
        <v>2357600</v>
      </c>
      <c r="D1789" s="8">
        <v>2368360</v>
      </c>
      <c r="E1789" s="8">
        <v>2376340</v>
      </c>
      <c r="F1789" s="8">
        <v>2382210</v>
      </c>
      <c r="G1789" s="8">
        <v>2388830</v>
      </c>
      <c r="H1789" s="8">
        <v>2394700</v>
      </c>
      <c r="I1789" s="8">
        <v>2401320</v>
      </c>
      <c r="J1789" s="8">
        <v>2407870</v>
      </c>
      <c r="K1789" s="8">
        <v>2414490</v>
      </c>
      <c r="L1789" s="8">
        <v>2420750</v>
      </c>
      <c r="M1789" s="8">
        <v>2427300</v>
      </c>
      <c r="N1789" s="8">
        <v>2426610</v>
      </c>
      <c r="O1789" s="8">
        <v>2463030</v>
      </c>
      <c r="P1789" s="8">
        <v>2499800</v>
      </c>
      <c r="Q1789" s="8">
        <v>2537260</v>
      </c>
      <c r="R1789" s="8">
        <v>2575400</v>
      </c>
      <c r="S1789" s="8">
        <v>2614230</v>
      </c>
      <c r="T1789" s="8">
        <v>2653410</v>
      </c>
      <c r="U1789" s="8">
        <v>2692990</v>
      </c>
      <c r="V1789" s="8">
        <v>2733540</v>
      </c>
      <c r="W1789" s="8">
        <v>2774460</v>
      </c>
      <c r="X1789" s="8">
        <v>2816090</v>
      </c>
      <c r="Y1789" s="8">
        <v>2858400</v>
      </c>
      <c r="Z1789" s="8">
        <v>2901070</v>
      </c>
      <c r="AA1789" s="8">
        <v>2944760</v>
      </c>
      <c r="AB1789" s="8">
        <v>2988800</v>
      </c>
      <c r="AC1789" s="8">
        <v>3033890</v>
      </c>
      <c r="AD1789" s="8">
        <v>3079300</v>
      </c>
      <c r="AE1789" s="8">
        <v>3125430</v>
      </c>
      <c r="AF1789" s="8">
        <v>3172270</v>
      </c>
      <c r="AG1789" s="8">
        <v>3219770</v>
      </c>
    </row>
    <row r="1790" spans="1:33" x14ac:dyDescent="0.35">
      <c r="A1790" t="s">
        <v>1858</v>
      </c>
      <c r="B1790" t="s">
        <v>69</v>
      </c>
      <c r="C1790" s="8">
        <v>3854600</v>
      </c>
      <c r="D1790" s="8">
        <v>3872190</v>
      </c>
      <c r="E1790" s="8">
        <v>3885250</v>
      </c>
      <c r="F1790" s="8">
        <v>3894840</v>
      </c>
      <c r="G1790" s="8">
        <v>3905660</v>
      </c>
      <c r="H1790" s="8">
        <v>3915260</v>
      </c>
      <c r="I1790" s="8">
        <v>3926080</v>
      </c>
      <c r="J1790" s="8">
        <v>3936790</v>
      </c>
      <c r="K1790" s="8">
        <v>3947610</v>
      </c>
      <c r="L1790" s="8">
        <v>3957840</v>
      </c>
      <c r="M1790" s="8">
        <v>3968560</v>
      </c>
      <c r="N1790" s="8">
        <v>3967440</v>
      </c>
      <c r="O1790" s="8">
        <v>4026970</v>
      </c>
      <c r="P1790" s="8">
        <v>4087100</v>
      </c>
      <c r="Q1790" s="8">
        <v>4148340</v>
      </c>
      <c r="R1790" s="8">
        <v>4210700</v>
      </c>
      <c r="S1790" s="8">
        <v>4274180</v>
      </c>
      <c r="T1790" s="8">
        <v>4338250</v>
      </c>
      <c r="U1790" s="8">
        <v>4402950</v>
      </c>
      <c r="V1790" s="8">
        <v>4469260</v>
      </c>
      <c r="W1790" s="8">
        <v>4536150</v>
      </c>
      <c r="X1790" s="8">
        <v>4604210</v>
      </c>
      <c r="Y1790" s="8">
        <v>4673400</v>
      </c>
      <c r="Z1790" s="8">
        <v>4743170</v>
      </c>
      <c r="AA1790" s="8">
        <v>4814590</v>
      </c>
      <c r="AB1790" s="8">
        <v>4886600</v>
      </c>
      <c r="AC1790" s="8">
        <v>4960310</v>
      </c>
      <c r="AD1790" s="8">
        <v>5034560</v>
      </c>
      <c r="AE1790" s="8">
        <v>5109980</v>
      </c>
      <c r="AF1790" s="8">
        <v>5186570</v>
      </c>
      <c r="AG1790" s="8">
        <v>5264230</v>
      </c>
    </row>
    <row r="1791" spans="1:33" x14ac:dyDescent="0.35">
      <c r="A1791" t="s">
        <v>1859</v>
      </c>
      <c r="B1791" t="s">
        <v>69</v>
      </c>
      <c r="C1791" s="8">
        <v>67965400</v>
      </c>
      <c r="D1791" s="8">
        <v>68275500</v>
      </c>
      <c r="E1791" s="8">
        <v>68505800</v>
      </c>
      <c r="F1791" s="8">
        <v>68674900</v>
      </c>
      <c r="G1791" s="8">
        <v>68865700</v>
      </c>
      <c r="H1791" s="8">
        <v>69034900</v>
      </c>
      <c r="I1791" s="8">
        <v>69225700</v>
      </c>
      <c r="J1791" s="8">
        <v>69414600</v>
      </c>
      <c r="K1791" s="8">
        <v>69605300</v>
      </c>
      <c r="L1791" s="8">
        <v>69785800</v>
      </c>
      <c r="M1791" s="8">
        <v>69974700</v>
      </c>
      <c r="N1791" s="8">
        <v>69955000</v>
      </c>
      <c r="O1791" s="8">
        <v>71004700</v>
      </c>
      <c r="P1791" s="8">
        <v>72064800</v>
      </c>
      <c r="Q1791" s="8">
        <v>73144600</v>
      </c>
      <c r="R1791" s="8">
        <v>74244200</v>
      </c>
      <c r="S1791" s="8">
        <v>75363500</v>
      </c>
      <c r="T1791" s="8">
        <v>76493100</v>
      </c>
      <c r="U1791" s="8">
        <v>77634100</v>
      </c>
      <c r="V1791" s="8">
        <v>78803200</v>
      </c>
      <c r="W1791" s="8">
        <v>79982600</v>
      </c>
      <c r="X1791" s="8">
        <v>81182700</v>
      </c>
      <c r="Y1791" s="8">
        <v>82402600</v>
      </c>
      <c r="Z1791" s="8">
        <v>83632800</v>
      </c>
      <c r="AA1791" s="8">
        <v>84892100</v>
      </c>
      <c r="AB1791" s="8">
        <v>86161800</v>
      </c>
      <c r="AC1791" s="8">
        <v>87461500</v>
      </c>
      <c r="AD1791" s="8">
        <v>88770700</v>
      </c>
      <c r="AE1791" s="8">
        <v>90100500</v>
      </c>
      <c r="AF1791" s="8">
        <v>91451000</v>
      </c>
      <c r="AG1791" s="8">
        <v>92820300</v>
      </c>
    </row>
    <row r="1792" spans="1:33" x14ac:dyDescent="0.35">
      <c r="A1792" t="s">
        <v>1860</v>
      </c>
      <c r="B1792" t="s">
        <v>69</v>
      </c>
      <c r="C1792" s="8">
        <v>7231900</v>
      </c>
      <c r="D1792" s="8">
        <v>7264900</v>
      </c>
      <c r="E1792" s="8">
        <v>7289400</v>
      </c>
      <c r="F1792" s="8">
        <v>7307400</v>
      </c>
      <c r="G1792" s="8">
        <v>7327700</v>
      </c>
      <c r="H1792" s="8">
        <v>7345700</v>
      </c>
      <c r="I1792" s="8">
        <v>7366000</v>
      </c>
      <c r="J1792" s="8">
        <v>7386100</v>
      </c>
      <c r="K1792" s="8">
        <v>7406400</v>
      </c>
      <c r="L1792" s="8">
        <v>7425600</v>
      </c>
      <c r="M1792" s="8">
        <v>7445700</v>
      </c>
      <c r="N1792" s="8">
        <v>7443600</v>
      </c>
      <c r="O1792" s="8">
        <v>7555300</v>
      </c>
      <c r="P1792" s="8">
        <v>7668100</v>
      </c>
      <c r="Q1792" s="8">
        <v>7783000</v>
      </c>
      <c r="R1792" s="8">
        <v>7900000</v>
      </c>
      <c r="S1792" s="8">
        <v>8019100</v>
      </c>
      <c r="T1792" s="8">
        <v>8139300</v>
      </c>
      <c r="U1792" s="8">
        <v>8260700</v>
      </c>
      <c r="V1792" s="8">
        <v>8385100</v>
      </c>
      <c r="W1792" s="8">
        <v>8510600</v>
      </c>
      <c r="X1792" s="8">
        <v>8638300</v>
      </c>
      <c r="Y1792" s="8">
        <v>8768100</v>
      </c>
      <c r="Z1792" s="8">
        <v>8899000</v>
      </c>
      <c r="AA1792" s="8">
        <v>9033000</v>
      </c>
      <c r="AB1792" s="8">
        <v>9168100</v>
      </c>
      <c r="AC1792" s="8">
        <v>9306400</v>
      </c>
      <c r="AD1792" s="8">
        <v>9445700</v>
      </c>
      <c r="AE1792" s="8">
        <v>9587200</v>
      </c>
      <c r="AF1792" s="8">
        <v>9730900</v>
      </c>
      <c r="AG1792" s="8">
        <v>9876600</v>
      </c>
    </row>
    <row r="1793" spans="1:33" x14ac:dyDescent="0.35">
      <c r="A1793" t="s">
        <v>1861</v>
      </c>
      <c r="B1793" t="s">
        <v>69</v>
      </c>
      <c r="C1793">
        <v>723190</v>
      </c>
      <c r="D1793">
        <v>726490</v>
      </c>
      <c r="E1793">
        <v>728940</v>
      </c>
      <c r="F1793">
        <v>730740</v>
      </c>
      <c r="G1793">
        <v>732770</v>
      </c>
      <c r="H1793">
        <v>734570</v>
      </c>
      <c r="I1793">
        <v>736600</v>
      </c>
      <c r="J1793">
        <v>738610</v>
      </c>
      <c r="K1793">
        <v>740640</v>
      </c>
      <c r="L1793">
        <v>742560</v>
      </c>
      <c r="M1793">
        <v>744570</v>
      </c>
      <c r="N1793">
        <v>744360</v>
      </c>
      <c r="O1793">
        <v>755530</v>
      </c>
      <c r="P1793">
        <v>766810</v>
      </c>
      <c r="Q1793">
        <v>778300</v>
      </c>
      <c r="R1793">
        <v>790000</v>
      </c>
      <c r="S1793">
        <v>801910</v>
      </c>
      <c r="T1793">
        <v>813930</v>
      </c>
      <c r="U1793">
        <v>826070</v>
      </c>
      <c r="V1793">
        <v>838510</v>
      </c>
      <c r="W1793">
        <v>851060</v>
      </c>
      <c r="X1793">
        <v>863830</v>
      </c>
      <c r="Y1793">
        <v>876810</v>
      </c>
      <c r="Z1793">
        <v>889900</v>
      </c>
      <c r="AA1793">
        <v>903300</v>
      </c>
      <c r="AB1793">
        <v>916810</v>
      </c>
      <c r="AC1793">
        <v>930640</v>
      </c>
      <c r="AD1793">
        <v>944570</v>
      </c>
      <c r="AE1793">
        <v>958720</v>
      </c>
      <c r="AF1793">
        <v>973090</v>
      </c>
      <c r="AG1793">
        <v>987660</v>
      </c>
    </row>
    <row r="1794" spans="1:33" x14ac:dyDescent="0.35">
      <c r="A1794" t="s">
        <v>1862</v>
      </c>
      <c r="B1794" t="s">
        <v>69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35">
      <c r="A1795" t="s">
        <v>1863</v>
      </c>
      <c r="B1795" t="s">
        <v>69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35">
      <c r="A1796" t="s">
        <v>1864</v>
      </c>
      <c r="B1796" t="s">
        <v>69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35">
      <c r="A1797" t="s">
        <v>1865</v>
      </c>
      <c r="B1797" t="s">
        <v>69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35">
      <c r="A1798" t="s">
        <v>1866</v>
      </c>
      <c r="B1798" t="s">
        <v>69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5">
      <c r="A1799" t="s">
        <v>1867</v>
      </c>
      <c r="B1799" t="s">
        <v>69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35">
      <c r="A1800" t="s">
        <v>1868</v>
      </c>
      <c r="B1800" t="s">
        <v>69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35">
      <c r="A1801" t="s">
        <v>1869</v>
      </c>
      <c r="B1801" t="s">
        <v>69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35">
      <c r="A1802" t="s">
        <v>1870</v>
      </c>
      <c r="B1802" t="s">
        <v>69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35">
      <c r="A1803" t="s">
        <v>1871</v>
      </c>
      <c r="B1803" t="s">
        <v>69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35">
      <c r="A1804" t="s">
        <v>1872</v>
      </c>
      <c r="B1804" t="s">
        <v>69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35">
      <c r="A1805" t="s">
        <v>1873</v>
      </c>
      <c r="B1805" t="s">
        <v>69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35">
      <c r="A1806" t="s">
        <v>1874</v>
      </c>
      <c r="B1806" t="s">
        <v>69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35">
      <c r="A1807" t="s">
        <v>1875</v>
      </c>
      <c r="B1807" t="s">
        <v>69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35">
      <c r="A1808" t="s">
        <v>1876</v>
      </c>
      <c r="B1808" t="s">
        <v>69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35">
      <c r="A1809" t="s">
        <v>1877</v>
      </c>
      <c r="B1809" t="s">
        <v>69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35">
      <c r="A1810" t="s">
        <v>1878</v>
      </c>
      <c r="B1810" t="s">
        <v>69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35">
      <c r="A1811" t="s">
        <v>1879</v>
      </c>
      <c r="B1811" t="s">
        <v>69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35">
      <c r="A1812" t="s">
        <v>1880</v>
      </c>
      <c r="B1812" t="s">
        <v>69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35">
      <c r="A1813" t="s">
        <v>1881</v>
      </c>
      <c r="B1813" t="s">
        <v>69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35">
      <c r="A1814" t="s">
        <v>1882</v>
      </c>
      <c r="B1814" t="s">
        <v>69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35">
      <c r="A1815" t="s">
        <v>1883</v>
      </c>
      <c r="B1815" t="s">
        <v>69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5">
      <c r="A1816" t="s">
        <v>1884</v>
      </c>
      <c r="B1816" t="s">
        <v>69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35">
      <c r="A1817" t="s">
        <v>1885</v>
      </c>
      <c r="B1817" t="s">
        <v>69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35">
      <c r="A1818" t="s">
        <v>1886</v>
      </c>
      <c r="B1818" t="s">
        <v>69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5">
      <c r="A1819" t="s">
        <v>1887</v>
      </c>
      <c r="B1819" t="s">
        <v>69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5">
      <c r="A1820" t="s">
        <v>1888</v>
      </c>
      <c r="B1820" t="s">
        <v>69</v>
      </c>
      <c r="C1820" s="8">
        <v>34923300000</v>
      </c>
      <c r="D1820" s="8">
        <v>34566100000</v>
      </c>
      <c r="E1820" s="8">
        <v>34030400000</v>
      </c>
      <c r="F1820" s="8">
        <v>33595900000</v>
      </c>
      <c r="G1820" s="8">
        <v>33024400000</v>
      </c>
      <c r="H1820" s="8">
        <v>32661300000</v>
      </c>
      <c r="I1820" s="8">
        <v>32191100000</v>
      </c>
      <c r="J1820" s="8">
        <v>31744600000</v>
      </c>
      <c r="K1820" s="8">
        <v>31203000000</v>
      </c>
      <c r="L1820" s="8">
        <v>30887500000</v>
      </c>
      <c r="M1820" s="8">
        <v>30286300000</v>
      </c>
      <c r="N1820" s="8">
        <v>29881500000</v>
      </c>
      <c r="O1820" s="8">
        <v>29726700000</v>
      </c>
      <c r="P1820" s="8">
        <v>29577900000</v>
      </c>
      <c r="Q1820" s="8">
        <v>29435100000</v>
      </c>
      <c r="R1820" s="8">
        <v>29286300000</v>
      </c>
      <c r="S1820" s="8">
        <v>29137400000</v>
      </c>
      <c r="T1820" s="8">
        <v>28994600000</v>
      </c>
      <c r="U1820" s="8">
        <v>28845800000</v>
      </c>
      <c r="V1820" s="8">
        <v>28702900000</v>
      </c>
      <c r="W1820" s="8">
        <v>28560000000</v>
      </c>
      <c r="X1820" s="8">
        <v>28417200000</v>
      </c>
      <c r="Y1820" s="8">
        <v>28274300000</v>
      </c>
      <c r="Z1820" s="8">
        <v>28131500000</v>
      </c>
      <c r="AA1820" s="8">
        <v>27994600000</v>
      </c>
      <c r="AB1820" s="8">
        <v>27851700000</v>
      </c>
      <c r="AC1820" s="8">
        <v>27714800000</v>
      </c>
      <c r="AD1820" s="8">
        <v>27577900000</v>
      </c>
      <c r="AE1820" s="8">
        <v>27441000000</v>
      </c>
      <c r="AF1820" s="8">
        <v>27298100000</v>
      </c>
      <c r="AG1820" s="8">
        <v>27167200000</v>
      </c>
    </row>
    <row r="1821" spans="1:33" x14ac:dyDescent="0.35">
      <c r="A1821" t="s">
        <v>1889</v>
      </c>
      <c r="B1821" t="s">
        <v>69</v>
      </c>
      <c r="C1821" s="8">
        <v>252899000000</v>
      </c>
      <c r="D1821" s="8">
        <v>250313000000</v>
      </c>
      <c r="E1821" s="8">
        <v>246433000000</v>
      </c>
      <c r="F1821" s="8">
        <v>243286000000</v>
      </c>
      <c r="G1821" s="8">
        <v>239148000000</v>
      </c>
      <c r="H1821" s="8">
        <v>236519000000</v>
      </c>
      <c r="I1821" s="8">
        <v>233114000000</v>
      </c>
      <c r="J1821" s="8">
        <v>229881000000</v>
      </c>
      <c r="K1821" s="8">
        <v>225958000000</v>
      </c>
      <c r="L1821" s="8">
        <v>223674000000</v>
      </c>
      <c r="M1821" s="8">
        <v>219320000000</v>
      </c>
      <c r="N1821" s="8">
        <v>216389000000</v>
      </c>
      <c r="O1821" s="8">
        <v>215268000000</v>
      </c>
      <c r="P1821" s="8">
        <v>214190000000</v>
      </c>
      <c r="Q1821" s="8">
        <v>213156000000</v>
      </c>
      <c r="R1821" s="8">
        <v>212078000000</v>
      </c>
      <c r="S1821" s="8">
        <v>211001000000</v>
      </c>
      <c r="T1821" s="8">
        <v>209966000000</v>
      </c>
      <c r="U1821" s="8">
        <v>208888000000</v>
      </c>
      <c r="V1821" s="8">
        <v>207854000000</v>
      </c>
      <c r="W1821" s="8">
        <v>206819000000</v>
      </c>
      <c r="X1821" s="8">
        <v>205785000000</v>
      </c>
      <c r="Y1821" s="8">
        <v>204750000000</v>
      </c>
      <c r="Z1821" s="8">
        <v>203716000000</v>
      </c>
      <c r="AA1821" s="8">
        <v>202724000000</v>
      </c>
      <c r="AB1821" s="8">
        <v>201690000000</v>
      </c>
      <c r="AC1821" s="8">
        <v>200698000000</v>
      </c>
      <c r="AD1821" s="8">
        <v>199707000000</v>
      </c>
      <c r="AE1821" s="8">
        <v>198716000000</v>
      </c>
      <c r="AF1821" s="8">
        <v>197681000000</v>
      </c>
      <c r="AG1821" s="8">
        <v>196733000000</v>
      </c>
    </row>
    <row r="1822" spans="1:33" x14ac:dyDescent="0.35">
      <c r="A1822" t="s">
        <v>1890</v>
      </c>
      <c r="B1822" t="s">
        <v>69</v>
      </c>
      <c r="C1822" s="8">
        <v>5058060000</v>
      </c>
      <c r="D1822" s="8">
        <v>5006330000</v>
      </c>
      <c r="E1822" s="8">
        <v>4928740000</v>
      </c>
      <c r="F1822" s="8">
        <v>4865810000</v>
      </c>
      <c r="G1822" s="8">
        <v>4783040000</v>
      </c>
      <c r="H1822" s="8">
        <v>4730450000</v>
      </c>
      <c r="I1822" s="8">
        <v>4662340000</v>
      </c>
      <c r="J1822" s="8">
        <v>4597690000</v>
      </c>
      <c r="K1822" s="8">
        <v>4519230000</v>
      </c>
      <c r="L1822" s="8">
        <v>4473540000</v>
      </c>
      <c r="M1822" s="8">
        <v>4386470000</v>
      </c>
      <c r="N1822" s="8">
        <v>4327840000</v>
      </c>
      <c r="O1822" s="8">
        <v>4305430000</v>
      </c>
      <c r="P1822" s="8">
        <v>4283870000</v>
      </c>
      <c r="Q1822" s="8">
        <v>4263180000</v>
      </c>
      <c r="R1822" s="8">
        <v>4241630000</v>
      </c>
      <c r="S1822" s="8">
        <v>4220080000</v>
      </c>
      <c r="T1822" s="8">
        <v>4199390000</v>
      </c>
      <c r="U1822" s="8">
        <v>4177830000</v>
      </c>
      <c r="V1822" s="8">
        <v>4157140000</v>
      </c>
      <c r="W1822" s="8">
        <v>4136450000</v>
      </c>
      <c r="X1822" s="8">
        <v>4115760000</v>
      </c>
      <c r="Y1822" s="8">
        <v>4095070000</v>
      </c>
      <c r="Z1822" s="8">
        <v>4074380000</v>
      </c>
      <c r="AA1822" s="8">
        <v>4054550000</v>
      </c>
      <c r="AB1822" s="8">
        <v>4033860000</v>
      </c>
      <c r="AC1822" s="8">
        <v>4014030000</v>
      </c>
      <c r="AD1822" s="8">
        <v>3994200000</v>
      </c>
      <c r="AE1822" s="8">
        <v>3974370000</v>
      </c>
      <c r="AF1822" s="8">
        <v>3953680000</v>
      </c>
      <c r="AG1822" s="8">
        <v>3934720000</v>
      </c>
    </row>
    <row r="1823" spans="1:33" x14ac:dyDescent="0.35">
      <c r="A1823" t="s">
        <v>1891</v>
      </c>
      <c r="B1823" t="s">
        <v>69</v>
      </c>
      <c r="C1823" s="8">
        <v>36997900000</v>
      </c>
      <c r="D1823" s="8">
        <v>36619600000</v>
      </c>
      <c r="E1823" s="8">
        <v>36052000000</v>
      </c>
      <c r="F1823" s="8">
        <v>35591700000</v>
      </c>
      <c r="G1823" s="8">
        <v>34986300000</v>
      </c>
      <c r="H1823" s="8">
        <v>34601600000</v>
      </c>
      <c r="I1823" s="8">
        <v>34103400000</v>
      </c>
      <c r="J1823" s="8">
        <v>33630500000</v>
      </c>
      <c r="K1823" s="8">
        <v>33056600000</v>
      </c>
      <c r="L1823" s="8">
        <v>32722400000</v>
      </c>
      <c r="M1823" s="8">
        <v>32085500000</v>
      </c>
      <c r="N1823" s="8">
        <v>31656700000</v>
      </c>
      <c r="O1823" s="8">
        <v>31492700000</v>
      </c>
      <c r="P1823" s="8">
        <v>31335100000</v>
      </c>
      <c r="Q1823" s="8">
        <v>31183700000</v>
      </c>
      <c r="R1823" s="8">
        <v>31026100000</v>
      </c>
      <c r="S1823" s="8">
        <v>30868400000</v>
      </c>
      <c r="T1823" s="8">
        <v>30717100000</v>
      </c>
      <c r="U1823" s="8">
        <v>30559400000</v>
      </c>
      <c r="V1823" s="8">
        <v>30408100000</v>
      </c>
      <c r="W1823" s="8">
        <v>30256700000</v>
      </c>
      <c r="X1823" s="8">
        <v>30105400000</v>
      </c>
      <c r="Y1823" s="8">
        <v>29954000000</v>
      </c>
      <c r="Z1823" s="8">
        <v>29802700000</v>
      </c>
      <c r="AA1823" s="8">
        <v>29657600000</v>
      </c>
      <c r="AB1823" s="8">
        <v>29506300000</v>
      </c>
      <c r="AC1823" s="8">
        <v>29361200000</v>
      </c>
      <c r="AD1823" s="8">
        <v>29216200000</v>
      </c>
      <c r="AE1823" s="8">
        <v>29071200000</v>
      </c>
      <c r="AF1823" s="8">
        <v>28919800000</v>
      </c>
      <c r="AG1823" s="8">
        <v>28781100000</v>
      </c>
    </row>
    <row r="1824" spans="1:33" x14ac:dyDescent="0.35">
      <c r="A1824" t="s">
        <v>1892</v>
      </c>
      <c r="B1824" t="s">
        <v>69</v>
      </c>
      <c r="C1824" s="8">
        <v>36615800000</v>
      </c>
      <c r="D1824" s="8">
        <v>36241400000</v>
      </c>
      <c r="E1824" s="8">
        <v>35679700000</v>
      </c>
      <c r="F1824" s="8">
        <v>35224100000</v>
      </c>
      <c r="G1824" s="8">
        <v>34625000000</v>
      </c>
      <c r="H1824" s="8">
        <v>34244300000</v>
      </c>
      <c r="I1824" s="8">
        <v>33751200000</v>
      </c>
      <c r="J1824" s="8">
        <v>33283100000</v>
      </c>
      <c r="K1824" s="8">
        <v>32715200000</v>
      </c>
      <c r="L1824" s="8">
        <v>32384400000</v>
      </c>
      <c r="M1824" s="8">
        <v>31754100000</v>
      </c>
      <c r="N1824" s="8">
        <v>31329700000</v>
      </c>
      <c r="O1824" s="8">
        <v>31167500000</v>
      </c>
      <c r="P1824" s="8">
        <v>31011400000</v>
      </c>
      <c r="Q1824" s="8">
        <v>30861600000</v>
      </c>
      <c r="R1824" s="8">
        <v>30705600000</v>
      </c>
      <c r="S1824" s="8">
        <v>30549600000</v>
      </c>
      <c r="T1824" s="8">
        <v>30399800000</v>
      </c>
      <c r="U1824" s="8">
        <v>30243800000</v>
      </c>
      <c r="V1824" s="8">
        <v>30094000000</v>
      </c>
      <c r="W1824" s="8">
        <v>29944200000</v>
      </c>
      <c r="X1824" s="8">
        <v>29794400000</v>
      </c>
      <c r="Y1824" s="8">
        <v>29644700000</v>
      </c>
      <c r="Z1824" s="8">
        <v>29494900000</v>
      </c>
      <c r="AA1824" s="8">
        <v>29351300000</v>
      </c>
      <c r="AB1824" s="8">
        <v>29201500000</v>
      </c>
      <c r="AC1824" s="8">
        <v>29058000000</v>
      </c>
      <c r="AD1824" s="8">
        <v>28914500000</v>
      </c>
      <c r="AE1824" s="8">
        <v>28770900000</v>
      </c>
      <c r="AF1824" s="8">
        <v>28621100000</v>
      </c>
      <c r="AG1824" s="8">
        <v>28483800000</v>
      </c>
    </row>
    <row r="1825" spans="1:33" x14ac:dyDescent="0.35">
      <c r="A1825" t="s">
        <v>1893</v>
      </c>
      <c r="B1825" t="s">
        <v>69</v>
      </c>
      <c r="C1825" s="8">
        <v>1008770000</v>
      </c>
      <c r="D1825" s="8">
        <v>998456000</v>
      </c>
      <c r="E1825" s="8">
        <v>982981000</v>
      </c>
      <c r="F1825" s="8">
        <v>970429000</v>
      </c>
      <c r="G1825" s="8">
        <v>953923000</v>
      </c>
      <c r="H1825" s="8">
        <v>943435000</v>
      </c>
      <c r="I1825" s="8">
        <v>929852000</v>
      </c>
      <c r="J1825" s="8">
        <v>916956000</v>
      </c>
      <c r="K1825" s="8">
        <v>901309000</v>
      </c>
      <c r="L1825" s="8">
        <v>892197000</v>
      </c>
      <c r="M1825" s="8">
        <v>874831000</v>
      </c>
      <c r="N1825" s="8">
        <v>863139000</v>
      </c>
      <c r="O1825" s="8">
        <v>858668000</v>
      </c>
      <c r="P1825" s="8">
        <v>854370000</v>
      </c>
      <c r="Q1825" s="8">
        <v>850243000</v>
      </c>
      <c r="R1825" s="8">
        <v>845945000</v>
      </c>
      <c r="S1825" s="8">
        <v>841646000</v>
      </c>
      <c r="T1825" s="8">
        <v>837520000</v>
      </c>
      <c r="U1825" s="8">
        <v>833221000</v>
      </c>
      <c r="V1825" s="8">
        <v>829095000</v>
      </c>
      <c r="W1825" s="8">
        <v>824968000</v>
      </c>
      <c r="X1825" s="8">
        <v>820842000</v>
      </c>
      <c r="Y1825" s="8">
        <v>816715000</v>
      </c>
      <c r="Z1825" s="8">
        <v>812588000</v>
      </c>
      <c r="AA1825" s="8">
        <v>808634000</v>
      </c>
      <c r="AB1825" s="8">
        <v>804507000</v>
      </c>
      <c r="AC1825" s="8">
        <v>800553000</v>
      </c>
      <c r="AD1825" s="8">
        <v>796598000</v>
      </c>
      <c r="AE1825" s="8">
        <v>792643000</v>
      </c>
      <c r="AF1825" s="8">
        <v>788517000</v>
      </c>
      <c r="AG1825" s="8">
        <v>784734000</v>
      </c>
    </row>
    <row r="1826" spans="1:33" x14ac:dyDescent="0.35">
      <c r="A1826" t="s">
        <v>1894</v>
      </c>
      <c r="B1826" t="s">
        <v>69</v>
      </c>
      <c r="C1826" s="8">
        <v>2018250000</v>
      </c>
      <c r="D1826" s="8">
        <v>1997610000</v>
      </c>
      <c r="E1826" s="8">
        <v>1966650000</v>
      </c>
      <c r="F1826" s="8">
        <v>1941540000</v>
      </c>
      <c r="G1826" s="8">
        <v>1908510000</v>
      </c>
      <c r="H1826" s="8">
        <v>1887530000</v>
      </c>
      <c r="I1826" s="8">
        <v>1860350000</v>
      </c>
      <c r="J1826" s="8">
        <v>1834550000</v>
      </c>
      <c r="K1826" s="8">
        <v>1803250000</v>
      </c>
      <c r="L1826" s="8">
        <v>1785020000</v>
      </c>
      <c r="M1826" s="8">
        <v>1750270000</v>
      </c>
      <c r="N1826" s="8">
        <v>1726880000</v>
      </c>
      <c r="O1826" s="8">
        <v>1717940000</v>
      </c>
      <c r="P1826" s="8">
        <v>1709340000</v>
      </c>
      <c r="Q1826" s="8">
        <v>1701080000</v>
      </c>
      <c r="R1826" s="8">
        <v>1692480000</v>
      </c>
      <c r="S1826" s="8">
        <v>1683880000</v>
      </c>
      <c r="T1826" s="8">
        <v>1675620000</v>
      </c>
      <c r="U1826" s="8">
        <v>1667020000</v>
      </c>
      <c r="V1826" s="8">
        <v>1658770000</v>
      </c>
      <c r="W1826" s="8">
        <v>1650510000</v>
      </c>
      <c r="X1826" s="8">
        <v>1642260000</v>
      </c>
      <c r="Y1826" s="8">
        <v>1634000000</v>
      </c>
      <c r="Z1826" s="8">
        <v>1625740000</v>
      </c>
      <c r="AA1826" s="8">
        <v>1617830000</v>
      </c>
      <c r="AB1826" s="8">
        <v>1609580000</v>
      </c>
      <c r="AC1826" s="8">
        <v>1601660000</v>
      </c>
      <c r="AD1826" s="8">
        <v>1593750000</v>
      </c>
      <c r="AE1826" s="8">
        <v>1585840000</v>
      </c>
      <c r="AF1826" s="8">
        <v>1577580000</v>
      </c>
      <c r="AG1826" s="8">
        <v>1570020000</v>
      </c>
    </row>
    <row r="1827" spans="1:33" x14ac:dyDescent="0.35">
      <c r="A1827" t="s">
        <v>1895</v>
      </c>
      <c r="B1827" t="s">
        <v>69</v>
      </c>
      <c r="C1827" s="8">
        <v>19101700000</v>
      </c>
      <c r="D1827" s="8">
        <v>18906300000</v>
      </c>
      <c r="E1827" s="8">
        <v>18613300000</v>
      </c>
      <c r="F1827" s="8">
        <v>18375600000</v>
      </c>
      <c r="G1827" s="8">
        <v>18063100000</v>
      </c>
      <c r="H1827" s="8">
        <v>17864500000</v>
      </c>
      <c r="I1827" s="8">
        <v>17607300000</v>
      </c>
      <c r="J1827" s="8">
        <v>17363100000</v>
      </c>
      <c r="K1827" s="8">
        <v>17066800000</v>
      </c>
      <c r="L1827" s="8">
        <v>16894200000</v>
      </c>
      <c r="M1827" s="8">
        <v>16565400000</v>
      </c>
      <c r="N1827" s="8">
        <v>16344000000</v>
      </c>
      <c r="O1827" s="8">
        <v>16259400000</v>
      </c>
      <c r="P1827" s="8">
        <v>16178000000</v>
      </c>
      <c r="Q1827" s="8">
        <v>16099800000</v>
      </c>
      <c r="R1827" s="8">
        <v>16018400000</v>
      </c>
      <c r="S1827" s="8">
        <v>15937000000</v>
      </c>
      <c r="T1827" s="8">
        <v>15858900000</v>
      </c>
      <c r="U1827" s="8">
        <v>15777500000</v>
      </c>
      <c r="V1827" s="8">
        <v>15699400000</v>
      </c>
      <c r="W1827" s="8">
        <v>15621200000</v>
      </c>
      <c r="X1827" s="8">
        <v>15543100000</v>
      </c>
      <c r="Y1827" s="8">
        <v>15465000000</v>
      </c>
      <c r="Z1827" s="8">
        <v>15386800000</v>
      </c>
      <c r="AA1827" s="8">
        <v>15311900000</v>
      </c>
      <c r="AB1827" s="8">
        <v>15233800000</v>
      </c>
      <c r="AC1827" s="8">
        <v>15158900000</v>
      </c>
      <c r="AD1827" s="8">
        <v>15084000000</v>
      </c>
      <c r="AE1827" s="8">
        <v>15009100000</v>
      </c>
      <c r="AF1827" s="8">
        <v>14931000000</v>
      </c>
      <c r="AG1827" s="8">
        <v>14859400000</v>
      </c>
    </row>
    <row r="1828" spans="1:33" x14ac:dyDescent="0.35">
      <c r="A1828" t="s">
        <v>1896</v>
      </c>
      <c r="B1828" t="s">
        <v>69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35">
      <c r="A1829" t="s">
        <v>1897</v>
      </c>
      <c r="B1829" t="s">
        <v>69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35">
      <c r="A1830" t="s">
        <v>1898</v>
      </c>
      <c r="B1830" t="s">
        <v>69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35">
      <c r="A1831" t="s">
        <v>1899</v>
      </c>
      <c r="B1831" t="s">
        <v>69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5">
      <c r="A1832" t="s">
        <v>1900</v>
      </c>
      <c r="B1832" t="s">
        <v>69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5">
      <c r="A1833" t="s">
        <v>1901</v>
      </c>
      <c r="B1833" t="s">
        <v>69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35">
      <c r="A1834" t="s">
        <v>1902</v>
      </c>
      <c r="B1834" t="s">
        <v>69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35">
      <c r="A1835" t="s">
        <v>1903</v>
      </c>
      <c r="B1835" t="s">
        <v>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35">
      <c r="A1836" t="s">
        <v>1904</v>
      </c>
      <c r="B1836" t="s">
        <v>69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5">
      <c r="A1837" t="s">
        <v>1905</v>
      </c>
      <c r="B1837" t="s">
        <v>69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5">
      <c r="A1838" t="s">
        <v>1906</v>
      </c>
      <c r="B1838" t="s">
        <v>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5">
      <c r="A1839" t="s">
        <v>1907</v>
      </c>
      <c r="B1839" t="s">
        <v>69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35">
      <c r="A1840" t="s">
        <v>1908</v>
      </c>
      <c r="B1840" t="s">
        <v>69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35">
      <c r="A1841" t="s">
        <v>1909</v>
      </c>
      <c r="B1841" t="s">
        <v>69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35">
      <c r="A1842" t="s">
        <v>1910</v>
      </c>
      <c r="B1842" t="s">
        <v>69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35">
      <c r="A1843" t="s">
        <v>1911</v>
      </c>
      <c r="B1843" t="s">
        <v>69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35">
      <c r="A1844" t="s">
        <v>1912</v>
      </c>
      <c r="B1844" t="s">
        <v>69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35">
      <c r="A1845" t="s">
        <v>1913</v>
      </c>
      <c r="B1845" t="s">
        <v>69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35">
      <c r="A1846" t="s">
        <v>1914</v>
      </c>
      <c r="B1846" t="s">
        <v>69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35">
      <c r="A1847" t="s">
        <v>1915</v>
      </c>
      <c r="B1847" t="s">
        <v>69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35">
      <c r="A1848" t="s">
        <v>1916</v>
      </c>
      <c r="B1848" t="s">
        <v>69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5">
      <c r="A1849" t="s">
        <v>1917</v>
      </c>
      <c r="B1849" t="s">
        <v>69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35">
      <c r="A1850" t="s">
        <v>1918</v>
      </c>
      <c r="B1850" t="s">
        <v>69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35">
      <c r="A1851" t="s">
        <v>1919</v>
      </c>
      <c r="B1851" t="s">
        <v>69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35">
      <c r="A1852" t="s">
        <v>1920</v>
      </c>
      <c r="B1852" t="s">
        <v>69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35">
      <c r="A1853" t="s">
        <v>1921</v>
      </c>
      <c r="B1853" t="s">
        <v>69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35">
      <c r="A1854" t="s">
        <v>1922</v>
      </c>
      <c r="B1854" t="s">
        <v>69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35">
      <c r="A1855" t="s">
        <v>1923</v>
      </c>
      <c r="B1855" t="s">
        <v>69</v>
      </c>
      <c r="C1855" s="8">
        <v>3430020000000</v>
      </c>
      <c r="D1855" s="8">
        <v>3445690000000</v>
      </c>
      <c r="E1855" s="8">
        <v>3457430000000</v>
      </c>
      <c r="F1855" s="8">
        <v>3465910000000</v>
      </c>
      <c r="G1855" s="8">
        <v>3475750000000</v>
      </c>
      <c r="H1855" s="8">
        <v>3483610000000</v>
      </c>
      <c r="I1855" s="8">
        <v>3493450000000</v>
      </c>
      <c r="J1855" s="8">
        <v>3502610000000</v>
      </c>
      <c r="K1855" s="8">
        <v>3512380000000</v>
      </c>
      <c r="L1855" s="8">
        <v>3522150000000</v>
      </c>
      <c r="M1855" s="8">
        <v>3531310000000</v>
      </c>
      <c r="N1855" s="8">
        <v>3530020000000</v>
      </c>
      <c r="O1855" s="8">
        <v>3583000000000</v>
      </c>
      <c r="P1855" s="8">
        <v>3637260000000</v>
      </c>
      <c r="Q1855" s="8">
        <v>3691530000000</v>
      </c>
      <c r="R1855" s="8">
        <v>3747090000000</v>
      </c>
      <c r="S1855" s="8">
        <v>3803330000000</v>
      </c>
      <c r="T1855" s="8">
        <v>3860180000000</v>
      </c>
      <c r="U1855" s="8">
        <v>3917770000000</v>
      </c>
      <c r="V1855" s="8">
        <v>3976580000000</v>
      </c>
      <c r="W1855" s="8">
        <v>4036750000000</v>
      </c>
      <c r="X1855" s="8">
        <v>4096920000000</v>
      </c>
      <c r="Y1855" s="8">
        <v>4158380000000</v>
      </c>
      <c r="Z1855" s="8">
        <v>4221130000000</v>
      </c>
      <c r="AA1855" s="8">
        <v>4283880000000</v>
      </c>
      <c r="AB1855" s="8">
        <v>4348600000000</v>
      </c>
      <c r="AC1855" s="8">
        <v>4413380000000</v>
      </c>
      <c r="AD1855" s="8">
        <v>4480000000000</v>
      </c>
      <c r="AE1855" s="8">
        <v>4546750000000</v>
      </c>
      <c r="AF1855" s="8">
        <v>4615400000000</v>
      </c>
      <c r="AG1855" s="8">
        <v>4684670000000</v>
      </c>
    </row>
    <row r="1856" spans="1:33" x14ac:dyDescent="0.35">
      <c r="A1856" t="s">
        <v>1924</v>
      </c>
      <c r="B1856" t="s">
        <v>69</v>
      </c>
      <c r="C1856" s="8">
        <v>124845000</v>
      </c>
      <c r="D1856" s="8">
        <v>125415000</v>
      </c>
      <c r="E1856" s="8">
        <v>125842000</v>
      </c>
      <c r="F1856" s="8">
        <v>126151000</v>
      </c>
      <c r="G1856" s="8">
        <v>126509000</v>
      </c>
      <c r="H1856" s="8">
        <v>126795000</v>
      </c>
      <c r="I1856" s="8">
        <v>127153000</v>
      </c>
      <c r="J1856" s="8">
        <v>127487000</v>
      </c>
      <c r="K1856" s="8">
        <v>127842000</v>
      </c>
      <c r="L1856" s="8">
        <v>128198000</v>
      </c>
      <c r="M1856" s="8">
        <v>128531000</v>
      </c>
      <c r="N1856" s="8">
        <v>128484000</v>
      </c>
      <c r="O1856" s="8">
        <v>130413000</v>
      </c>
      <c r="P1856" s="8">
        <v>132388000</v>
      </c>
      <c r="Q1856" s="8">
        <v>134363000</v>
      </c>
      <c r="R1856" s="8">
        <v>136385000</v>
      </c>
      <c r="S1856" s="8">
        <v>138432000</v>
      </c>
      <c r="T1856" s="8">
        <v>140501000</v>
      </c>
      <c r="U1856" s="8">
        <v>142598000</v>
      </c>
      <c r="V1856" s="8">
        <v>144738000</v>
      </c>
      <c r="W1856" s="8">
        <v>146928000</v>
      </c>
      <c r="X1856" s="8">
        <v>149118000</v>
      </c>
      <c r="Y1856" s="8">
        <v>151355000</v>
      </c>
      <c r="Z1856" s="8">
        <v>153639000</v>
      </c>
      <c r="AA1856" s="8">
        <v>155923000</v>
      </c>
      <c r="AB1856" s="8">
        <v>158279000</v>
      </c>
      <c r="AC1856" s="8">
        <v>160637000</v>
      </c>
      <c r="AD1856" s="8">
        <v>163062000</v>
      </c>
      <c r="AE1856" s="8">
        <v>165491000</v>
      </c>
      <c r="AF1856" s="8">
        <v>167990000</v>
      </c>
      <c r="AG1856" s="8">
        <v>170511000</v>
      </c>
    </row>
    <row r="1857" spans="1:33" x14ac:dyDescent="0.35">
      <c r="A1857" t="s">
        <v>1925</v>
      </c>
      <c r="B1857" t="s">
        <v>69</v>
      </c>
      <c r="C1857" s="8">
        <v>1018460000</v>
      </c>
      <c r="D1857" s="8">
        <v>1023110000</v>
      </c>
      <c r="E1857" s="8">
        <v>1026600000</v>
      </c>
      <c r="F1857" s="8">
        <v>1029120000</v>
      </c>
      <c r="G1857" s="8">
        <v>1032040000</v>
      </c>
      <c r="H1857" s="8">
        <v>1034370000</v>
      </c>
      <c r="I1857" s="8">
        <v>1037290000</v>
      </c>
      <c r="J1857" s="8">
        <v>1040010000</v>
      </c>
      <c r="K1857" s="8">
        <v>1042910000</v>
      </c>
      <c r="L1857" s="8">
        <v>1045810000</v>
      </c>
      <c r="M1857" s="8">
        <v>1048530000</v>
      </c>
      <c r="N1857" s="8">
        <v>1048150000</v>
      </c>
      <c r="O1857" s="8">
        <v>1063880000</v>
      </c>
      <c r="P1857" s="8">
        <v>1079990000</v>
      </c>
      <c r="Q1857" s="8">
        <v>1096110000</v>
      </c>
      <c r="R1857" s="8">
        <v>1112610000</v>
      </c>
      <c r="S1857" s="8">
        <v>1129300000</v>
      </c>
      <c r="T1857" s="8">
        <v>1146180000</v>
      </c>
      <c r="U1857" s="8">
        <v>1163280000</v>
      </c>
      <c r="V1857" s="8">
        <v>1180750000</v>
      </c>
      <c r="W1857" s="8">
        <v>1198610000</v>
      </c>
      <c r="X1857" s="8">
        <v>1216480000</v>
      </c>
      <c r="Y1857" s="8">
        <v>1234730000</v>
      </c>
      <c r="Z1857" s="8">
        <v>1253360000</v>
      </c>
      <c r="AA1857" s="8">
        <v>1271990000</v>
      </c>
      <c r="AB1857" s="8">
        <v>1291210000</v>
      </c>
      <c r="AC1857" s="8">
        <v>1310440000</v>
      </c>
      <c r="AD1857" s="8">
        <v>1330220000</v>
      </c>
      <c r="AE1857" s="8">
        <v>1350040000</v>
      </c>
      <c r="AF1857" s="8">
        <v>1370430000</v>
      </c>
      <c r="AG1857" s="8">
        <v>1390990000</v>
      </c>
    </row>
    <row r="1858" spans="1:33" x14ac:dyDescent="0.35">
      <c r="A1858" t="s">
        <v>1926</v>
      </c>
      <c r="B1858" t="s">
        <v>69</v>
      </c>
      <c r="C1858" s="8">
        <v>2350950000</v>
      </c>
      <c r="D1858" s="8">
        <v>2361700000</v>
      </c>
      <c r="E1858" s="8">
        <v>2369740000</v>
      </c>
      <c r="F1858" s="8">
        <v>2375560000</v>
      </c>
      <c r="G1858" s="8">
        <v>2382300000</v>
      </c>
      <c r="H1858" s="8">
        <v>2387690000</v>
      </c>
      <c r="I1858" s="8">
        <v>2394430000</v>
      </c>
      <c r="J1858" s="8">
        <v>2400700000</v>
      </c>
      <c r="K1858" s="8">
        <v>2407400000</v>
      </c>
      <c r="L1858" s="8">
        <v>2414100000</v>
      </c>
      <c r="M1858" s="8">
        <v>2420380000</v>
      </c>
      <c r="N1858" s="8">
        <v>2419490000</v>
      </c>
      <c r="O1858" s="8">
        <v>2455800000</v>
      </c>
      <c r="P1858" s="8">
        <v>2493000000</v>
      </c>
      <c r="Q1858" s="8">
        <v>2530200000</v>
      </c>
      <c r="R1858" s="8">
        <v>2568280000</v>
      </c>
      <c r="S1858" s="8">
        <v>2606820000</v>
      </c>
      <c r="T1858" s="8">
        <v>2645790000</v>
      </c>
      <c r="U1858" s="8">
        <v>2685260000</v>
      </c>
      <c r="V1858" s="8">
        <v>2725570000</v>
      </c>
      <c r="W1858" s="8">
        <v>2766810000</v>
      </c>
      <c r="X1858" s="8">
        <v>2808050000</v>
      </c>
      <c r="Y1858" s="8">
        <v>2850180000</v>
      </c>
      <c r="Z1858" s="8">
        <v>2893190000</v>
      </c>
      <c r="AA1858" s="8">
        <v>2936200000</v>
      </c>
      <c r="AB1858" s="8">
        <v>2980550000</v>
      </c>
      <c r="AC1858" s="8">
        <v>3024950000</v>
      </c>
      <c r="AD1858" s="8">
        <v>3070620000</v>
      </c>
      <c r="AE1858" s="8">
        <v>3116370000</v>
      </c>
      <c r="AF1858" s="8">
        <v>3163420000</v>
      </c>
      <c r="AG1858" s="8">
        <v>3210890000</v>
      </c>
    </row>
    <row r="1859" spans="1:33" x14ac:dyDescent="0.35">
      <c r="A1859" t="s">
        <v>1927</v>
      </c>
      <c r="B1859" t="s">
        <v>69</v>
      </c>
      <c r="C1859" s="8">
        <v>93982400</v>
      </c>
      <c r="D1859" s="8">
        <v>94411800</v>
      </c>
      <c r="E1859" s="8">
        <v>94733400</v>
      </c>
      <c r="F1859" s="8">
        <v>94965800</v>
      </c>
      <c r="G1859" s="8">
        <v>95235300</v>
      </c>
      <c r="H1859" s="8">
        <v>95450800</v>
      </c>
      <c r="I1859" s="8">
        <v>95720200</v>
      </c>
      <c r="J1859" s="8">
        <v>95971200</v>
      </c>
      <c r="K1859" s="8">
        <v>96238900</v>
      </c>
      <c r="L1859" s="8">
        <v>96506700</v>
      </c>
      <c r="M1859" s="8">
        <v>96757600</v>
      </c>
      <c r="N1859" s="8">
        <v>96722200</v>
      </c>
      <c r="O1859" s="8">
        <v>98173800</v>
      </c>
      <c r="P1859" s="8">
        <v>99660800</v>
      </c>
      <c r="Q1859" s="8">
        <v>101148000</v>
      </c>
      <c r="R1859" s="8">
        <v>102670000</v>
      </c>
      <c r="S1859" s="8">
        <v>104211000</v>
      </c>
      <c r="T1859" s="8">
        <v>105769000</v>
      </c>
      <c r="U1859" s="8">
        <v>107347000</v>
      </c>
      <c r="V1859" s="8">
        <v>108958000</v>
      </c>
      <c r="W1859" s="8">
        <v>110607000</v>
      </c>
      <c r="X1859" s="8">
        <v>112255000</v>
      </c>
      <c r="Y1859" s="8">
        <v>113939000</v>
      </c>
      <c r="Z1859" s="8">
        <v>115659000</v>
      </c>
      <c r="AA1859" s="8">
        <v>117378000</v>
      </c>
      <c r="AB1859" s="8">
        <v>119151000</v>
      </c>
      <c r="AC1859" s="8">
        <v>120926000</v>
      </c>
      <c r="AD1859" s="8">
        <v>122752000</v>
      </c>
      <c r="AE1859" s="8">
        <v>124581000</v>
      </c>
      <c r="AF1859" s="8">
        <v>126462000</v>
      </c>
      <c r="AG1859" s="8">
        <v>128360000</v>
      </c>
    </row>
    <row r="1860" spans="1:33" x14ac:dyDescent="0.35">
      <c r="A1860" t="s">
        <v>1928</v>
      </c>
      <c r="B1860" t="s">
        <v>69</v>
      </c>
      <c r="C1860" s="8">
        <v>59771400</v>
      </c>
      <c r="D1860" s="8">
        <v>60044500</v>
      </c>
      <c r="E1860" s="8">
        <v>60249100</v>
      </c>
      <c r="F1860" s="8">
        <v>60396900</v>
      </c>
      <c r="G1860" s="8">
        <v>60568300</v>
      </c>
      <c r="H1860" s="8">
        <v>60705400</v>
      </c>
      <c r="I1860" s="8">
        <v>60876700</v>
      </c>
      <c r="J1860" s="8">
        <v>61036300</v>
      </c>
      <c r="K1860" s="8">
        <v>61206600</v>
      </c>
      <c r="L1860" s="8">
        <v>61376900</v>
      </c>
      <c r="M1860" s="8">
        <v>61536400</v>
      </c>
      <c r="N1860" s="8">
        <v>61514000</v>
      </c>
      <c r="O1860" s="8">
        <v>62437200</v>
      </c>
      <c r="P1860" s="8">
        <v>63382900</v>
      </c>
      <c r="Q1860" s="8">
        <v>64328500</v>
      </c>
      <c r="R1860" s="8">
        <v>65296700</v>
      </c>
      <c r="S1860" s="8">
        <v>66276700</v>
      </c>
      <c r="T1860" s="8">
        <v>67267400</v>
      </c>
      <c r="U1860" s="8">
        <v>68270900</v>
      </c>
      <c r="V1860" s="8">
        <v>69295800</v>
      </c>
      <c r="W1860" s="8">
        <v>70344400</v>
      </c>
      <c r="X1860" s="8">
        <v>71392900</v>
      </c>
      <c r="Y1860" s="8">
        <v>72463900</v>
      </c>
      <c r="Z1860" s="8">
        <v>73557400</v>
      </c>
      <c r="AA1860" s="8">
        <v>74650800</v>
      </c>
      <c r="AB1860" s="8">
        <v>75778600</v>
      </c>
      <c r="AC1860" s="8">
        <v>76907400</v>
      </c>
      <c r="AD1860" s="8">
        <v>78068400</v>
      </c>
      <c r="AE1860" s="8">
        <v>79231500</v>
      </c>
      <c r="AF1860" s="8">
        <v>80427800</v>
      </c>
      <c r="AG1860" s="8">
        <v>81634800</v>
      </c>
    </row>
    <row r="1861" spans="1:33" x14ac:dyDescent="0.35">
      <c r="A1861" t="s">
        <v>1929</v>
      </c>
      <c r="B1861" t="s">
        <v>69</v>
      </c>
      <c r="C1861" s="8">
        <v>739302000</v>
      </c>
      <c r="D1861" s="8">
        <v>742680000</v>
      </c>
      <c r="E1861" s="8">
        <v>745210000</v>
      </c>
      <c r="F1861" s="8">
        <v>747038000</v>
      </c>
      <c r="G1861" s="8">
        <v>749158000</v>
      </c>
      <c r="H1861" s="8">
        <v>750853000</v>
      </c>
      <c r="I1861" s="8">
        <v>752973000</v>
      </c>
      <c r="J1861" s="8">
        <v>754947000</v>
      </c>
      <c r="K1861" s="8">
        <v>757053000</v>
      </c>
      <c r="L1861" s="8">
        <v>759159000</v>
      </c>
      <c r="M1861" s="8">
        <v>761133000</v>
      </c>
      <c r="N1861" s="8">
        <v>760855000</v>
      </c>
      <c r="O1861" s="8">
        <v>772274000</v>
      </c>
      <c r="P1861" s="8">
        <v>783971000</v>
      </c>
      <c r="Q1861" s="8">
        <v>795668000</v>
      </c>
      <c r="R1861" s="8">
        <v>807643000</v>
      </c>
      <c r="S1861" s="8">
        <v>819764000</v>
      </c>
      <c r="T1861" s="8">
        <v>832018000</v>
      </c>
      <c r="U1861" s="8">
        <v>844430000</v>
      </c>
      <c r="V1861" s="8">
        <v>857107000</v>
      </c>
      <c r="W1861" s="8">
        <v>870076000</v>
      </c>
      <c r="X1861" s="8">
        <v>883045000</v>
      </c>
      <c r="Y1861" s="8">
        <v>896292000</v>
      </c>
      <c r="Z1861" s="8">
        <v>909817000</v>
      </c>
      <c r="AA1861" s="8">
        <v>923342000</v>
      </c>
      <c r="AB1861" s="8">
        <v>937291000</v>
      </c>
      <c r="AC1861" s="8">
        <v>951254000</v>
      </c>
      <c r="AD1861" s="8">
        <v>965614000</v>
      </c>
      <c r="AE1861" s="8">
        <v>980000000</v>
      </c>
      <c r="AF1861" s="8">
        <v>994797000</v>
      </c>
      <c r="AG1861" s="8">
        <v>1009730000</v>
      </c>
    </row>
    <row r="1862" spans="1:33" x14ac:dyDescent="0.35">
      <c r="A1862" t="s">
        <v>1930</v>
      </c>
      <c r="B1862" t="s">
        <v>69</v>
      </c>
      <c r="C1862" s="8">
        <v>3460160</v>
      </c>
      <c r="D1862" s="8">
        <v>3475970</v>
      </c>
      <c r="E1862" s="8">
        <v>3487810</v>
      </c>
      <c r="F1862" s="8">
        <v>3496370</v>
      </c>
      <c r="G1862" s="8">
        <v>3506290</v>
      </c>
      <c r="H1862" s="8">
        <v>3514220</v>
      </c>
      <c r="I1862" s="8">
        <v>3524140</v>
      </c>
      <c r="J1862" s="8">
        <v>3533380</v>
      </c>
      <c r="K1862" s="8">
        <v>3543240</v>
      </c>
      <c r="L1862" s="8">
        <v>3553100</v>
      </c>
      <c r="M1862" s="8">
        <v>3562330</v>
      </c>
      <c r="N1862" s="8">
        <v>3561030</v>
      </c>
      <c r="O1862" s="8">
        <v>3614480</v>
      </c>
      <c r="P1862" s="8">
        <v>3669220</v>
      </c>
      <c r="Q1862" s="8">
        <v>3723970</v>
      </c>
      <c r="R1862" s="8">
        <v>3780020</v>
      </c>
      <c r="S1862" s="8">
        <v>3836750</v>
      </c>
      <c r="T1862" s="8">
        <v>3894100</v>
      </c>
      <c r="U1862" s="8">
        <v>3952190</v>
      </c>
      <c r="V1862" s="8">
        <v>4011520</v>
      </c>
      <c r="W1862" s="8">
        <v>4072220</v>
      </c>
      <c r="X1862" s="8">
        <v>4132920</v>
      </c>
      <c r="Y1862" s="8">
        <v>4194920</v>
      </c>
      <c r="Z1862" s="8">
        <v>4258220</v>
      </c>
      <c r="AA1862" s="8">
        <v>4321520</v>
      </c>
      <c r="AB1862" s="8">
        <v>4386810</v>
      </c>
      <c r="AC1862" s="8">
        <v>4452160</v>
      </c>
      <c r="AD1862" s="8">
        <v>4519370</v>
      </c>
      <c r="AE1862" s="8">
        <v>4586700</v>
      </c>
      <c r="AF1862" s="8">
        <v>4655950</v>
      </c>
      <c r="AG1862" s="8">
        <v>4725830</v>
      </c>
    </row>
    <row r="1863" spans="1:33" x14ac:dyDescent="0.35">
      <c r="A1863" t="s">
        <v>1931</v>
      </c>
      <c r="B1863" t="s">
        <v>69</v>
      </c>
      <c r="C1863" s="8">
        <v>17524000</v>
      </c>
      <c r="D1863" s="8">
        <v>17604100</v>
      </c>
      <c r="E1863" s="8">
        <v>17664100</v>
      </c>
      <c r="F1863" s="8">
        <v>17707400</v>
      </c>
      <c r="G1863" s="8">
        <v>17757600</v>
      </c>
      <c r="H1863" s="8">
        <v>17797800</v>
      </c>
      <c r="I1863" s="8">
        <v>17848100</v>
      </c>
      <c r="J1863" s="8">
        <v>17894900</v>
      </c>
      <c r="K1863" s="8">
        <v>17944800</v>
      </c>
      <c r="L1863" s="8">
        <v>17994700</v>
      </c>
      <c r="M1863" s="8">
        <v>18041500</v>
      </c>
      <c r="N1863" s="8">
        <v>18034900</v>
      </c>
      <c r="O1863" s="8">
        <v>18305600</v>
      </c>
      <c r="P1863" s="8">
        <v>18582800</v>
      </c>
      <c r="Q1863" s="8">
        <v>18860100</v>
      </c>
      <c r="R1863" s="8">
        <v>19144000</v>
      </c>
      <c r="S1863" s="8">
        <v>19431300</v>
      </c>
      <c r="T1863" s="8">
        <v>19721700</v>
      </c>
      <c r="U1863" s="8">
        <v>20015900</v>
      </c>
      <c r="V1863" s="8">
        <v>20316400</v>
      </c>
      <c r="W1863" s="8">
        <v>20623800</v>
      </c>
      <c r="X1863" s="8">
        <v>20931200</v>
      </c>
      <c r="Y1863" s="8">
        <v>21245200</v>
      </c>
      <c r="Z1863" s="8">
        <v>21565800</v>
      </c>
      <c r="AA1863" s="8">
        <v>21886400</v>
      </c>
      <c r="AB1863" s="8">
        <v>22217100</v>
      </c>
      <c r="AC1863" s="8">
        <v>22548000</v>
      </c>
      <c r="AD1863" s="8">
        <v>22888400</v>
      </c>
      <c r="AE1863" s="8">
        <v>23229400</v>
      </c>
      <c r="AF1863" s="8">
        <v>23580100</v>
      </c>
      <c r="AG1863" s="8">
        <v>23934000</v>
      </c>
    </row>
    <row r="1864" spans="1:33" x14ac:dyDescent="0.35">
      <c r="A1864" t="s">
        <v>1932</v>
      </c>
      <c r="B1864" t="s">
        <v>69</v>
      </c>
      <c r="C1864" s="8">
        <v>167427000</v>
      </c>
      <c r="D1864" s="8">
        <v>168192000</v>
      </c>
      <c r="E1864" s="8">
        <v>168765000</v>
      </c>
      <c r="F1864" s="8">
        <v>169179000</v>
      </c>
      <c r="G1864" s="8">
        <v>169659000</v>
      </c>
      <c r="H1864" s="8">
        <v>170043000</v>
      </c>
      <c r="I1864" s="8">
        <v>170523000</v>
      </c>
      <c r="J1864" s="8">
        <v>170970000</v>
      </c>
      <c r="K1864" s="8">
        <v>171447000</v>
      </c>
      <c r="L1864" s="8">
        <v>171924000</v>
      </c>
      <c r="M1864" s="8">
        <v>172371000</v>
      </c>
      <c r="N1864" s="8">
        <v>172308000</v>
      </c>
      <c r="O1864" s="8">
        <v>174894000</v>
      </c>
      <c r="P1864" s="8">
        <v>177543000</v>
      </c>
      <c r="Q1864" s="8">
        <v>180192000</v>
      </c>
      <c r="R1864" s="8">
        <v>182904000</v>
      </c>
      <c r="S1864" s="8">
        <v>185649000</v>
      </c>
      <c r="T1864" s="8">
        <v>188424000</v>
      </c>
      <c r="U1864" s="8">
        <v>191235000</v>
      </c>
      <c r="V1864" s="8">
        <v>194106000</v>
      </c>
      <c r="W1864" s="8">
        <v>197043000</v>
      </c>
      <c r="X1864" s="8">
        <v>199980000</v>
      </c>
      <c r="Y1864" s="8">
        <v>202980000</v>
      </c>
      <c r="Z1864" s="8">
        <v>206043000</v>
      </c>
      <c r="AA1864" s="8">
        <v>209106000</v>
      </c>
      <c r="AB1864" s="8">
        <v>212265000</v>
      </c>
      <c r="AC1864" s="8">
        <v>215427000</v>
      </c>
      <c r="AD1864" s="8">
        <v>218679000</v>
      </c>
      <c r="AE1864" s="8">
        <v>221937000</v>
      </c>
      <c r="AF1864" s="8">
        <v>225288000</v>
      </c>
      <c r="AG1864" s="8">
        <v>228669000</v>
      </c>
    </row>
    <row r="1865" spans="1:33" x14ac:dyDescent="0.35">
      <c r="A1865" t="s">
        <v>1933</v>
      </c>
      <c r="B1865" t="s">
        <v>69</v>
      </c>
      <c r="C1865" s="8">
        <v>33485400</v>
      </c>
      <c r="D1865" s="8">
        <v>33638400</v>
      </c>
      <c r="E1865" s="8">
        <v>33753000</v>
      </c>
      <c r="F1865" s="8">
        <v>33835800</v>
      </c>
      <c r="G1865" s="8">
        <v>33931800</v>
      </c>
      <c r="H1865" s="8">
        <v>34008600</v>
      </c>
      <c r="I1865" s="8">
        <v>34104600</v>
      </c>
      <c r="J1865" s="8">
        <v>34194000</v>
      </c>
      <c r="K1865" s="8">
        <v>34289400</v>
      </c>
      <c r="L1865" s="8">
        <v>34384800</v>
      </c>
      <c r="M1865" s="8">
        <v>34474200</v>
      </c>
      <c r="N1865" s="8">
        <v>34461600</v>
      </c>
      <c r="O1865" s="8">
        <v>34978800</v>
      </c>
      <c r="P1865" s="8">
        <v>35508600</v>
      </c>
      <c r="Q1865" s="8">
        <v>36038400</v>
      </c>
      <c r="R1865" s="8">
        <v>36580800</v>
      </c>
      <c r="S1865" s="8">
        <v>37129800</v>
      </c>
      <c r="T1865" s="8">
        <v>37684800</v>
      </c>
      <c r="U1865" s="8">
        <v>38247000</v>
      </c>
      <c r="V1865" s="8">
        <v>38821200</v>
      </c>
      <c r="W1865" s="8">
        <v>39408600</v>
      </c>
      <c r="X1865" s="8">
        <v>39996000</v>
      </c>
      <c r="Y1865" s="8">
        <v>40596000</v>
      </c>
      <c r="Z1865" s="8">
        <v>41208600</v>
      </c>
      <c r="AA1865" s="8">
        <v>41821200</v>
      </c>
      <c r="AB1865" s="8">
        <v>42453000</v>
      </c>
      <c r="AC1865" s="8">
        <v>43085400</v>
      </c>
      <c r="AD1865" s="8">
        <v>43735800</v>
      </c>
      <c r="AE1865" s="8">
        <v>44387400</v>
      </c>
      <c r="AF1865" s="8">
        <v>45057600</v>
      </c>
      <c r="AG1865" s="8">
        <v>45733800</v>
      </c>
    </row>
    <row r="1866" spans="1:33" x14ac:dyDescent="0.35">
      <c r="A1866" t="s">
        <v>1934</v>
      </c>
      <c r="B1866" t="s">
        <v>69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35">
      <c r="A1867" t="s">
        <v>1935</v>
      </c>
      <c r="B1867" t="s">
        <v>69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35">
      <c r="A1868" t="s">
        <v>1936</v>
      </c>
      <c r="B1868" t="s">
        <v>69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35">
      <c r="A1869" t="s">
        <v>1937</v>
      </c>
      <c r="B1869" t="s">
        <v>69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35">
      <c r="A1870" t="s">
        <v>1938</v>
      </c>
      <c r="B1870" t="s">
        <v>69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35">
      <c r="A1871" t="s">
        <v>1939</v>
      </c>
      <c r="B1871" t="s">
        <v>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35">
      <c r="A1872" t="s">
        <v>1940</v>
      </c>
      <c r="B1872" t="s">
        <v>69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35">
      <c r="A1873" t="s">
        <v>1941</v>
      </c>
      <c r="B1873" t="s">
        <v>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5">
      <c r="A1874" t="s">
        <v>1942</v>
      </c>
      <c r="B1874" t="s">
        <v>69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35">
      <c r="A1875" t="s">
        <v>1943</v>
      </c>
      <c r="B1875" t="s">
        <v>69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35">
      <c r="A1876" t="s">
        <v>1944</v>
      </c>
      <c r="B1876" t="s">
        <v>69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5">
      <c r="A1877" t="s">
        <v>1945</v>
      </c>
      <c r="B1877" t="s">
        <v>69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35">
      <c r="A1878" t="s">
        <v>1946</v>
      </c>
      <c r="B1878" t="s">
        <v>69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35">
      <c r="A1879" t="s">
        <v>1947</v>
      </c>
      <c r="B1879" t="s">
        <v>69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35">
      <c r="A1880" t="s">
        <v>1948</v>
      </c>
      <c r="B1880" t="s">
        <v>69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35">
      <c r="A1881" t="s">
        <v>1949</v>
      </c>
      <c r="B1881" t="s">
        <v>69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35">
      <c r="A1882" t="s">
        <v>1950</v>
      </c>
      <c r="B1882" t="s">
        <v>69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35">
      <c r="A1883" t="s">
        <v>1951</v>
      </c>
      <c r="B1883" t="s">
        <v>69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35">
      <c r="A1884" t="s">
        <v>1952</v>
      </c>
      <c r="B1884" t="s">
        <v>69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5">
      <c r="A1885" t="s">
        <v>1953</v>
      </c>
      <c r="B1885" t="s">
        <v>69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35">
      <c r="A1886" t="s">
        <v>1954</v>
      </c>
      <c r="B1886" t="s">
        <v>69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5">
      <c r="A1887" t="s">
        <v>1955</v>
      </c>
      <c r="B1887" t="s">
        <v>69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35">
      <c r="A1888" t="s">
        <v>1956</v>
      </c>
      <c r="B1888" t="s">
        <v>69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35">
      <c r="A1889" t="s">
        <v>1957</v>
      </c>
      <c r="B1889" t="s">
        <v>69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35">
      <c r="A1890" t="s">
        <v>1958</v>
      </c>
      <c r="B1890" t="s">
        <v>69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35">
      <c r="A1891" t="s">
        <v>1959</v>
      </c>
      <c r="B1891" t="s">
        <v>69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5">
      <c r="A1892" t="s">
        <v>1960</v>
      </c>
      <c r="B1892" t="s">
        <v>69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35">
      <c r="A1893" t="s">
        <v>1961</v>
      </c>
      <c r="B1893" t="s">
        <v>69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35">
      <c r="A1894" t="s">
        <v>1962</v>
      </c>
      <c r="B1894" t="s">
        <v>69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35">
      <c r="A1895" t="s">
        <v>1963</v>
      </c>
      <c r="B1895" t="s">
        <v>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5">
      <c r="A1896" t="s">
        <v>1964</v>
      </c>
      <c r="B1896" t="s">
        <v>69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35">
      <c r="A1897" t="s">
        <v>1965</v>
      </c>
      <c r="B1897" t="s">
        <v>69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5">
      <c r="A1898" t="s">
        <v>1966</v>
      </c>
      <c r="B1898" t="s">
        <v>69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5">
      <c r="A1899" t="s">
        <v>1967</v>
      </c>
      <c r="B1899" t="s">
        <v>69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5">
      <c r="A1900" t="s">
        <v>1968</v>
      </c>
      <c r="B1900" t="s">
        <v>69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35">
      <c r="A1901" t="s">
        <v>1969</v>
      </c>
      <c r="B1901" t="s">
        <v>69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35">
      <c r="A1902" t="s">
        <v>1970</v>
      </c>
      <c r="B1902" t="s">
        <v>69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5">
      <c r="A1903" t="s">
        <v>1971</v>
      </c>
      <c r="B1903" t="s">
        <v>69</v>
      </c>
      <c r="C1903" s="8">
        <v>553575000000</v>
      </c>
      <c r="D1903" s="8">
        <v>556069000000</v>
      </c>
      <c r="E1903" s="8">
        <v>558032000000</v>
      </c>
      <c r="F1903" s="8">
        <v>559359000000</v>
      </c>
      <c r="G1903" s="8">
        <v>560950000000</v>
      </c>
      <c r="H1903" s="8">
        <v>562277000000</v>
      </c>
      <c r="I1903" s="8">
        <v>563869000000</v>
      </c>
      <c r="J1903" s="8">
        <v>565354000000</v>
      </c>
      <c r="K1903" s="8">
        <v>566946000000</v>
      </c>
      <c r="L1903" s="8">
        <v>568432000000</v>
      </c>
      <c r="M1903" s="8">
        <v>569917000000</v>
      </c>
      <c r="N1903" s="8">
        <v>569758000000</v>
      </c>
      <c r="O1903" s="8">
        <v>578301000000</v>
      </c>
      <c r="P1903" s="8">
        <v>587003000000</v>
      </c>
      <c r="Q1903" s="8">
        <v>595758000000</v>
      </c>
      <c r="R1903" s="8">
        <v>604725000000</v>
      </c>
      <c r="S1903" s="8">
        <v>613798000000</v>
      </c>
      <c r="T1903" s="8">
        <v>623031000000</v>
      </c>
      <c r="U1903" s="8">
        <v>632369000000</v>
      </c>
      <c r="V1903" s="8">
        <v>641867000000</v>
      </c>
      <c r="W1903" s="8">
        <v>651471000000</v>
      </c>
      <c r="X1903" s="8">
        <v>661234000000</v>
      </c>
      <c r="Y1903" s="8">
        <v>671156000000</v>
      </c>
      <c r="Z1903" s="8">
        <v>681184000000</v>
      </c>
      <c r="AA1903" s="8">
        <v>691425000000</v>
      </c>
      <c r="AB1903" s="8">
        <v>701825000000</v>
      </c>
      <c r="AC1903" s="8">
        <v>712331000000</v>
      </c>
      <c r="AD1903" s="8">
        <v>723049000000</v>
      </c>
      <c r="AE1903" s="8">
        <v>733820000000</v>
      </c>
      <c r="AF1903" s="8">
        <v>744856000000</v>
      </c>
      <c r="AG1903" s="8">
        <v>756052000000</v>
      </c>
    </row>
    <row r="1904" spans="1:33" x14ac:dyDescent="0.35">
      <c r="A1904" t="s">
        <v>1972</v>
      </c>
      <c r="B1904" t="s">
        <v>69</v>
      </c>
      <c r="C1904" s="8">
        <v>49723700</v>
      </c>
      <c r="D1904" s="8">
        <v>49947700</v>
      </c>
      <c r="E1904" s="8">
        <v>50124000</v>
      </c>
      <c r="F1904" s="8">
        <v>50243200</v>
      </c>
      <c r="G1904" s="8">
        <v>50386200</v>
      </c>
      <c r="H1904" s="8">
        <v>50505300</v>
      </c>
      <c r="I1904" s="8">
        <v>50648300</v>
      </c>
      <c r="J1904" s="8">
        <v>50781700</v>
      </c>
      <c r="K1904" s="8">
        <v>50924700</v>
      </c>
      <c r="L1904" s="8">
        <v>51058200</v>
      </c>
      <c r="M1904" s="8">
        <v>51191600</v>
      </c>
      <c r="N1904" s="8">
        <v>51177300</v>
      </c>
      <c r="O1904" s="8">
        <v>51944600</v>
      </c>
      <c r="P1904" s="8">
        <v>52726300</v>
      </c>
      <c r="Q1904" s="8">
        <v>53512600</v>
      </c>
      <c r="R1904" s="8">
        <v>54318100</v>
      </c>
      <c r="S1904" s="8">
        <v>55133100</v>
      </c>
      <c r="T1904" s="8">
        <v>55962400</v>
      </c>
      <c r="U1904" s="8">
        <v>56801200</v>
      </c>
      <c r="V1904" s="8">
        <v>57654300</v>
      </c>
      <c r="W1904" s="8">
        <v>58516900</v>
      </c>
      <c r="X1904" s="8">
        <v>59393900</v>
      </c>
      <c r="Y1904" s="8">
        <v>60285100</v>
      </c>
      <c r="Z1904" s="8">
        <v>61185900</v>
      </c>
      <c r="AA1904" s="8">
        <v>62105700</v>
      </c>
      <c r="AB1904" s="8">
        <v>63039900</v>
      </c>
      <c r="AC1904" s="8">
        <v>63983600</v>
      </c>
      <c r="AD1904" s="8">
        <v>64946300</v>
      </c>
      <c r="AE1904" s="8">
        <v>65913800</v>
      </c>
      <c r="AF1904" s="8">
        <v>66905100</v>
      </c>
      <c r="AG1904" s="8">
        <v>67910700</v>
      </c>
    </row>
    <row r="1905" spans="1:33" x14ac:dyDescent="0.35">
      <c r="A1905" t="s">
        <v>1973</v>
      </c>
      <c r="B1905" t="s">
        <v>69</v>
      </c>
      <c r="C1905" s="8">
        <v>305927000</v>
      </c>
      <c r="D1905" s="8">
        <v>307305000</v>
      </c>
      <c r="E1905" s="8">
        <v>308390000</v>
      </c>
      <c r="F1905" s="8">
        <v>309123000</v>
      </c>
      <c r="G1905" s="8">
        <v>310003000</v>
      </c>
      <c r="H1905" s="8">
        <v>310736000</v>
      </c>
      <c r="I1905" s="8">
        <v>311616000</v>
      </c>
      <c r="J1905" s="8">
        <v>312437000</v>
      </c>
      <c r="K1905" s="8">
        <v>313316000</v>
      </c>
      <c r="L1905" s="8">
        <v>314137000</v>
      </c>
      <c r="M1905" s="8">
        <v>314958000</v>
      </c>
      <c r="N1905" s="8">
        <v>314870000</v>
      </c>
      <c r="O1905" s="8">
        <v>319591000</v>
      </c>
      <c r="P1905" s="8">
        <v>324400000</v>
      </c>
      <c r="Q1905" s="8">
        <v>329239000</v>
      </c>
      <c r="R1905" s="8">
        <v>334194000</v>
      </c>
      <c r="S1905" s="8">
        <v>339208000</v>
      </c>
      <c r="T1905" s="8">
        <v>344311000</v>
      </c>
      <c r="U1905" s="8">
        <v>349472000</v>
      </c>
      <c r="V1905" s="8">
        <v>354720000</v>
      </c>
      <c r="W1905" s="8">
        <v>360028000</v>
      </c>
      <c r="X1905" s="8">
        <v>365423000</v>
      </c>
      <c r="Y1905" s="8">
        <v>370907000</v>
      </c>
      <c r="Z1905" s="8">
        <v>376449000</v>
      </c>
      <c r="AA1905" s="8">
        <v>382108000</v>
      </c>
      <c r="AB1905" s="8">
        <v>387855000</v>
      </c>
      <c r="AC1905" s="8">
        <v>393661000</v>
      </c>
      <c r="AD1905" s="8">
        <v>399585000</v>
      </c>
      <c r="AE1905" s="8">
        <v>405537000</v>
      </c>
      <c r="AF1905" s="8">
        <v>411636000</v>
      </c>
      <c r="AG1905" s="8">
        <v>417823000</v>
      </c>
    </row>
    <row r="1906" spans="1:33" x14ac:dyDescent="0.35">
      <c r="A1906" t="s">
        <v>1974</v>
      </c>
      <c r="B1906" t="s">
        <v>69</v>
      </c>
      <c r="C1906" s="8">
        <v>420815000</v>
      </c>
      <c r="D1906" s="8">
        <v>422711000</v>
      </c>
      <c r="E1906" s="8">
        <v>424203000</v>
      </c>
      <c r="F1906" s="8">
        <v>425212000</v>
      </c>
      <c r="G1906" s="8">
        <v>426422000</v>
      </c>
      <c r="H1906" s="8">
        <v>427430000</v>
      </c>
      <c r="I1906" s="8">
        <v>428640000</v>
      </c>
      <c r="J1906" s="8">
        <v>429769000</v>
      </c>
      <c r="K1906" s="8">
        <v>430979000</v>
      </c>
      <c r="L1906" s="8">
        <v>432109000</v>
      </c>
      <c r="M1906" s="8">
        <v>433238000</v>
      </c>
      <c r="N1906" s="8">
        <v>433117000</v>
      </c>
      <c r="O1906" s="8">
        <v>439611000</v>
      </c>
      <c r="P1906" s="8">
        <v>446226000</v>
      </c>
      <c r="Q1906" s="8">
        <v>452881000</v>
      </c>
      <c r="R1906" s="8">
        <v>459698000</v>
      </c>
      <c r="S1906" s="8">
        <v>466595000</v>
      </c>
      <c r="T1906" s="8">
        <v>473614000</v>
      </c>
      <c r="U1906" s="8">
        <v>480713000</v>
      </c>
      <c r="V1906" s="8">
        <v>487932000</v>
      </c>
      <c r="W1906" s="8">
        <v>495233000</v>
      </c>
      <c r="X1906" s="8">
        <v>502655000</v>
      </c>
      <c r="Y1906" s="8">
        <v>510197000</v>
      </c>
      <c r="Z1906" s="8">
        <v>517821000</v>
      </c>
      <c r="AA1906" s="8">
        <v>525605000</v>
      </c>
      <c r="AB1906" s="8">
        <v>533511000</v>
      </c>
      <c r="AC1906" s="8">
        <v>541497000</v>
      </c>
      <c r="AD1906" s="8">
        <v>549645000</v>
      </c>
      <c r="AE1906" s="8">
        <v>557833000</v>
      </c>
      <c r="AF1906" s="8">
        <v>566223000</v>
      </c>
      <c r="AG1906" s="8">
        <v>574733000</v>
      </c>
    </row>
    <row r="1907" spans="1:33" x14ac:dyDescent="0.35">
      <c r="A1907" t="s">
        <v>1975</v>
      </c>
      <c r="B1907" t="s">
        <v>69</v>
      </c>
      <c r="C1907" s="8">
        <v>162922000</v>
      </c>
      <c r="D1907" s="8">
        <v>163656000</v>
      </c>
      <c r="E1907" s="8">
        <v>164233000</v>
      </c>
      <c r="F1907" s="8">
        <v>164624000</v>
      </c>
      <c r="G1907" s="8">
        <v>165092000</v>
      </c>
      <c r="H1907" s="8">
        <v>165483000</v>
      </c>
      <c r="I1907" s="8">
        <v>165951000</v>
      </c>
      <c r="J1907" s="8">
        <v>166388000</v>
      </c>
      <c r="K1907" s="8">
        <v>166857000</v>
      </c>
      <c r="L1907" s="8">
        <v>167294000</v>
      </c>
      <c r="M1907" s="8">
        <v>167731000</v>
      </c>
      <c r="N1907" s="8">
        <v>167685000</v>
      </c>
      <c r="O1907" s="8">
        <v>170199000</v>
      </c>
      <c r="P1907" s="8">
        <v>172760000</v>
      </c>
      <c r="Q1907" s="8">
        <v>175336000</v>
      </c>
      <c r="R1907" s="8">
        <v>177976000</v>
      </c>
      <c r="S1907" s="8">
        <v>180646000</v>
      </c>
      <c r="T1907" s="8">
        <v>183363000</v>
      </c>
      <c r="U1907" s="8">
        <v>186111000</v>
      </c>
      <c r="V1907" s="8">
        <v>188907000</v>
      </c>
      <c r="W1907" s="8">
        <v>191733000</v>
      </c>
      <c r="X1907" s="8">
        <v>194607000</v>
      </c>
      <c r="Y1907" s="8">
        <v>197527000</v>
      </c>
      <c r="Z1907" s="8">
        <v>200478000</v>
      </c>
      <c r="AA1907" s="8">
        <v>203492000</v>
      </c>
      <c r="AB1907" s="8">
        <v>206553000</v>
      </c>
      <c r="AC1907" s="8">
        <v>209645000</v>
      </c>
      <c r="AD1907" s="8">
        <v>212799000</v>
      </c>
      <c r="AE1907" s="8">
        <v>215969000</v>
      </c>
      <c r="AF1907" s="8">
        <v>219217000</v>
      </c>
      <c r="AG1907" s="8">
        <v>222512000</v>
      </c>
    </row>
    <row r="1908" spans="1:33" x14ac:dyDescent="0.35">
      <c r="A1908" t="s">
        <v>1976</v>
      </c>
      <c r="B1908" t="s">
        <v>69</v>
      </c>
      <c r="C1908" s="8">
        <v>152551000</v>
      </c>
      <c r="D1908" s="8">
        <v>153239000</v>
      </c>
      <c r="E1908" s="8">
        <v>153780000</v>
      </c>
      <c r="F1908" s="8">
        <v>154145000</v>
      </c>
      <c r="G1908" s="8">
        <v>154584000</v>
      </c>
      <c r="H1908" s="8">
        <v>154949000</v>
      </c>
      <c r="I1908" s="8">
        <v>155388000</v>
      </c>
      <c r="J1908" s="8">
        <v>155797000</v>
      </c>
      <c r="K1908" s="8">
        <v>156236000</v>
      </c>
      <c r="L1908" s="8">
        <v>156645000</v>
      </c>
      <c r="M1908" s="8">
        <v>157055000</v>
      </c>
      <c r="N1908" s="8">
        <v>157011000</v>
      </c>
      <c r="O1908" s="8">
        <v>159365000</v>
      </c>
      <c r="P1908" s="8">
        <v>161763000</v>
      </c>
      <c r="Q1908" s="8">
        <v>164176000</v>
      </c>
      <c r="R1908" s="8">
        <v>166647000</v>
      </c>
      <c r="S1908" s="8">
        <v>169147000</v>
      </c>
      <c r="T1908" s="8">
        <v>171692000</v>
      </c>
      <c r="U1908" s="8">
        <v>174265000</v>
      </c>
      <c r="V1908" s="8">
        <v>176882000</v>
      </c>
      <c r="W1908" s="8">
        <v>179529000</v>
      </c>
      <c r="X1908" s="8">
        <v>182219000</v>
      </c>
      <c r="Y1908" s="8">
        <v>184954000</v>
      </c>
      <c r="Z1908" s="8">
        <v>187717000</v>
      </c>
      <c r="AA1908" s="8">
        <v>190539000</v>
      </c>
      <c r="AB1908" s="8">
        <v>193405000</v>
      </c>
      <c r="AC1908" s="8">
        <v>196300000</v>
      </c>
      <c r="AD1908" s="8">
        <v>199254000</v>
      </c>
      <c r="AE1908" s="8">
        <v>202222000</v>
      </c>
      <c r="AF1908" s="8">
        <v>205264000</v>
      </c>
      <c r="AG1908" s="8">
        <v>208349000</v>
      </c>
    </row>
    <row r="1909" spans="1:33" x14ac:dyDescent="0.35">
      <c r="A1909" t="s">
        <v>1977</v>
      </c>
      <c r="B1909" t="s">
        <v>69</v>
      </c>
      <c r="C1909" s="8">
        <v>3401160</v>
      </c>
      <c r="D1909" s="8">
        <v>3416480</v>
      </c>
      <c r="E1909" s="8">
        <v>3428540</v>
      </c>
      <c r="F1909" s="8">
        <v>3436690</v>
      </c>
      <c r="G1909" s="8">
        <v>3446470</v>
      </c>
      <c r="H1909" s="8">
        <v>3454620</v>
      </c>
      <c r="I1909" s="8">
        <v>3464400</v>
      </c>
      <c r="J1909" s="8">
        <v>3473530</v>
      </c>
      <c r="K1909" s="8">
        <v>3483310</v>
      </c>
      <c r="L1909" s="8">
        <v>3492440</v>
      </c>
      <c r="M1909" s="8">
        <v>3501570</v>
      </c>
      <c r="N1909" s="8">
        <v>3500590</v>
      </c>
      <c r="O1909" s="8">
        <v>3553070</v>
      </c>
      <c r="P1909" s="8">
        <v>3606540</v>
      </c>
      <c r="Q1909" s="8">
        <v>3660330</v>
      </c>
      <c r="R1909" s="8">
        <v>3715420</v>
      </c>
      <c r="S1909" s="8">
        <v>3771170</v>
      </c>
      <c r="T1909" s="8">
        <v>3827890</v>
      </c>
      <c r="U1909" s="8">
        <v>3885270</v>
      </c>
      <c r="V1909" s="8">
        <v>3943620</v>
      </c>
      <c r="W1909" s="8">
        <v>4002630</v>
      </c>
      <c r="X1909" s="8">
        <v>4062610</v>
      </c>
      <c r="Y1909" s="8">
        <v>4123570</v>
      </c>
      <c r="Z1909" s="8">
        <v>4185190</v>
      </c>
      <c r="AA1909" s="8">
        <v>4248110</v>
      </c>
      <c r="AB1909" s="8">
        <v>4312000</v>
      </c>
      <c r="AC1909" s="8">
        <v>4376550</v>
      </c>
      <c r="AD1909" s="8">
        <v>4442400</v>
      </c>
      <c r="AE1909" s="8">
        <v>4508580</v>
      </c>
      <c r="AF1909" s="8">
        <v>4576390</v>
      </c>
      <c r="AG1909" s="8">
        <v>4645170</v>
      </c>
    </row>
    <row r="1910" spans="1:33" x14ac:dyDescent="0.35">
      <c r="A1910" t="s">
        <v>1978</v>
      </c>
      <c r="B1910" t="s">
        <v>69</v>
      </c>
      <c r="C1910" s="8">
        <v>5560790</v>
      </c>
      <c r="D1910" s="8">
        <v>5585840</v>
      </c>
      <c r="E1910" s="8">
        <v>5605560</v>
      </c>
      <c r="F1910" s="8">
        <v>5618890</v>
      </c>
      <c r="G1910" s="8">
        <v>5634880</v>
      </c>
      <c r="H1910" s="8">
        <v>5648200</v>
      </c>
      <c r="I1910" s="8">
        <v>5664190</v>
      </c>
      <c r="J1910" s="8">
        <v>5679120</v>
      </c>
      <c r="K1910" s="8">
        <v>5695110</v>
      </c>
      <c r="L1910" s="8">
        <v>5710030</v>
      </c>
      <c r="M1910" s="8">
        <v>5724950</v>
      </c>
      <c r="N1910" s="8">
        <v>5723350</v>
      </c>
      <c r="O1910" s="8">
        <v>5809170</v>
      </c>
      <c r="P1910" s="8">
        <v>5896580</v>
      </c>
      <c r="Q1910" s="8">
        <v>5984520</v>
      </c>
      <c r="R1910" s="8">
        <v>6074600</v>
      </c>
      <c r="S1910" s="8">
        <v>6165740</v>
      </c>
      <c r="T1910" s="8">
        <v>6258490</v>
      </c>
      <c r="U1910" s="8">
        <v>6352290</v>
      </c>
      <c r="V1910" s="8">
        <v>6447700</v>
      </c>
      <c r="W1910" s="8">
        <v>6544170</v>
      </c>
      <c r="X1910" s="8">
        <v>6642250</v>
      </c>
      <c r="Y1910" s="8">
        <v>6741920</v>
      </c>
      <c r="Z1910" s="8">
        <v>6842650</v>
      </c>
      <c r="AA1910" s="8">
        <v>6945520</v>
      </c>
      <c r="AB1910" s="8">
        <v>7049990</v>
      </c>
      <c r="AC1910" s="8">
        <v>7155530</v>
      </c>
      <c r="AD1910" s="8">
        <v>7263190</v>
      </c>
      <c r="AE1910" s="8">
        <v>7371390</v>
      </c>
      <c r="AF1910" s="8">
        <v>7482250</v>
      </c>
      <c r="AG1910" s="8">
        <v>7594720</v>
      </c>
    </row>
    <row r="1911" spans="1:33" x14ac:dyDescent="0.35">
      <c r="A1911" t="s">
        <v>1979</v>
      </c>
      <c r="B1911" t="s">
        <v>69</v>
      </c>
      <c r="C1911" s="8">
        <v>98049300</v>
      </c>
      <c r="D1911" s="8">
        <v>98491000</v>
      </c>
      <c r="E1911" s="8">
        <v>98838800</v>
      </c>
      <c r="F1911" s="8">
        <v>99073700</v>
      </c>
      <c r="G1911" s="8">
        <v>99355700</v>
      </c>
      <c r="H1911" s="8">
        <v>99590600</v>
      </c>
      <c r="I1911" s="8">
        <v>99872500</v>
      </c>
      <c r="J1911" s="8">
        <v>100136000</v>
      </c>
      <c r="K1911" s="8">
        <v>100418000</v>
      </c>
      <c r="L1911" s="8">
        <v>100681000</v>
      </c>
      <c r="M1911" s="8">
        <v>100944000</v>
      </c>
      <c r="N1911" s="8">
        <v>100916000</v>
      </c>
      <c r="O1911" s="8">
        <v>102429000</v>
      </c>
      <c r="P1911" s="8">
        <v>103970000</v>
      </c>
      <c r="Q1911" s="8">
        <v>105521000</v>
      </c>
      <c r="R1911" s="8">
        <v>107109000</v>
      </c>
      <c r="S1911" s="8">
        <v>108716000</v>
      </c>
      <c r="T1911" s="8">
        <v>110351000</v>
      </c>
      <c r="U1911" s="8">
        <v>112005000</v>
      </c>
      <c r="V1911" s="8">
        <v>113688000</v>
      </c>
      <c r="W1911" s="8">
        <v>115389000</v>
      </c>
      <c r="X1911" s="8">
        <v>117118000</v>
      </c>
      <c r="Y1911" s="8">
        <v>118875000</v>
      </c>
      <c r="Z1911" s="8">
        <v>120652000</v>
      </c>
      <c r="AA1911" s="8">
        <v>122465000</v>
      </c>
      <c r="AB1911" s="8">
        <v>124307000</v>
      </c>
      <c r="AC1911" s="8">
        <v>126168000</v>
      </c>
      <c r="AD1911" s="8">
        <v>128067000</v>
      </c>
      <c r="AE1911" s="8">
        <v>129974000</v>
      </c>
      <c r="AF1911" s="8">
        <v>131929000</v>
      </c>
      <c r="AG1911" s="8">
        <v>133912000</v>
      </c>
    </row>
    <row r="1912" spans="1:33" x14ac:dyDescent="0.35">
      <c r="A1912" t="s">
        <v>1980</v>
      </c>
      <c r="B1912" t="s">
        <v>69</v>
      </c>
      <c r="C1912" s="8">
        <v>10433000</v>
      </c>
      <c r="D1912" s="8">
        <v>10480000</v>
      </c>
      <c r="E1912" s="8">
        <v>10517000</v>
      </c>
      <c r="F1912" s="8">
        <v>10542000</v>
      </c>
      <c r="G1912" s="8">
        <v>10572000</v>
      </c>
      <c r="H1912" s="8">
        <v>10597000</v>
      </c>
      <c r="I1912" s="8">
        <v>10627000</v>
      </c>
      <c r="J1912" s="8">
        <v>10655000</v>
      </c>
      <c r="K1912" s="8">
        <v>10685000</v>
      </c>
      <c r="L1912" s="8">
        <v>10713000</v>
      </c>
      <c r="M1912" s="8">
        <v>10741000</v>
      </c>
      <c r="N1912" s="8">
        <v>10738000</v>
      </c>
      <c r="O1912" s="8">
        <v>10899000</v>
      </c>
      <c r="P1912" s="8">
        <v>11063000</v>
      </c>
      <c r="Q1912" s="8">
        <v>11228000</v>
      </c>
      <c r="R1912" s="8">
        <v>11397000</v>
      </c>
      <c r="S1912" s="8">
        <v>11568000</v>
      </c>
      <c r="T1912" s="8">
        <v>11742000</v>
      </c>
      <c r="U1912" s="8">
        <v>11918000</v>
      </c>
      <c r="V1912" s="8">
        <v>12097000</v>
      </c>
      <c r="W1912" s="8">
        <v>12278000</v>
      </c>
      <c r="X1912" s="8">
        <v>12462000</v>
      </c>
      <c r="Y1912" s="8">
        <v>12649000</v>
      </c>
      <c r="Z1912" s="8">
        <v>12838000</v>
      </c>
      <c r="AA1912" s="8">
        <v>13031000</v>
      </c>
      <c r="AB1912" s="8">
        <v>13227000</v>
      </c>
      <c r="AC1912" s="8">
        <v>13425000</v>
      </c>
      <c r="AD1912" s="8">
        <v>13627000</v>
      </c>
      <c r="AE1912" s="8">
        <v>13830000</v>
      </c>
      <c r="AF1912" s="8">
        <v>14038000</v>
      </c>
      <c r="AG1912" s="8">
        <v>14249000</v>
      </c>
    </row>
    <row r="1913" spans="1:33" x14ac:dyDescent="0.35">
      <c r="A1913" t="s">
        <v>1981</v>
      </c>
      <c r="B1913" t="s">
        <v>69</v>
      </c>
      <c r="C1913" s="8">
        <v>1043300</v>
      </c>
      <c r="D1913" s="8">
        <v>1048000</v>
      </c>
      <c r="E1913" s="8">
        <v>1051700</v>
      </c>
      <c r="F1913" s="8">
        <v>1054200</v>
      </c>
      <c r="G1913" s="8">
        <v>1057200</v>
      </c>
      <c r="H1913" s="8">
        <v>1059700</v>
      </c>
      <c r="I1913" s="8">
        <v>1062700</v>
      </c>
      <c r="J1913" s="8">
        <v>1065500</v>
      </c>
      <c r="K1913" s="8">
        <v>1068500</v>
      </c>
      <c r="L1913" s="8">
        <v>1071300</v>
      </c>
      <c r="M1913" s="8">
        <v>1074100</v>
      </c>
      <c r="N1913" s="8">
        <v>1073800</v>
      </c>
      <c r="O1913" s="8">
        <v>1089900</v>
      </c>
      <c r="P1913" s="8">
        <v>1106300</v>
      </c>
      <c r="Q1913" s="8">
        <v>1122800</v>
      </c>
      <c r="R1913" s="8">
        <v>1139700</v>
      </c>
      <c r="S1913" s="8">
        <v>1156800</v>
      </c>
      <c r="T1913" s="8">
        <v>1174200</v>
      </c>
      <c r="U1913" s="8">
        <v>1191800</v>
      </c>
      <c r="V1913" s="8">
        <v>1209700</v>
      </c>
      <c r="W1913" s="8">
        <v>1227800</v>
      </c>
      <c r="X1913" s="8">
        <v>1246200</v>
      </c>
      <c r="Y1913" s="8">
        <v>1264900</v>
      </c>
      <c r="Z1913" s="8">
        <v>1283800</v>
      </c>
      <c r="AA1913" s="8">
        <v>1303100</v>
      </c>
      <c r="AB1913" s="8">
        <v>1322700</v>
      </c>
      <c r="AC1913" s="8">
        <v>1342500</v>
      </c>
      <c r="AD1913" s="8">
        <v>1362700</v>
      </c>
      <c r="AE1913" s="8">
        <v>1383000</v>
      </c>
      <c r="AF1913" s="8">
        <v>1403800</v>
      </c>
      <c r="AG1913" s="8">
        <v>1424900</v>
      </c>
    </row>
    <row r="1914" spans="1:33" x14ac:dyDescent="0.35">
      <c r="A1914" t="s">
        <v>1982</v>
      </c>
      <c r="B1914" t="s">
        <v>69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35">
      <c r="A1915" t="s">
        <v>1983</v>
      </c>
      <c r="B1915" t="s">
        <v>69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35">
      <c r="A1916" t="s">
        <v>1984</v>
      </c>
      <c r="B1916" t="s">
        <v>69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5">
      <c r="A1917" t="s">
        <v>1985</v>
      </c>
      <c r="B1917" t="s">
        <v>69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5">
      <c r="A1918" t="s">
        <v>1986</v>
      </c>
      <c r="B1918" t="s">
        <v>69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35">
      <c r="A1919" t="s">
        <v>1987</v>
      </c>
      <c r="B1919" t="s">
        <v>69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35">
      <c r="A1920" t="s">
        <v>1988</v>
      </c>
      <c r="B1920" t="s">
        <v>69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5">
      <c r="A1921" t="s">
        <v>1989</v>
      </c>
      <c r="B1921" t="s">
        <v>69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35">
      <c r="A1922" t="s">
        <v>1990</v>
      </c>
      <c r="B1922" t="s">
        <v>69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35">
      <c r="A1923" t="s">
        <v>1991</v>
      </c>
      <c r="B1923" t="s">
        <v>69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5">
      <c r="A1924" t="s">
        <v>1992</v>
      </c>
      <c r="B1924" t="s">
        <v>69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35">
      <c r="A1925" t="s">
        <v>1993</v>
      </c>
      <c r="B1925" t="s">
        <v>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35">
      <c r="A1926" t="s">
        <v>1994</v>
      </c>
      <c r="B1926" t="s">
        <v>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5">
      <c r="A1927" t="s">
        <v>1995</v>
      </c>
      <c r="B1927" t="s">
        <v>69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35">
      <c r="A1928" t="s">
        <v>1996</v>
      </c>
      <c r="B1928" t="s">
        <v>69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5">
      <c r="A1929" t="s">
        <v>1997</v>
      </c>
      <c r="B1929" t="s">
        <v>69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5">
      <c r="A1930" t="s">
        <v>1998</v>
      </c>
      <c r="B1930" t="s">
        <v>69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5">
      <c r="A1931" t="s">
        <v>1999</v>
      </c>
      <c r="B1931" t="s">
        <v>69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35">
      <c r="A1932" t="s">
        <v>2000</v>
      </c>
      <c r="B1932" t="s">
        <v>69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5">
      <c r="A1933" t="s">
        <v>2001</v>
      </c>
      <c r="B1933" t="s">
        <v>69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35">
      <c r="A1934" t="s">
        <v>2002</v>
      </c>
      <c r="B1934" t="s">
        <v>69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35">
      <c r="A1935" t="s">
        <v>2003</v>
      </c>
      <c r="B1935" t="s">
        <v>69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35">
      <c r="A1936" t="s">
        <v>2004</v>
      </c>
      <c r="B1936" t="s">
        <v>69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5">
      <c r="A1937" t="s">
        <v>2005</v>
      </c>
      <c r="B1937" t="s">
        <v>69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5">
      <c r="A1938" t="s">
        <v>2006</v>
      </c>
      <c r="B1938" t="s">
        <v>69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35">
      <c r="A1939" t="s">
        <v>2007</v>
      </c>
      <c r="B1939" t="s">
        <v>69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5">
      <c r="A1940" t="s">
        <v>2008</v>
      </c>
      <c r="B1940" t="s">
        <v>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5">
      <c r="A1941" t="s">
        <v>2009</v>
      </c>
      <c r="B1941" t="s">
        <v>69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35">
      <c r="A1942" t="s">
        <v>2010</v>
      </c>
      <c r="B1942" t="s">
        <v>69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35">
      <c r="A1943" t="s">
        <v>2011</v>
      </c>
      <c r="B1943" t="s">
        <v>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35">
      <c r="A1944" t="s">
        <v>2012</v>
      </c>
      <c r="B1944" t="s">
        <v>69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35">
      <c r="A1945" t="s">
        <v>2013</v>
      </c>
      <c r="B1945" t="s">
        <v>69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35">
      <c r="A1946" t="s">
        <v>2014</v>
      </c>
      <c r="B1946" t="s">
        <v>69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35">
      <c r="A1947" t="s">
        <v>2015</v>
      </c>
      <c r="B1947" t="s">
        <v>69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5">
      <c r="A1948" t="s">
        <v>2016</v>
      </c>
      <c r="B1948" t="s">
        <v>69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35">
      <c r="A1949" t="s">
        <v>2017</v>
      </c>
      <c r="B1949" t="s">
        <v>69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35">
      <c r="A1950" t="s">
        <v>2018</v>
      </c>
      <c r="B1950" t="s">
        <v>69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35">
      <c r="A1951" t="s">
        <v>2019</v>
      </c>
      <c r="B1951" t="s">
        <v>69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5">
      <c r="A1952" t="s">
        <v>2020</v>
      </c>
      <c r="B1952" t="s">
        <v>69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35">
      <c r="A1953" t="s">
        <v>2021</v>
      </c>
      <c r="B1953" t="s">
        <v>69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35">
      <c r="A1954" t="s">
        <v>2022</v>
      </c>
      <c r="B1954" t="s">
        <v>69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35">
      <c r="A1955" t="s">
        <v>2023</v>
      </c>
      <c r="B1955" t="s">
        <v>69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5">
      <c r="A1956" t="s">
        <v>2024</v>
      </c>
      <c r="B1956" t="s">
        <v>69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35">
      <c r="A1957" t="s">
        <v>2025</v>
      </c>
      <c r="B1957" t="s">
        <v>69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5">
      <c r="A1958" t="s">
        <v>2026</v>
      </c>
      <c r="B1958" t="s">
        <v>69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5">
      <c r="A1959" t="s">
        <v>2027</v>
      </c>
      <c r="B1959" t="s">
        <v>69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35">
      <c r="A1960" t="s">
        <v>2028</v>
      </c>
      <c r="B1960" t="s">
        <v>69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35">
      <c r="A1961" t="s">
        <v>2029</v>
      </c>
      <c r="B1961" t="s">
        <v>69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35">
      <c r="A1962" t="s">
        <v>2030</v>
      </c>
      <c r="B1962" t="s">
        <v>69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35">
      <c r="A1963" t="s">
        <v>2031</v>
      </c>
      <c r="B1963" t="s">
        <v>69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35">
      <c r="A1964" t="s">
        <v>2032</v>
      </c>
      <c r="B1964" t="s">
        <v>69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5">
      <c r="A1965" t="s">
        <v>2033</v>
      </c>
      <c r="B1965" t="s">
        <v>69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5">
      <c r="A1966" t="s">
        <v>2034</v>
      </c>
      <c r="B1966" t="s">
        <v>69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35">
      <c r="A1967" t="s">
        <v>2035</v>
      </c>
      <c r="B1967" t="s">
        <v>69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5">
      <c r="A1968" t="s">
        <v>2036</v>
      </c>
      <c r="B1968" t="s">
        <v>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5">
      <c r="A1969" t="s">
        <v>2037</v>
      </c>
      <c r="B1969" t="s">
        <v>69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5">
      <c r="A1970" t="s">
        <v>2038</v>
      </c>
      <c r="B1970" t="s">
        <v>69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5">
      <c r="A1971" t="s">
        <v>2039</v>
      </c>
      <c r="B1971" t="s">
        <v>69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5">
      <c r="A1972" t="s">
        <v>2040</v>
      </c>
      <c r="B1972" t="s">
        <v>69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5">
      <c r="A1973" t="s">
        <v>2041</v>
      </c>
      <c r="B1973" t="s">
        <v>69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35">
      <c r="A1974" t="s">
        <v>2042</v>
      </c>
      <c r="B1974" t="s">
        <v>69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35">
      <c r="A1975" t="s">
        <v>2043</v>
      </c>
      <c r="B1975" t="s">
        <v>69</v>
      </c>
      <c r="C1975" s="8">
        <v>3619990000000</v>
      </c>
      <c r="D1975" s="8">
        <v>3636590000000</v>
      </c>
      <c r="E1975" s="8">
        <v>3648880000000</v>
      </c>
      <c r="F1975" s="8">
        <v>3658100000000</v>
      </c>
      <c r="G1975" s="8">
        <v>3667930000000</v>
      </c>
      <c r="H1975" s="8">
        <v>3677150000000</v>
      </c>
      <c r="I1975" s="8">
        <v>3687600000000</v>
      </c>
      <c r="J1975" s="8">
        <v>3696820000000</v>
      </c>
      <c r="K1975" s="8">
        <v>3707270000000</v>
      </c>
      <c r="L1975" s="8">
        <v>3717100000000</v>
      </c>
      <c r="M1975" s="8">
        <v>3726930000000</v>
      </c>
      <c r="N1975" s="8">
        <v>3725710000000</v>
      </c>
      <c r="O1975" s="8">
        <v>3781630000000</v>
      </c>
      <c r="P1975" s="8">
        <v>3838180000000</v>
      </c>
      <c r="Q1975" s="8">
        <v>3896560000000</v>
      </c>
      <c r="R1975" s="8">
        <v>3954950000000</v>
      </c>
      <c r="S1975" s="8">
        <v>4013950000000</v>
      </c>
      <c r="T1975" s="8">
        <v>4074180000000</v>
      </c>
      <c r="U1975" s="8">
        <v>4135030000000</v>
      </c>
      <c r="V1975" s="8">
        <v>4197720000000</v>
      </c>
      <c r="W1975" s="8">
        <v>4260410000000</v>
      </c>
      <c r="X1975" s="8">
        <v>4323710000000</v>
      </c>
      <c r="Y1975" s="8">
        <v>4388860000000</v>
      </c>
      <c r="Z1975" s="8">
        <v>4454620000000</v>
      </c>
      <c r="AA1975" s="8">
        <v>4521610000000</v>
      </c>
      <c r="AB1975" s="8">
        <v>4589220000000</v>
      </c>
      <c r="AC1975" s="8">
        <v>4658670000000</v>
      </c>
      <c r="AD1975" s="8">
        <v>4728120000000</v>
      </c>
      <c r="AE1975" s="8">
        <v>4798800000000</v>
      </c>
      <c r="AF1975" s="8">
        <v>4870710000000</v>
      </c>
      <c r="AG1975" s="8">
        <v>4944460000000</v>
      </c>
    </row>
    <row r="1976" spans="1:33" x14ac:dyDescent="0.35">
      <c r="A1976" t="s">
        <v>2044</v>
      </c>
      <c r="B1976" t="s">
        <v>69</v>
      </c>
      <c r="C1976" s="8">
        <v>131759000</v>
      </c>
      <c r="D1976" s="8">
        <v>132363000</v>
      </c>
      <c r="E1976" s="8">
        <v>132811000</v>
      </c>
      <c r="F1976" s="8">
        <v>133146000</v>
      </c>
      <c r="G1976" s="8">
        <v>133504000</v>
      </c>
      <c r="H1976" s="8">
        <v>133840000</v>
      </c>
      <c r="I1976" s="8">
        <v>134220000</v>
      </c>
      <c r="J1976" s="8">
        <v>134556000</v>
      </c>
      <c r="K1976" s="8">
        <v>134936000</v>
      </c>
      <c r="L1976" s="8">
        <v>135294000</v>
      </c>
      <c r="M1976" s="8">
        <v>135652000</v>
      </c>
      <c r="N1976" s="8">
        <v>135607000</v>
      </c>
      <c r="O1976" s="8">
        <v>137643000</v>
      </c>
      <c r="P1976" s="8">
        <v>139701000</v>
      </c>
      <c r="Q1976" s="8">
        <v>141826000</v>
      </c>
      <c r="R1976" s="8">
        <v>143951000</v>
      </c>
      <c r="S1976" s="8">
        <v>146098000</v>
      </c>
      <c r="T1976" s="8">
        <v>148291000</v>
      </c>
      <c r="U1976" s="8">
        <v>150505000</v>
      </c>
      <c r="V1976" s="8">
        <v>152787000</v>
      </c>
      <c r="W1976" s="8">
        <v>155069000</v>
      </c>
      <c r="X1976" s="8">
        <v>157373000</v>
      </c>
      <c r="Y1976" s="8">
        <v>159744000</v>
      </c>
      <c r="Z1976" s="8">
        <v>162138000</v>
      </c>
      <c r="AA1976" s="8">
        <v>164576000</v>
      </c>
      <c r="AB1976" s="8">
        <v>167037000</v>
      </c>
      <c r="AC1976" s="8">
        <v>169565000</v>
      </c>
      <c r="AD1976" s="8">
        <v>172092000</v>
      </c>
      <c r="AE1976" s="8">
        <v>174665000</v>
      </c>
      <c r="AF1976" s="8">
        <v>177282000</v>
      </c>
      <c r="AG1976" s="8">
        <v>179967000</v>
      </c>
    </row>
    <row r="1977" spans="1:33" x14ac:dyDescent="0.35">
      <c r="A1977" t="s">
        <v>2045</v>
      </c>
      <c r="B1977" t="s">
        <v>69</v>
      </c>
      <c r="C1977" s="8">
        <v>1074870000</v>
      </c>
      <c r="D1977" s="8">
        <v>1079790000</v>
      </c>
      <c r="E1977" s="8">
        <v>1083440000</v>
      </c>
      <c r="F1977" s="8">
        <v>1086180000</v>
      </c>
      <c r="G1977" s="8">
        <v>1089100000</v>
      </c>
      <c r="H1977" s="8">
        <v>1091840000</v>
      </c>
      <c r="I1977" s="8">
        <v>1094940000</v>
      </c>
      <c r="J1977" s="8">
        <v>1097680000</v>
      </c>
      <c r="K1977" s="8">
        <v>1100780000</v>
      </c>
      <c r="L1977" s="8">
        <v>1103700000</v>
      </c>
      <c r="M1977" s="8">
        <v>1106620000</v>
      </c>
      <c r="N1977" s="8">
        <v>1106250000</v>
      </c>
      <c r="O1977" s="8">
        <v>1122860000</v>
      </c>
      <c r="P1977" s="8">
        <v>1139650000</v>
      </c>
      <c r="Q1977" s="8">
        <v>1156990000</v>
      </c>
      <c r="R1977" s="8">
        <v>1174320000</v>
      </c>
      <c r="S1977" s="8">
        <v>1191840000</v>
      </c>
      <c r="T1977" s="8">
        <v>1209730000</v>
      </c>
      <c r="U1977" s="8">
        <v>1227790000</v>
      </c>
      <c r="V1977" s="8">
        <v>1246410000</v>
      </c>
      <c r="W1977" s="8">
        <v>1265020000</v>
      </c>
      <c r="X1977" s="8">
        <v>1283820000</v>
      </c>
      <c r="Y1977" s="8">
        <v>1303160000</v>
      </c>
      <c r="Z1977" s="8">
        <v>1322690000</v>
      </c>
      <c r="AA1977" s="8">
        <v>1342580000</v>
      </c>
      <c r="AB1977" s="8">
        <v>1362650000</v>
      </c>
      <c r="AC1977" s="8">
        <v>1383270000</v>
      </c>
      <c r="AD1977" s="8">
        <v>1403900000</v>
      </c>
      <c r="AE1977" s="8">
        <v>1424880000</v>
      </c>
      <c r="AF1977" s="8">
        <v>1446230000</v>
      </c>
      <c r="AG1977" s="8">
        <v>1468130000</v>
      </c>
    </row>
    <row r="1978" spans="1:33" x14ac:dyDescent="0.35">
      <c r="A1978" t="s">
        <v>2046</v>
      </c>
      <c r="B1978" t="s">
        <v>69</v>
      </c>
      <c r="C1978" s="8">
        <v>2481160000</v>
      </c>
      <c r="D1978" s="8">
        <v>2492540000</v>
      </c>
      <c r="E1978" s="8">
        <v>2500960000</v>
      </c>
      <c r="F1978" s="8">
        <v>2507280000</v>
      </c>
      <c r="G1978" s="8">
        <v>2514020000</v>
      </c>
      <c r="H1978" s="8">
        <v>2520340000</v>
      </c>
      <c r="I1978" s="8">
        <v>2527500000</v>
      </c>
      <c r="J1978" s="8">
        <v>2533820000</v>
      </c>
      <c r="K1978" s="8">
        <v>2540980000</v>
      </c>
      <c r="L1978" s="8">
        <v>2547720000</v>
      </c>
      <c r="M1978" s="8">
        <v>2554460000</v>
      </c>
      <c r="N1978" s="8">
        <v>2553620000</v>
      </c>
      <c r="O1978" s="8">
        <v>2591950000</v>
      </c>
      <c r="P1978" s="8">
        <v>2630710000</v>
      </c>
      <c r="Q1978" s="8">
        <v>2670730000</v>
      </c>
      <c r="R1978" s="8">
        <v>2710740000</v>
      </c>
      <c r="S1978" s="8">
        <v>2751180000</v>
      </c>
      <c r="T1978" s="8">
        <v>2792470000</v>
      </c>
      <c r="U1978" s="8">
        <v>2834170000</v>
      </c>
      <c r="V1978" s="8">
        <v>2877140000</v>
      </c>
      <c r="W1978" s="8">
        <v>2920110000</v>
      </c>
      <c r="X1978" s="8">
        <v>2963490000</v>
      </c>
      <c r="Y1978" s="8">
        <v>3008150000</v>
      </c>
      <c r="Z1978" s="8">
        <v>3053220000</v>
      </c>
      <c r="AA1978" s="8">
        <v>3099140000</v>
      </c>
      <c r="AB1978" s="8">
        <v>3145470000</v>
      </c>
      <c r="AC1978" s="8">
        <v>3193080000</v>
      </c>
      <c r="AD1978" s="8">
        <v>3240680000</v>
      </c>
      <c r="AE1978" s="8">
        <v>3289120000</v>
      </c>
      <c r="AF1978" s="8">
        <v>3338410000</v>
      </c>
      <c r="AG1978" s="8">
        <v>3388960000</v>
      </c>
    </row>
    <row r="1979" spans="1:33" x14ac:dyDescent="0.35">
      <c r="A1979" t="s">
        <v>2047</v>
      </c>
      <c r="B1979" t="s">
        <v>69</v>
      </c>
      <c r="C1979" s="8">
        <v>99187600</v>
      </c>
      <c r="D1979" s="8">
        <v>99642300</v>
      </c>
      <c r="E1979" s="8">
        <v>99979100</v>
      </c>
      <c r="F1979" s="8">
        <v>100232000</v>
      </c>
      <c r="G1979" s="8">
        <v>100501000</v>
      </c>
      <c r="H1979" s="8">
        <v>100754000</v>
      </c>
      <c r="I1979" s="8">
        <v>101040000</v>
      </c>
      <c r="J1979" s="8">
        <v>101293000</v>
      </c>
      <c r="K1979" s="8">
        <v>101579000</v>
      </c>
      <c r="L1979" s="8">
        <v>101848000</v>
      </c>
      <c r="M1979" s="8">
        <v>102118000</v>
      </c>
      <c r="N1979" s="8">
        <v>102084000</v>
      </c>
      <c r="O1979" s="8">
        <v>103617000</v>
      </c>
      <c r="P1979" s="8">
        <v>105166000</v>
      </c>
      <c r="Q1979" s="8">
        <v>106766000</v>
      </c>
      <c r="R1979" s="8">
        <v>108365000</v>
      </c>
      <c r="S1979" s="8">
        <v>109982000</v>
      </c>
      <c r="T1979" s="8">
        <v>111632000</v>
      </c>
      <c r="U1979" s="8">
        <v>113300000</v>
      </c>
      <c r="V1979" s="8">
        <v>115017000</v>
      </c>
      <c r="W1979" s="8">
        <v>116735000</v>
      </c>
      <c r="X1979" s="8">
        <v>118469000</v>
      </c>
      <c r="Y1979" s="8">
        <v>120254000</v>
      </c>
      <c r="Z1979" s="8">
        <v>122056000</v>
      </c>
      <c r="AA1979" s="8">
        <v>123892000</v>
      </c>
      <c r="AB1979" s="8">
        <v>125744000</v>
      </c>
      <c r="AC1979" s="8">
        <v>127647000</v>
      </c>
      <c r="AD1979" s="8">
        <v>129550000</v>
      </c>
      <c r="AE1979" s="8">
        <v>131487000</v>
      </c>
      <c r="AF1979" s="8">
        <v>133457000</v>
      </c>
      <c r="AG1979" s="8">
        <v>135478000</v>
      </c>
    </row>
    <row r="1980" spans="1:33" x14ac:dyDescent="0.35">
      <c r="A1980" t="s">
        <v>2048</v>
      </c>
      <c r="B1980" t="s">
        <v>69</v>
      </c>
      <c r="C1980" s="8">
        <v>63081900</v>
      </c>
      <c r="D1980" s="8">
        <v>63371100</v>
      </c>
      <c r="E1980" s="8">
        <v>63585300</v>
      </c>
      <c r="F1980" s="8">
        <v>63745900</v>
      </c>
      <c r="G1980" s="8">
        <v>63917300</v>
      </c>
      <c r="H1980" s="8">
        <v>64077900</v>
      </c>
      <c r="I1980" s="8">
        <v>64260000</v>
      </c>
      <c r="J1980" s="8">
        <v>64420700</v>
      </c>
      <c r="K1980" s="8">
        <v>64602700</v>
      </c>
      <c r="L1980" s="8">
        <v>64774100</v>
      </c>
      <c r="M1980" s="8">
        <v>64945400</v>
      </c>
      <c r="N1980" s="8">
        <v>64924000</v>
      </c>
      <c r="O1980" s="8">
        <v>65898600</v>
      </c>
      <c r="P1980" s="8">
        <v>66884000</v>
      </c>
      <c r="Q1980" s="8">
        <v>67901400</v>
      </c>
      <c r="R1980" s="8">
        <v>68918900</v>
      </c>
      <c r="S1980" s="8">
        <v>69947000</v>
      </c>
      <c r="T1980" s="8">
        <v>70996600</v>
      </c>
      <c r="U1980" s="8">
        <v>72056900</v>
      </c>
      <c r="V1980" s="8">
        <v>73149300</v>
      </c>
      <c r="W1980" s="8">
        <v>74241700</v>
      </c>
      <c r="X1980" s="8">
        <v>75344900</v>
      </c>
      <c r="Y1980" s="8">
        <v>76480100</v>
      </c>
      <c r="Z1980" s="8">
        <v>77626100</v>
      </c>
      <c r="AA1980" s="8">
        <v>78793500</v>
      </c>
      <c r="AB1980" s="8">
        <v>79971600</v>
      </c>
      <c r="AC1980" s="8">
        <v>81181800</v>
      </c>
      <c r="AD1980" s="8">
        <v>82392000</v>
      </c>
      <c r="AE1980" s="8">
        <v>83623700</v>
      </c>
      <c r="AF1980" s="8">
        <v>84876800</v>
      </c>
      <c r="AG1980" s="8">
        <v>86162000</v>
      </c>
    </row>
    <row r="1981" spans="1:33" x14ac:dyDescent="0.35">
      <c r="A1981" t="s">
        <v>2049</v>
      </c>
      <c r="B1981" t="s">
        <v>69</v>
      </c>
      <c r="C1981" s="8">
        <v>780248000</v>
      </c>
      <c r="D1981" s="8">
        <v>783825000</v>
      </c>
      <c r="E1981" s="8">
        <v>786474000</v>
      </c>
      <c r="F1981" s="8">
        <v>788461000</v>
      </c>
      <c r="G1981" s="8">
        <v>790581000</v>
      </c>
      <c r="H1981" s="8">
        <v>792568000</v>
      </c>
      <c r="I1981" s="8">
        <v>794820000</v>
      </c>
      <c r="J1981" s="8">
        <v>796807000</v>
      </c>
      <c r="K1981" s="8">
        <v>799059000</v>
      </c>
      <c r="L1981" s="8">
        <v>801179000</v>
      </c>
      <c r="M1981" s="8">
        <v>803298000</v>
      </c>
      <c r="N1981" s="8">
        <v>803033000</v>
      </c>
      <c r="O1981" s="8">
        <v>815088000</v>
      </c>
      <c r="P1981" s="8">
        <v>827275000</v>
      </c>
      <c r="Q1981" s="8">
        <v>839860000</v>
      </c>
      <c r="R1981" s="8">
        <v>852444000</v>
      </c>
      <c r="S1981" s="8">
        <v>865162000</v>
      </c>
      <c r="T1981" s="8">
        <v>878144000</v>
      </c>
      <c r="U1981" s="8">
        <v>891258000</v>
      </c>
      <c r="V1981" s="8">
        <v>904770000</v>
      </c>
      <c r="W1981" s="8">
        <v>918282000</v>
      </c>
      <c r="X1981" s="8">
        <v>931926000</v>
      </c>
      <c r="Y1981" s="8">
        <v>945968000</v>
      </c>
      <c r="Z1981" s="8">
        <v>960143000</v>
      </c>
      <c r="AA1981" s="8">
        <v>974582000</v>
      </c>
      <c r="AB1981" s="8">
        <v>989153000</v>
      </c>
      <c r="AC1981" s="8">
        <v>1004120000</v>
      </c>
      <c r="AD1981" s="8">
        <v>1019090000</v>
      </c>
      <c r="AE1981" s="8">
        <v>1034330000</v>
      </c>
      <c r="AF1981" s="8">
        <v>1049820000</v>
      </c>
      <c r="AG1981" s="8">
        <v>1065720000</v>
      </c>
    </row>
    <row r="1982" spans="1:33" x14ac:dyDescent="0.35">
      <c r="A1982" t="s">
        <v>2050</v>
      </c>
      <c r="B1982" t="s">
        <v>69</v>
      </c>
      <c r="C1982" s="8">
        <v>3651800</v>
      </c>
      <c r="D1982" s="8">
        <v>3668540</v>
      </c>
      <c r="E1982" s="8">
        <v>3680940</v>
      </c>
      <c r="F1982" s="8">
        <v>3690240</v>
      </c>
      <c r="G1982" s="8">
        <v>3700160</v>
      </c>
      <c r="H1982" s="8">
        <v>3709460</v>
      </c>
      <c r="I1982" s="8">
        <v>3720000</v>
      </c>
      <c r="J1982" s="8">
        <v>3729300</v>
      </c>
      <c r="K1982" s="8">
        <v>3739840</v>
      </c>
      <c r="L1982" s="8">
        <v>3749760</v>
      </c>
      <c r="M1982" s="8">
        <v>3759680</v>
      </c>
      <c r="N1982" s="8">
        <v>3758440</v>
      </c>
      <c r="O1982" s="8">
        <v>3814860</v>
      </c>
      <c r="P1982" s="8">
        <v>3871900</v>
      </c>
      <c r="Q1982" s="8">
        <v>3930800</v>
      </c>
      <c r="R1982" s="8">
        <v>3989700</v>
      </c>
      <c r="S1982" s="8">
        <v>4049220</v>
      </c>
      <c r="T1982" s="8">
        <v>4109980</v>
      </c>
      <c r="U1982" s="8">
        <v>4171360</v>
      </c>
      <c r="V1982" s="8">
        <v>4234600</v>
      </c>
      <c r="W1982" s="8">
        <v>4297840</v>
      </c>
      <c r="X1982" s="8">
        <v>4361700</v>
      </c>
      <c r="Y1982" s="8">
        <v>4427420</v>
      </c>
      <c r="Z1982" s="8">
        <v>4493760</v>
      </c>
      <c r="AA1982" s="8">
        <v>4561340</v>
      </c>
      <c r="AB1982" s="8">
        <v>4629540</v>
      </c>
      <c r="AC1982" s="8">
        <v>4699600</v>
      </c>
      <c r="AD1982" s="8">
        <v>4769660</v>
      </c>
      <c r="AE1982" s="8">
        <v>4840960</v>
      </c>
      <c r="AF1982" s="8">
        <v>4913500</v>
      </c>
      <c r="AG1982" s="8">
        <v>4987900</v>
      </c>
    </row>
    <row r="1983" spans="1:33" x14ac:dyDescent="0.35">
      <c r="A1983" t="s">
        <v>2051</v>
      </c>
      <c r="B1983" t="s">
        <v>69</v>
      </c>
      <c r="C1983" s="8">
        <v>18494600</v>
      </c>
      <c r="D1983" s="8">
        <v>18579400</v>
      </c>
      <c r="E1983" s="8">
        <v>18642200</v>
      </c>
      <c r="F1983" s="8">
        <v>18689300</v>
      </c>
      <c r="G1983" s="8">
        <v>18739500</v>
      </c>
      <c r="H1983" s="8">
        <v>18786600</v>
      </c>
      <c r="I1983" s="8">
        <v>18840000</v>
      </c>
      <c r="J1983" s="8">
        <v>18887100</v>
      </c>
      <c r="K1983" s="8">
        <v>18940500</v>
      </c>
      <c r="L1983" s="8">
        <v>18990700</v>
      </c>
      <c r="M1983" s="8">
        <v>19041000</v>
      </c>
      <c r="N1983" s="8">
        <v>19034700</v>
      </c>
      <c r="O1983" s="8">
        <v>19320400</v>
      </c>
      <c r="P1983" s="8">
        <v>19609300</v>
      </c>
      <c r="Q1983" s="8">
        <v>19907600</v>
      </c>
      <c r="R1983" s="8">
        <v>20205900</v>
      </c>
      <c r="S1983" s="8">
        <v>20507300</v>
      </c>
      <c r="T1983" s="8">
        <v>20815100</v>
      </c>
      <c r="U1983" s="8">
        <v>21125900</v>
      </c>
      <c r="V1983" s="8">
        <v>21446200</v>
      </c>
      <c r="W1983" s="8">
        <v>21766500</v>
      </c>
      <c r="X1983" s="8">
        <v>22089900</v>
      </c>
      <c r="Y1983" s="8">
        <v>22422700</v>
      </c>
      <c r="Z1983" s="8">
        <v>22758700</v>
      </c>
      <c r="AA1983" s="8">
        <v>23101000</v>
      </c>
      <c r="AB1983" s="8">
        <v>23446400</v>
      </c>
      <c r="AC1983" s="8">
        <v>23801200</v>
      </c>
      <c r="AD1983" s="8">
        <v>24156000</v>
      </c>
      <c r="AE1983" s="8">
        <v>24517100</v>
      </c>
      <c r="AF1983" s="8">
        <v>24884500</v>
      </c>
      <c r="AG1983" s="8">
        <v>25261300</v>
      </c>
    </row>
    <row r="1984" spans="1:33" x14ac:dyDescent="0.35">
      <c r="A1984" t="s">
        <v>2052</v>
      </c>
      <c r="B1984" t="s">
        <v>69</v>
      </c>
      <c r="C1984" s="8">
        <v>176700000</v>
      </c>
      <c r="D1984" s="8">
        <v>177510000</v>
      </c>
      <c r="E1984" s="8">
        <v>178110000</v>
      </c>
      <c r="F1984" s="8">
        <v>178560000</v>
      </c>
      <c r="G1984" s="8">
        <v>179040000</v>
      </c>
      <c r="H1984" s="8">
        <v>179490000</v>
      </c>
      <c r="I1984" s="8">
        <v>180000000</v>
      </c>
      <c r="J1984" s="8">
        <v>180450000</v>
      </c>
      <c r="K1984" s="8">
        <v>180960000</v>
      </c>
      <c r="L1984" s="8">
        <v>181440000</v>
      </c>
      <c r="M1984" s="8">
        <v>181920000</v>
      </c>
      <c r="N1984" s="8">
        <v>181860000</v>
      </c>
      <c r="O1984" s="8">
        <v>184590000</v>
      </c>
      <c r="P1984" s="8">
        <v>187350000</v>
      </c>
      <c r="Q1984" s="8">
        <v>190200000</v>
      </c>
      <c r="R1984" s="8">
        <v>193050000</v>
      </c>
      <c r="S1984" s="8">
        <v>195930000</v>
      </c>
      <c r="T1984" s="8">
        <v>198870000</v>
      </c>
      <c r="U1984" s="8">
        <v>201840000</v>
      </c>
      <c r="V1984" s="8">
        <v>204900000</v>
      </c>
      <c r="W1984" s="8">
        <v>207960000</v>
      </c>
      <c r="X1984" s="8">
        <v>211050000</v>
      </c>
      <c r="Y1984" s="8">
        <v>214230000</v>
      </c>
      <c r="Z1984" s="8">
        <v>217440000</v>
      </c>
      <c r="AA1984" s="8">
        <v>220710000</v>
      </c>
      <c r="AB1984" s="8">
        <v>224010000</v>
      </c>
      <c r="AC1984" s="8">
        <v>227400000</v>
      </c>
      <c r="AD1984" s="8">
        <v>230790000</v>
      </c>
      <c r="AE1984" s="8">
        <v>234240000</v>
      </c>
      <c r="AF1984" s="8">
        <v>237750000</v>
      </c>
      <c r="AG1984" s="8">
        <v>241350000</v>
      </c>
    </row>
    <row r="1985" spans="1:33" x14ac:dyDescent="0.35">
      <c r="A1985" t="s">
        <v>2053</v>
      </c>
      <c r="B1985" t="s">
        <v>69</v>
      </c>
      <c r="C1985" s="8">
        <v>35340000</v>
      </c>
      <c r="D1985" s="8">
        <v>35502000</v>
      </c>
      <c r="E1985" s="8">
        <v>35622000</v>
      </c>
      <c r="F1985" s="8">
        <v>35712000</v>
      </c>
      <c r="G1985" s="8">
        <v>35808000</v>
      </c>
      <c r="H1985" s="8">
        <v>35898000</v>
      </c>
      <c r="I1985" s="8">
        <v>36000000</v>
      </c>
      <c r="J1985" s="8">
        <v>36090000</v>
      </c>
      <c r="K1985" s="8">
        <v>36192000</v>
      </c>
      <c r="L1985" s="8">
        <v>36288000</v>
      </c>
      <c r="M1985" s="8">
        <v>36384000</v>
      </c>
      <c r="N1985" s="8">
        <v>36372000</v>
      </c>
      <c r="O1985" s="8">
        <v>36918000</v>
      </c>
      <c r="P1985" s="8">
        <v>37470000</v>
      </c>
      <c r="Q1985" s="8">
        <v>38040000</v>
      </c>
      <c r="R1985" s="8">
        <v>38610000</v>
      </c>
      <c r="S1985" s="8">
        <v>39186000</v>
      </c>
      <c r="T1985" s="8">
        <v>39774000</v>
      </c>
      <c r="U1985" s="8">
        <v>40368000</v>
      </c>
      <c r="V1985" s="8">
        <v>40980000</v>
      </c>
      <c r="W1985" s="8">
        <v>41592000</v>
      </c>
      <c r="X1985" s="8">
        <v>42210000</v>
      </c>
      <c r="Y1985" s="8">
        <v>42846000</v>
      </c>
      <c r="Z1985" s="8">
        <v>43488000</v>
      </c>
      <c r="AA1985" s="8">
        <v>44142000</v>
      </c>
      <c r="AB1985" s="8">
        <v>44802000</v>
      </c>
      <c r="AC1985" s="8">
        <v>45480000</v>
      </c>
      <c r="AD1985" s="8">
        <v>46158000</v>
      </c>
      <c r="AE1985" s="8">
        <v>46848000</v>
      </c>
      <c r="AF1985" s="8">
        <v>47550000</v>
      </c>
      <c r="AG1985" s="8">
        <v>48270000</v>
      </c>
    </row>
    <row r="1986" spans="1:33" x14ac:dyDescent="0.35">
      <c r="A1986" t="s">
        <v>2054</v>
      </c>
      <c r="B1986" t="s">
        <v>69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5">
      <c r="A1987" t="s">
        <v>2055</v>
      </c>
      <c r="B1987" t="s">
        <v>69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35">
      <c r="A1988" t="s">
        <v>2056</v>
      </c>
      <c r="B1988" t="s">
        <v>69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35">
      <c r="A1989" t="s">
        <v>2057</v>
      </c>
      <c r="B1989" t="s">
        <v>69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5">
      <c r="A1990" t="s">
        <v>2058</v>
      </c>
      <c r="B1990" t="s">
        <v>69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35">
      <c r="A1991" t="s">
        <v>2059</v>
      </c>
      <c r="B1991" t="s">
        <v>69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5">
      <c r="A1992" t="s">
        <v>2060</v>
      </c>
      <c r="B1992" t="s">
        <v>69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35">
      <c r="A1993" t="s">
        <v>2061</v>
      </c>
      <c r="B1993" t="s">
        <v>69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35">
      <c r="A1994" t="s">
        <v>2062</v>
      </c>
      <c r="B1994" t="s">
        <v>69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5">
      <c r="A1995" t="s">
        <v>2063</v>
      </c>
      <c r="B1995" t="s">
        <v>69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35">
      <c r="A1996" t="s">
        <v>2064</v>
      </c>
      <c r="B1996" t="s">
        <v>69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5">
      <c r="A1997" t="s">
        <v>2065</v>
      </c>
      <c r="B1997" t="s">
        <v>69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35">
      <c r="A1998" t="s">
        <v>2066</v>
      </c>
      <c r="B1998" t="s">
        <v>69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5">
      <c r="A1999" t="s">
        <v>2067</v>
      </c>
      <c r="B1999" t="s">
        <v>69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5">
      <c r="A2000" t="s">
        <v>2068</v>
      </c>
      <c r="B2000" t="s">
        <v>69</v>
      </c>
      <c r="C2000" s="8">
        <v>230401000</v>
      </c>
      <c r="D2000" s="8">
        <v>469788000</v>
      </c>
      <c r="E2000" s="8">
        <v>712779000</v>
      </c>
      <c r="F2000" s="8">
        <v>959541000</v>
      </c>
      <c r="G2000" s="8">
        <v>1215010000</v>
      </c>
      <c r="H2000" s="8">
        <v>1474340000</v>
      </c>
      <c r="I2000" s="8">
        <v>1742200000</v>
      </c>
      <c r="J2000" s="8">
        <v>2025960000</v>
      </c>
      <c r="K2000" s="8">
        <v>2327420000</v>
      </c>
      <c r="L2000" s="8">
        <v>2650480000</v>
      </c>
      <c r="M2000" s="8">
        <v>2991820000</v>
      </c>
      <c r="N2000" s="8">
        <v>3349060000</v>
      </c>
      <c r="O2000" s="8">
        <v>3728450000</v>
      </c>
      <c r="P2000" s="8">
        <v>4137140000</v>
      </c>
      <c r="Q2000" s="8">
        <v>4576540000</v>
      </c>
      <c r="R2000" s="8">
        <v>4945900000</v>
      </c>
      <c r="S2000" s="8">
        <v>5333670000</v>
      </c>
      <c r="T2000" s="8">
        <v>5597150000</v>
      </c>
      <c r="U2000" s="8">
        <v>5886920000</v>
      </c>
      <c r="V2000" s="8">
        <v>6203650000</v>
      </c>
      <c r="W2000" s="8">
        <v>6548120000</v>
      </c>
      <c r="X2000" s="8">
        <v>6907800000</v>
      </c>
      <c r="Y2000" s="8">
        <v>7289120000</v>
      </c>
      <c r="Z2000" s="8">
        <v>7683410000</v>
      </c>
      <c r="AA2000" s="8">
        <v>8086200000</v>
      </c>
      <c r="AB2000" s="8">
        <v>8501240000</v>
      </c>
      <c r="AC2000" s="8">
        <v>8924420000</v>
      </c>
      <c r="AD2000" s="8">
        <v>9351970000</v>
      </c>
      <c r="AE2000" s="8">
        <v>9786600000</v>
      </c>
      <c r="AF2000" s="8">
        <v>10224900000</v>
      </c>
      <c r="AG2000" s="8">
        <v>10659700000</v>
      </c>
    </row>
    <row r="2001" spans="1:33" x14ac:dyDescent="0.35">
      <c r="A2001" t="s">
        <v>2069</v>
      </c>
      <c r="B2001" t="s">
        <v>69</v>
      </c>
      <c r="C2001" s="8">
        <v>39158200000000</v>
      </c>
      <c r="D2001" s="8">
        <v>39228500000000</v>
      </c>
      <c r="E2001" s="8">
        <v>39326700000000</v>
      </c>
      <c r="F2001" s="8">
        <v>39475400000000</v>
      </c>
      <c r="G2001" s="8">
        <v>39702500000000</v>
      </c>
      <c r="H2001" s="8">
        <v>39996400000000</v>
      </c>
      <c r="I2001" s="8">
        <v>40376300000000</v>
      </c>
      <c r="J2001" s="8">
        <v>40813200000000</v>
      </c>
      <c r="K2001" s="8">
        <v>41386400000000</v>
      </c>
      <c r="L2001" s="8">
        <v>42082700000000</v>
      </c>
      <c r="M2001" s="8">
        <v>42701800000000</v>
      </c>
      <c r="N2001" s="8">
        <v>43286100000000</v>
      </c>
      <c r="O2001" s="8">
        <v>43835200000000</v>
      </c>
      <c r="P2001" s="8">
        <v>44363100000000</v>
      </c>
      <c r="Q2001" s="8">
        <v>44895900000000</v>
      </c>
      <c r="R2001" s="8">
        <v>44588300000000</v>
      </c>
      <c r="S2001" s="8">
        <v>44300200000000</v>
      </c>
      <c r="T2001" s="8">
        <v>43762600000000</v>
      </c>
      <c r="U2001" s="8">
        <v>43310200000000</v>
      </c>
      <c r="V2001" s="8">
        <v>42903800000000</v>
      </c>
      <c r="W2001" s="8">
        <v>42532700000000</v>
      </c>
      <c r="X2001" s="8">
        <v>42198900000000</v>
      </c>
      <c r="Y2001" s="8">
        <v>41921100000000</v>
      </c>
      <c r="Z2001" s="8">
        <v>41699200000000</v>
      </c>
      <c r="AA2001" s="8">
        <v>41524200000000</v>
      </c>
      <c r="AB2001" s="8">
        <v>41408600000000</v>
      </c>
      <c r="AC2001" s="8">
        <v>41376800000000</v>
      </c>
      <c r="AD2001" s="8">
        <v>41460900000000</v>
      </c>
      <c r="AE2001" s="8">
        <v>41646000000000</v>
      </c>
      <c r="AF2001" s="8">
        <v>41932200000000</v>
      </c>
      <c r="AG2001" s="8">
        <v>42325200000000</v>
      </c>
    </row>
    <row r="2002" spans="1:33" x14ac:dyDescent="0.35">
      <c r="A2002" t="s">
        <v>2070</v>
      </c>
      <c r="B2002" t="s">
        <v>69</v>
      </c>
      <c r="C2002" s="8">
        <v>450804000000</v>
      </c>
      <c r="D2002" s="8">
        <v>422888000000</v>
      </c>
      <c r="E2002" s="8">
        <v>397079000000</v>
      </c>
      <c r="F2002" s="8">
        <v>372499000000</v>
      </c>
      <c r="G2002" s="8">
        <v>346346000000</v>
      </c>
      <c r="H2002" s="8">
        <v>320678000000</v>
      </c>
      <c r="I2002" s="8">
        <v>295297000000</v>
      </c>
      <c r="J2002" s="8">
        <v>270312000000</v>
      </c>
      <c r="K2002" s="8">
        <v>246829000000</v>
      </c>
      <c r="L2002" s="8">
        <v>224602000000</v>
      </c>
      <c r="M2002" s="8">
        <v>202943000000</v>
      </c>
      <c r="N2002" s="8">
        <v>182156000000</v>
      </c>
      <c r="O2002" s="8">
        <v>162428000000</v>
      </c>
      <c r="P2002" s="8">
        <v>143859000000</v>
      </c>
      <c r="Q2002" s="8">
        <v>126620000000</v>
      </c>
      <c r="R2002" s="8">
        <v>108790000000</v>
      </c>
      <c r="S2002" s="8">
        <v>92864700000</v>
      </c>
      <c r="T2002" s="8">
        <v>95848200000</v>
      </c>
      <c r="U2002" s="8">
        <v>99740800000</v>
      </c>
      <c r="V2002" s="8">
        <v>103776000000</v>
      </c>
      <c r="W2002" s="8">
        <v>108111000000</v>
      </c>
      <c r="X2002" s="8">
        <v>112577000000</v>
      </c>
      <c r="Y2002" s="8">
        <v>117080000000</v>
      </c>
      <c r="Z2002" s="8">
        <v>121832000000</v>
      </c>
      <c r="AA2002" s="8">
        <v>126893000000</v>
      </c>
      <c r="AB2002" s="8">
        <v>132344000000</v>
      </c>
      <c r="AC2002" s="8">
        <v>137995000000</v>
      </c>
      <c r="AD2002" s="8">
        <v>143492000000</v>
      </c>
      <c r="AE2002" s="8">
        <v>149850000000</v>
      </c>
      <c r="AF2002" s="8">
        <v>156687000000</v>
      </c>
      <c r="AG2002" s="8">
        <v>164107000000</v>
      </c>
    </row>
    <row r="2003" spans="1:33" x14ac:dyDescent="0.35">
      <c r="A2003" t="s">
        <v>2071</v>
      </c>
      <c r="B2003" t="s">
        <v>69</v>
      </c>
      <c r="C2003" s="8">
        <v>46246800000</v>
      </c>
      <c r="D2003" s="8">
        <v>46332400000</v>
      </c>
      <c r="E2003" s="8">
        <v>44230800000</v>
      </c>
      <c r="F2003" s="8">
        <v>46624000000</v>
      </c>
      <c r="G2003" s="8">
        <v>46892100000</v>
      </c>
      <c r="H2003" s="8">
        <v>47239300000</v>
      </c>
      <c r="I2003" s="8">
        <v>47688000000</v>
      </c>
      <c r="J2003" s="8">
        <v>48201600000</v>
      </c>
      <c r="K2003" s="8">
        <v>48878600000</v>
      </c>
      <c r="L2003" s="8">
        <v>49700800000</v>
      </c>
      <c r="M2003" s="8">
        <v>48026800000</v>
      </c>
      <c r="N2003" s="8">
        <v>48684000000</v>
      </c>
      <c r="O2003" s="8">
        <v>49301600000</v>
      </c>
      <c r="P2003" s="8">
        <v>49895300000</v>
      </c>
      <c r="Q2003" s="8">
        <v>50494500000</v>
      </c>
      <c r="R2003" s="8">
        <v>50148500000</v>
      </c>
      <c r="S2003" s="8">
        <v>49824500000</v>
      </c>
      <c r="T2003" s="8">
        <v>51683000000</v>
      </c>
      <c r="U2003" s="8">
        <v>51148200000</v>
      </c>
      <c r="V2003" s="8">
        <v>50667800000</v>
      </c>
      <c r="W2003" s="8">
        <v>50239000000</v>
      </c>
      <c r="X2003" s="8">
        <v>52218900000</v>
      </c>
      <c r="Y2003" s="8">
        <v>51875300000</v>
      </c>
      <c r="Z2003" s="8">
        <v>51600800000</v>
      </c>
      <c r="AA2003" s="8">
        <v>51384400000</v>
      </c>
      <c r="AB2003" s="8">
        <v>53568700000</v>
      </c>
      <c r="AC2003" s="8">
        <v>53527200000</v>
      </c>
      <c r="AD2003" s="8">
        <v>53635500000</v>
      </c>
      <c r="AE2003" s="8">
        <v>53894300000</v>
      </c>
      <c r="AF2003" s="8">
        <v>56620400000</v>
      </c>
      <c r="AG2003" s="8">
        <v>57151200000</v>
      </c>
    </row>
    <row r="2004" spans="1:33" x14ac:dyDescent="0.35">
      <c r="A2004" t="s">
        <v>2072</v>
      </c>
      <c r="B2004" t="s">
        <v>69</v>
      </c>
      <c r="C2004" s="8">
        <v>3808510000</v>
      </c>
      <c r="D2004" s="8">
        <v>4107850000</v>
      </c>
      <c r="E2004" s="8">
        <v>3857150000</v>
      </c>
      <c r="F2004" s="8">
        <v>3308510000</v>
      </c>
      <c r="G2004" s="8">
        <v>3059370000</v>
      </c>
      <c r="H2004" s="8">
        <v>2771100000</v>
      </c>
      <c r="I2004" s="8">
        <v>2561900000</v>
      </c>
      <c r="J2004" s="8">
        <v>2388910000</v>
      </c>
      <c r="K2004" s="8">
        <v>2196870000</v>
      </c>
      <c r="L2004" s="8">
        <v>2017850000</v>
      </c>
      <c r="M2004" s="8">
        <v>1841330000</v>
      </c>
      <c r="N2004" s="8">
        <v>1666470000</v>
      </c>
      <c r="O2004" s="8">
        <v>1495100000</v>
      </c>
      <c r="P2004" s="8">
        <v>1334550000</v>
      </c>
      <c r="Q2004" s="8">
        <v>1180180000</v>
      </c>
      <c r="R2004" s="8">
        <v>994236000</v>
      </c>
      <c r="S2004" s="8">
        <v>839670000</v>
      </c>
      <c r="T2004" s="8">
        <v>867136000</v>
      </c>
      <c r="U2004" s="8">
        <v>900249000</v>
      </c>
      <c r="V2004" s="8">
        <v>933308000</v>
      </c>
      <c r="W2004" s="8">
        <v>945513000</v>
      </c>
      <c r="X2004" s="8">
        <v>963210000</v>
      </c>
      <c r="Y2004" s="8">
        <v>1003140000</v>
      </c>
      <c r="Z2004" s="8">
        <v>1030100000</v>
      </c>
      <c r="AA2004" s="8">
        <v>1042740000</v>
      </c>
      <c r="AB2004" s="8">
        <v>1041240000</v>
      </c>
      <c r="AC2004" s="8">
        <v>1062820000</v>
      </c>
      <c r="AD2004" s="8">
        <v>1186170000</v>
      </c>
      <c r="AE2004" s="8">
        <v>1248680000</v>
      </c>
      <c r="AF2004" s="8">
        <v>1319770000</v>
      </c>
      <c r="AG2004" s="8">
        <v>1394650000</v>
      </c>
    </row>
    <row r="2005" spans="1:33" x14ac:dyDescent="0.35">
      <c r="A2005" t="s">
        <v>2073</v>
      </c>
      <c r="B2005" t="s">
        <v>69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35">
      <c r="A2006" t="s">
        <v>2074</v>
      </c>
      <c r="B2006" t="s">
        <v>69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5">
      <c r="A2007" t="s">
        <v>2075</v>
      </c>
      <c r="B2007" t="s">
        <v>69</v>
      </c>
      <c r="C2007" s="8">
        <v>17426900000</v>
      </c>
      <c r="D2007" s="8">
        <v>16584200000</v>
      </c>
      <c r="E2007" s="8">
        <v>15718000000</v>
      </c>
      <c r="F2007" s="8">
        <v>14852300000</v>
      </c>
      <c r="G2007" s="8">
        <v>14003300000</v>
      </c>
      <c r="H2007" s="8">
        <v>13177100000</v>
      </c>
      <c r="I2007" s="8">
        <v>12390600000</v>
      </c>
      <c r="J2007" s="8">
        <v>11635000000</v>
      </c>
      <c r="K2007" s="8">
        <v>10940400000</v>
      </c>
      <c r="L2007" s="8">
        <v>10302800000</v>
      </c>
      <c r="M2007" s="8">
        <v>9683180000</v>
      </c>
      <c r="N2007" s="8">
        <v>9089850000</v>
      </c>
      <c r="O2007" s="8">
        <v>8525450000</v>
      </c>
      <c r="P2007" s="8">
        <v>8000040000</v>
      </c>
      <c r="Q2007" s="8">
        <v>7506200000</v>
      </c>
      <c r="R2007" s="8">
        <v>6920490000</v>
      </c>
      <c r="S2007" s="8">
        <v>6390160000</v>
      </c>
      <c r="T2007" s="8">
        <v>6468060000</v>
      </c>
      <c r="U2007" s="8">
        <v>6551470000</v>
      </c>
      <c r="V2007" s="8">
        <v>6642640000</v>
      </c>
      <c r="W2007" s="8">
        <v>6741330000</v>
      </c>
      <c r="X2007" s="8">
        <v>6848130000</v>
      </c>
      <c r="Y2007" s="8">
        <v>6962510000</v>
      </c>
      <c r="Z2007" s="8">
        <v>7085710000</v>
      </c>
      <c r="AA2007" s="8">
        <v>7221320000</v>
      </c>
      <c r="AB2007" s="8">
        <v>7370380000</v>
      </c>
      <c r="AC2007" s="8">
        <v>7540060000</v>
      </c>
      <c r="AD2007" s="8">
        <v>7724310000</v>
      </c>
      <c r="AE2007" s="8">
        <v>7934200000</v>
      </c>
      <c r="AF2007" s="8">
        <v>8168420000</v>
      </c>
      <c r="AG2007" s="8">
        <v>8424620000</v>
      </c>
    </row>
    <row r="2008" spans="1:33" x14ac:dyDescent="0.35">
      <c r="A2008" t="s">
        <v>2076</v>
      </c>
      <c r="B2008" t="s">
        <v>69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5">
      <c r="A2009" t="s">
        <v>2077</v>
      </c>
      <c r="B2009" t="s">
        <v>69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5">
      <c r="A2010" t="s">
        <v>2078</v>
      </c>
      <c r="B2010" t="s">
        <v>69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35">
      <c r="A2011" t="s">
        <v>2079</v>
      </c>
      <c r="B2011" t="s">
        <v>69</v>
      </c>
      <c r="C2011" s="8">
        <v>38685700000000</v>
      </c>
      <c r="D2011" s="8">
        <v>40373300000000</v>
      </c>
      <c r="E2011" s="8">
        <v>42089800000000</v>
      </c>
      <c r="F2011" s="8">
        <v>43758700000000</v>
      </c>
      <c r="G2011" s="8">
        <v>45395500000000</v>
      </c>
      <c r="H2011" s="8">
        <v>46971300000000</v>
      </c>
      <c r="I2011" s="8">
        <v>48456400000000</v>
      </c>
      <c r="J2011" s="8">
        <v>49879100000000</v>
      </c>
      <c r="K2011" s="8">
        <v>51244000000000</v>
      </c>
      <c r="L2011" s="8">
        <v>52506400000000</v>
      </c>
      <c r="M2011" s="8">
        <v>53648100000000</v>
      </c>
      <c r="N2011" s="8">
        <v>54675300000000</v>
      </c>
      <c r="O2011" s="8">
        <v>55578800000000</v>
      </c>
      <c r="P2011" s="8">
        <v>56350700000000</v>
      </c>
      <c r="Q2011" s="8">
        <v>56983900000000</v>
      </c>
      <c r="R2011" s="8">
        <v>56503700000000</v>
      </c>
      <c r="S2011" s="8">
        <v>55933600000000</v>
      </c>
      <c r="T2011" s="8">
        <v>55065900000000</v>
      </c>
      <c r="U2011" s="8">
        <v>54199100000000</v>
      </c>
      <c r="V2011" s="8">
        <v>53290700000000</v>
      </c>
      <c r="W2011" s="8">
        <v>52375400000000</v>
      </c>
      <c r="X2011" s="8">
        <v>51490300000000</v>
      </c>
      <c r="Y2011" s="8">
        <v>50640300000000</v>
      </c>
      <c r="Z2011" s="8">
        <v>49835800000000</v>
      </c>
      <c r="AA2011" s="8">
        <v>49057900000000</v>
      </c>
      <c r="AB2011" s="8">
        <v>48302200000000</v>
      </c>
      <c r="AC2011" s="8">
        <v>47590200000000</v>
      </c>
      <c r="AD2011" s="8">
        <v>46949800000000</v>
      </c>
      <c r="AE2011" s="8">
        <v>46369100000000</v>
      </c>
      <c r="AF2011" s="8">
        <v>45845000000000</v>
      </c>
      <c r="AG2011" s="8">
        <v>45377500000000</v>
      </c>
    </row>
    <row r="2012" spans="1:33" x14ac:dyDescent="0.35">
      <c r="A2012" t="s">
        <v>2080</v>
      </c>
      <c r="B2012" t="s">
        <v>69</v>
      </c>
      <c r="C2012" s="8">
        <v>814219000000</v>
      </c>
      <c r="D2012" s="8">
        <v>903262000000</v>
      </c>
      <c r="E2012" s="8">
        <v>1100940000000</v>
      </c>
      <c r="F2012" s="8">
        <v>1413670000000</v>
      </c>
      <c r="G2012" s="8">
        <v>1834080000000</v>
      </c>
      <c r="H2012" s="8">
        <v>2370510000000</v>
      </c>
      <c r="I2012" s="8">
        <v>3016630000000</v>
      </c>
      <c r="J2012" s="8">
        <v>3780800000000</v>
      </c>
      <c r="K2012" s="8">
        <v>4666550000000</v>
      </c>
      <c r="L2012" s="8">
        <v>5663640000000</v>
      </c>
      <c r="M2012" s="8">
        <v>6778420000000</v>
      </c>
      <c r="N2012" s="8">
        <v>7989890000000</v>
      </c>
      <c r="O2012" s="8">
        <v>9295030000000</v>
      </c>
      <c r="P2012" s="8">
        <v>10680100000000</v>
      </c>
      <c r="Q2012" s="8">
        <v>12142300000000</v>
      </c>
      <c r="R2012" s="8">
        <v>13422300000000</v>
      </c>
      <c r="S2012" s="8">
        <v>14696400000000</v>
      </c>
      <c r="T2012" s="8">
        <v>16126800000000</v>
      </c>
      <c r="U2012" s="8">
        <v>17511900000000</v>
      </c>
      <c r="V2012" s="8">
        <v>18849600000000</v>
      </c>
      <c r="W2012" s="8">
        <v>20171600000000</v>
      </c>
      <c r="X2012" s="8">
        <v>21459400000000</v>
      </c>
      <c r="Y2012" s="8">
        <v>22700000000000</v>
      </c>
      <c r="Z2012" s="8">
        <v>23931400000000</v>
      </c>
      <c r="AA2012" s="8">
        <v>25164300000000</v>
      </c>
      <c r="AB2012" s="8">
        <v>26411800000000</v>
      </c>
      <c r="AC2012" s="8">
        <v>27639400000000</v>
      </c>
      <c r="AD2012" s="8">
        <v>28767800000000</v>
      </c>
      <c r="AE2012" s="8">
        <v>29985300000000</v>
      </c>
      <c r="AF2012" s="8">
        <v>31225700000000</v>
      </c>
      <c r="AG2012" s="8">
        <v>32505900000000</v>
      </c>
    </row>
    <row r="2013" spans="1:33" x14ac:dyDescent="0.35">
      <c r="A2013" t="s">
        <v>2081</v>
      </c>
      <c r="B2013" t="s">
        <v>69</v>
      </c>
      <c r="C2013" s="8">
        <v>212664000000</v>
      </c>
      <c r="D2013" s="8">
        <v>240439000000</v>
      </c>
      <c r="E2013" s="8">
        <v>250662000000</v>
      </c>
      <c r="F2013" s="8">
        <v>283195000000</v>
      </c>
      <c r="G2013" s="8">
        <v>304220000000</v>
      </c>
      <c r="H2013" s="8">
        <v>328284000000</v>
      </c>
      <c r="I2013" s="8">
        <v>349819000000</v>
      </c>
      <c r="J2013" s="8">
        <v>368707000000</v>
      </c>
      <c r="K2013" s="8">
        <v>387658000000</v>
      </c>
      <c r="L2013" s="8">
        <v>409316000000</v>
      </c>
      <c r="M2013" s="8">
        <v>427508000000</v>
      </c>
      <c r="N2013" s="8">
        <v>451480000000</v>
      </c>
      <c r="O2013" s="8">
        <v>475005000000</v>
      </c>
      <c r="P2013" s="8">
        <v>497916000000</v>
      </c>
      <c r="Q2013" s="8">
        <v>520015000000</v>
      </c>
      <c r="R2013" s="8">
        <v>535300000000</v>
      </c>
      <c r="S2013" s="8">
        <v>552635000000</v>
      </c>
      <c r="T2013" s="8">
        <v>563283000000</v>
      </c>
      <c r="U2013" s="8">
        <v>576505000000</v>
      </c>
      <c r="V2013" s="8">
        <v>591687000000</v>
      </c>
      <c r="W2013" s="8">
        <v>606013000000</v>
      </c>
      <c r="X2013" s="8">
        <v>619849000000</v>
      </c>
      <c r="Y2013" s="8">
        <v>633374000000</v>
      </c>
      <c r="Z2013" s="8">
        <v>649640000000</v>
      </c>
      <c r="AA2013" s="8">
        <v>665464000000</v>
      </c>
      <c r="AB2013" s="8">
        <v>678001000000</v>
      </c>
      <c r="AC2013" s="8">
        <v>693284000000</v>
      </c>
      <c r="AD2013" s="8">
        <v>711687000000</v>
      </c>
      <c r="AE2013" s="8">
        <v>730393000000</v>
      </c>
      <c r="AF2013" s="8">
        <v>749394000000</v>
      </c>
      <c r="AG2013" s="8">
        <v>771389000000</v>
      </c>
    </row>
    <row r="2014" spans="1:33" x14ac:dyDescent="0.35">
      <c r="A2014" t="s">
        <v>2082</v>
      </c>
      <c r="B2014" t="s">
        <v>69</v>
      </c>
      <c r="C2014" s="8">
        <v>6878750000</v>
      </c>
      <c r="D2014" s="8">
        <v>8774100000</v>
      </c>
      <c r="E2014" s="8">
        <v>10694300000</v>
      </c>
      <c r="F2014" s="8">
        <v>12556100000</v>
      </c>
      <c r="G2014" s="8">
        <v>16200900000</v>
      </c>
      <c r="H2014" s="8">
        <v>20484400000</v>
      </c>
      <c r="I2014" s="8">
        <v>26171300000</v>
      </c>
      <c r="J2014" s="8">
        <v>33413200000</v>
      </c>
      <c r="K2014" s="8">
        <v>41534000000</v>
      </c>
      <c r="L2014" s="8">
        <v>50883000000</v>
      </c>
      <c r="M2014" s="8">
        <v>61501800000</v>
      </c>
      <c r="N2014" s="8">
        <v>73096500000</v>
      </c>
      <c r="O2014" s="8">
        <v>85557700000</v>
      </c>
      <c r="P2014" s="8">
        <v>99076500000</v>
      </c>
      <c r="Q2014" s="8">
        <v>113175000000</v>
      </c>
      <c r="R2014" s="8">
        <v>122667000000</v>
      </c>
      <c r="S2014" s="8">
        <v>132883000000</v>
      </c>
      <c r="T2014" s="8">
        <v>145899000000</v>
      </c>
      <c r="U2014" s="8">
        <v>158060000000</v>
      </c>
      <c r="V2014" s="8">
        <v>169524000000</v>
      </c>
      <c r="W2014" s="8">
        <v>176417000000</v>
      </c>
      <c r="X2014" s="8">
        <v>183607000000</v>
      </c>
      <c r="Y2014" s="8">
        <v>194492000000</v>
      </c>
      <c r="Z2014" s="8">
        <v>202343000000</v>
      </c>
      <c r="AA2014" s="8">
        <v>206788000000</v>
      </c>
      <c r="AB2014" s="8">
        <v>207799000000</v>
      </c>
      <c r="AC2014" s="8">
        <v>212876000000</v>
      </c>
      <c r="AD2014" s="8">
        <v>237807000000</v>
      </c>
      <c r="AE2014" s="8">
        <v>249863000000</v>
      </c>
      <c r="AF2014" s="8">
        <v>263012000000</v>
      </c>
      <c r="AG2014" s="8">
        <v>276248000000</v>
      </c>
    </row>
    <row r="2015" spans="1:33" x14ac:dyDescent="0.35">
      <c r="A2015" t="s">
        <v>2083</v>
      </c>
      <c r="B2015" t="s">
        <v>69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35">
      <c r="A2016" t="s">
        <v>2084</v>
      </c>
      <c r="B2016" t="s">
        <v>69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35">
      <c r="A2017" t="s">
        <v>2085</v>
      </c>
      <c r="B2017" t="s">
        <v>69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5">
      <c r="A2018" t="s">
        <v>2086</v>
      </c>
      <c r="B2018" t="s">
        <v>69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5">
      <c r="A2019" t="s">
        <v>2087</v>
      </c>
      <c r="B2019" t="s">
        <v>69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35">
      <c r="A2020" t="s">
        <v>2088</v>
      </c>
      <c r="B2020" t="s">
        <v>69</v>
      </c>
      <c r="C2020">
        <v>150871</v>
      </c>
      <c r="D2020">
        <v>307627</v>
      </c>
      <c r="E2020">
        <v>466742</v>
      </c>
      <c r="F2020">
        <v>628326</v>
      </c>
      <c r="G2020">
        <v>795610</v>
      </c>
      <c r="H2020">
        <v>965428</v>
      </c>
      <c r="I2020" s="8">
        <v>1140830</v>
      </c>
      <c r="J2020" s="8">
        <v>1326640</v>
      </c>
      <c r="K2020" s="8">
        <v>1524040</v>
      </c>
      <c r="L2020" s="8">
        <v>1735580</v>
      </c>
      <c r="M2020" s="8">
        <v>1959100</v>
      </c>
      <c r="N2020" s="8">
        <v>2193030</v>
      </c>
      <c r="O2020" s="8">
        <v>2441460</v>
      </c>
      <c r="P2020" s="8">
        <v>2709080</v>
      </c>
      <c r="Q2020" s="8">
        <v>2996810</v>
      </c>
      <c r="R2020" s="8">
        <v>3238670</v>
      </c>
      <c r="S2020" s="8">
        <v>3492590</v>
      </c>
      <c r="T2020" s="8">
        <v>3665120</v>
      </c>
      <c r="U2020" s="8">
        <v>3854870</v>
      </c>
      <c r="V2020" s="8">
        <v>4062270</v>
      </c>
      <c r="W2020" s="8">
        <v>4287840</v>
      </c>
      <c r="X2020" s="8">
        <v>4523360</v>
      </c>
      <c r="Y2020" s="8">
        <v>4773060</v>
      </c>
      <c r="Z2020" s="8">
        <v>5031250</v>
      </c>
      <c r="AA2020" s="8">
        <v>5295000</v>
      </c>
      <c r="AB2020" s="8">
        <v>5566780</v>
      </c>
      <c r="AC2020" s="8">
        <v>5843890</v>
      </c>
      <c r="AD2020" s="8">
        <v>6123850</v>
      </c>
      <c r="AE2020" s="8">
        <v>6408460</v>
      </c>
      <c r="AF2020" s="8">
        <v>6695470</v>
      </c>
      <c r="AG2020" s="8">
        <v>6980200</v>
      </c>
    </row>
    <row r="2021" spans="1:33" x14ac:dyDescent="0.35">
      <c r="A2021" t="s">
        <v>2089</v>
      </c>
      <c r="B2021" t="s">
        <v>69</v>
      </c>
      <c r="C2021" s="8">
        <v>46049100000</v>
      </c>
      <c r="D2021" s="8">
        <v>46131800000</v>
      </c>
      <c r="E2021" s="8">
        <v>46247200000</v>
      </c>
      <c r="F2021" s="8">
        <v>46422100000</v>
      </c>
      <c r="G2021" s="8">
        <v>46689100000</v>
      </c>
      <c r="H2021" s="8">
        <v>47034800000</v>
      </c>
      <c r="I2021" s="8">
        <v>47481600000</v>
      </c>
      <c r="J2021" s="8">
        <v>47995400000</v>
      </c>
      <c r="K2021" s="8">
        <v>48669400000</v>
      </c>
      <c r="L2021" s="8">
        <v>49488200000</v>
      </c>
      <c r="M2021" s="8">
        <v>50216200000</v>
      </c>
      <c r="N2021" s="8">
        <v>50903500000</v>
      </c>
      <c r="O2021" s="8">
        <v>51549200000</v>
      </c>
      <c r="P2021" s="8">
        <v>52170000000</v>
      </c>
      <c r="Q2021" s="8">
        <v>52796500000</v>
      </c>
      <c r="R2021" s="8">
        <v>52434800000</v>
      </c>
      <c r="S2021" s="8">
        <v>52095900000</v>
      </c>
      <c r="T2021" s="8">
        <v>51463700000</v>
      </c>
      <c r="U2021" s="8">
        <v>50931700000</v>
      </c>
      <c r="V2021" s="8">
        <v>50453900000</v>
      </c>
      <c r="W2021" s="8">
        <v>50017400000</v>
      </c>
      <c r="X2021" s="8">
        <v>49624900000</v>
      </c>
      <c r="Y2021" s="8">
        <v>49298200000</v>
      </c>
      <c r="Z2021" s="8">
        <v>49037300000</v>
      </c>
      <c r="AA2021" s="8">
        <v>48831500000</v>
      </c>
      <c r="AB2021" s="8">
        <v>48695600000</v>
      </c>
      <c r="AC2021" s="8">
        <v>48658200000</v>
      </c>
      <c r="AD2021" s="8">
        <v>48757000000</v>
      </c>
      <c r="AE2021" s="8">
        <v>48974700000</v>
      </c>
      <c r="AF2021" s="8">
        <v>49311200000</v>
      </c>
      <c r="AG2021" s="8">
        <v>49773400000</v>
      </c>
    </row>
    <row r="2022" spans="1:33" x14ac:dyDescent="0.35">
      <c r="A2022" t="s">
        <v>2090</v>
      </c>
      <c r="B2022" t="s">
        <v>69</v>
      </c>
      <c r="C2022" s="8">
        <v>631657000</v>
      </c>
      <c r="D2022" s="8">
        <v>592543000</v>
      </c>
      <c r="E2022" s="8">
        <v>556380000</v>
      </c>
      <c r="F2022" s="8">
        <v>521938000</v>
      </c>
      <c r="G2022" s="8">
        <v>485293000</v>
      </c>
      <c r="H2022" s="8">
        <v>449327000</v>
      </c>
      <c r="I2022" s="8">
        <v>413764000</v>
      </c>
      <c r="J2022" s="8">
        <v>378756000</v>
      </c>
      <c r="K2022" s="8">
        <v>345853000</v>
      </c>
      <c r="L2022" s="8">
        <v>314708000</v>
      </c>
      <c r="M2022" s="8">
        <v>284359000</v>
      </c>
      <c r="N2022" s="8">
        <v>255233000</v>
      </c>
      <c r="O2022" s="8">
        <v>227591000</v>
      </c>
      <c r="P2022" s="8">
        <v>201573000</v>
      </c>
      <c r="Q2022" s="8">
        <v>177417000</v>
      </c>
      <c r="R2022" s="8">
        <v>152434000</v>
      </c>
      <c r="S2022" s="8">
        <v>130120000</v>
      </c>
      <c r="T2022" s="8">
        <v>134301000</v>
      </c>
      <c r="U2022" s="8">
        <v>139755000</v>
      </c>
      <c r="V2022" s="8">
        <v>145409000</v>
      </c>
      <c r="W2022" s="8">
        <v>151483000</v>
      </c>
      <c r="X2022" s="8">
        <v>157741000</v>
      </c>
      <c r="Y2022" s="8">
        <v>164050000</v>
      </c>
      <c r="Z2022" s="8">
        <v>170709000</v>
      </c>
      <c r="AA2022" s="8">
        <v>177799000</v>
      </c>
      <c r="AB2022" s="8">
        <v>185438000</v>
      </c>
      <c r="AC2022" s="8">
        <v>193356000</v>
      </c>
      <c r="AD2022" s="8">
        <v>201058000</v>
      </c>
      <c r="AE2022" s="8">
        <v>209967000</v>
      </c>
      <c r="AF2022" s="8">
        <v>219547000</v>
      </c>
      <c r="AG2022" s="8">
        <v>229944000</v>
      </c>
    </row>
    <row r="2023" spans="1:33" x14ac:dyDescent="0.35">
      <c r="A2023" t="s">
        <v>2091</v>
      </c>
      <c r="B2023" t="s">
        <v>69</v>
      </c>
      <c r="C2023" s="8">
        <v>96904200</v>
      </c>
      <c r="D2023" s="8">
        <v>97083500</v>
      </c>
      <c r="E2023" s="8">
        <v>92679800</v>
      </c>
      <c r="F2023" s="8">
        <v>97694400</v>
      </c>
      <c r="G2023" s="8">
        <v>98256200</v>
      </c>
      <c r="H2023" s="8">
        <v>98983700</v>
      </c>
      <c r="I2023" s="8">
        <v>99923900</v>
      </c>
      <c r="J2023" s="8">
        <v>101000000</v>
      </c>
      <c r="K2023" s="8">
        <v>102419000</v>
      </c>
      <c r="L2023" s="8">
        <v>104142000</v>
      </c>
      <c r="M2023" s="8">
        <v>100634000</v>
      </c>
      <c r="N2023" s="8">
        <v>102011000</v>
      </c>
      <c r="O2023" s="8">
        <v>103305000</v>
      </c>
      <c r="P2023" s="8">
        <v>104549000</v>
      </c>
      <c r="Q2023" s="8">
        <v>105805000</v>
      </c>
      <c r="R2023" s="8">
        <v>105080000</v>
      </c>
      <c r="S2023" s="8">
        <v>104401000</v>
      </c>
      <c r="T2023" s="8">
        <v>108295000</v>
      </c>
      <c r="U2023" s="8">
        <v>107174000</v>
      </c>
      <c r="V2023" s="8">
        <v>106168000</v>
      </c>
      <c r="W2023" s="8">
        <v>105269000</v>
      </c>
      <c r="X2023" s="8">
        <v>109418000</v>
      </c>
      <c r="Y2023" s="8">
        <v>108698000</v>
      </c>
      <c r="Z2023" s="8">
        <v>108123000</v>
      </c>
      <c r="AA2023" s="8">
        <v>107669000</v>
      </c>
      <c r="AB2023" s="8">
        <v>112246000</v>
      </c>
      <c r="AC2023" s="8">
        <v>112159000</v>
      </c>
      <c r="AD2023" s="8">
        <v>112386000</v>
      </c>
      <c r="AE2023" s="8">
        <v>112928000</v>
      </c>
      <c r="AF2023" s="8">
        <v>118640000</v>
      </c>
      <c r="AG2023" s="8">
        <v>119753000</v>
      </c>
    </row>
    <row r="2024" spans="1:33" x14ac:dyDescent="0.35">
      <c r="A2024" t="s">
        <v>2092</v>
      </c>
      <c r="B2024" t="s">
        <v>69</v>
      </c>
      <c r="C2024" s="8">
        <v>28425800</v>
      </c>
      <c r="D2024" s="8">
        <v>30660000</v>
      </c>
      <c r="E2024" s="8">
        <v>28788800</v>
      </c>
      <c r="F2024" s="8">
        <v>24693900</v>
      </c>
      <c r="G2024" s="8">
        <v>22834400</v>
      </c>
      <c r="H2024" s="8">
        <v>20682800</v>
      </c>
      <c r="I2024" s="8">
        <v>19121400</v>
      </c>
      <c r="J2024" s="8">
        <v>17830200</v>
      </c>
      <c r="K2024" s="8">
        <v>16396900</v>
      </c>
      <c r="L2024" s="8">
        <v>15060800</v>
      </c>
      <c r="M2024" s="8">
        <v>13743300</v>
      </c>
      <c r="N2024" s="8">
        <v>12438100</v>
      </c>
      <c r="O2024" s="8">
        <v>11159000</v>
      </c>
      <c r="P2024" s="8">
        <v>9960720</v>
      </c>
      <c r="Q2024" s="8">
        <v>8808580</v>
      </c>
      <c r="R2024" s="8">
        <v>7420730</v>
      </c>
      <c r="S2024" s="8">
        <v>6267090</v>
      </c>
      <c r="T2024" s="8">
        <v>6472090</v>
      </c>
      <c r="U2024" s="8">
        <v>6719240</v>
      </c>
      <c r="V2024" s="8">
        <v>6965980</v>
      </c>
      <c r="W2024" s="8">
        <v>7057070</v>
      </c>
      <c r="X2024" s="8">
        <v>7189160</v>
      </c>
      <c r="Y2024" s="8">
        <v>7487160</v>
      </c>
      <c r="Z2024" s="8">
        <v>7688440</v>
      </c>
      <c r="AA2024" s="8">
        <v>7782760</v>
      </c>
      <c r="AB2024" s="8">
        <v>7771550</v>
      </c>
      <c r="AC2024" s="8">
        <v>7932660</v>
      </c>
      <c r="AD2024" s="8">
        <v>8853260</v>
      </c>
      <c r="AE2024" s="8">
        <v>9319810</v>
      </c>
      <c r="AF2024" s="8">
        <v>9850420</v>
      </c>
      <c r="AG2024" s="8">
        <v>10409300</v>
      </c>
    </row>
    <row r="2025" spans="1:33" x14ac:dyDescent="0.35">
      <c r="A2025" t="s">
        <v>2093</v>
      </c>
      <c r="B2025" t="s">
        <v>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5">
      <c r="A2026" t="s">
        <v>2094</v>
      </c>
      <c r="B2026" t="s">
        <v>69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35">
      <c r="A2027" t="s">
        <v>2095</v>
      </c>
      <c r="B2027" t="s">
        <v>69</v>
      </c>
      <c r="C2027" s="8">
        <v>11489800</v>
      </c>
      <c r="D2027" s="8">
        <v>10934200</v>
      </c>
      <c r="E2027" s="8">
        <v>10363100</v>
      </c>
      <c r="F2027" s="8">
        <v>9792360</v>
      </c>
      <c r="G2027" s="8">
        <v>9232620</v>
      </c>
      <c r="H2027" s="8">
        <v>8687880</v>
      </c>
      <c r="I2027" s="8">
        <v>8169350</v>
      </c>
      <c r="J2027" s="8">
        <v>7671110</v>
      </c>
      <c r="K2027" s="8">
        <v>7213200</v>
      </c>
      <c r="L2027" s="8">
        <v>6792770</v>
      </c>
      <c r="M2027" s="8">
        <v>6384270</v>
      </c>
      <c r="N2027" s="8">
        <v>5993090</v>
      </c>
      <c r="O2027" s="8">
        <v>5620970</v>
      </c>
      <c r="P2027" s="8">
        <v>5274550</v>
      </c>
      <c r="Q2027" s="8">
        <v>4948960</v>
      </c>
      <c r="R2027" s="8">
        <v>4562790</v>
      </c>
      <c r="S2027" s="8">
        <v>4213130</v>
      </c>
      <c r="T2027" s="8">
        <v>4264490</v>
      </c>
      <c r="U2027" s="8">
        <v>4319490</v>
      </c>
      <c r="V2027" s="8">
        <v>4379600</v>
      </c>
      <c r="W2027" s="8">
        <v>4444660</v>
      </c>
      <c r="X2027" s="8">
        <v>4515080</v>
      </c>
      <c r="Y2027" s="8">
        <v>4590500</v>
      </c>
      <c r="Z2027" s="8">
        <v>4671720</v>
      </c>
      <c r="AA2027" s="8">
        <v>4761130</v>
      </c>
      <c r="AB2027" s="8">
        <v>4859410</v>
      </c>
      <c r="AC2027" s="8">
        <v>4971280</v>
      </c>
      <c r="AD2027" s="8">
        <v>5092760</v>
      </c>
      <c r="AE2027" s="8">
        <v>5231140</v>
      </c>
      <c r="AF2027" s="8">
        <v>5385570</v>
      </c>
      <c r="AG2027" s="8">
        <v>5554490</v>
      </c>
    </row>
    <row r="2028" spans="1:33" x14ac:dyDescent="0.35">
      <c r="A2028" t="s">
        <v>2096</v>
      </c>
      <c r="B2028" t="s">
        <v>69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5">
      <c r="A2029" t="s">
        <v>2097</v>
      </c>
      <c r="B2029" t="s">
        <v>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5">
      <c r="A2030" t="s">
        <v>2098</v>
      </c>
      <c r="B2030" t="s">
        <v>69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5">
      <c r="A2031" t="s">
        <v>2099</v>
      </c>
      <c r="B2031" t="s">
        <v>69</v>
      </c>
      <c r="C2031" s="8">
        <v>45493400000</v>
      </c>
      <c r="D2031" s="8">
        <v>47478000000</v>
      </c>
      <c r="E2031" s="8">
        <v>49496600000</v>
      </c>
      <c r="F2031" s="8">
        <v>51459100000</v>
      </c>
      <c r="G2031" s="8">
        <v>53384100000</v>
      </c>
      <c r="H2031" s="8">
        <v>55237100000</v>
      </c>
      <c r="I2031" s="8">
        <v>56983600000</v>
      </c>
      <c r="J2031" s="8">
        <v>58656600000</v>
      </c>
      <c r="K2031" s="8">
        <v>60261800000</v>
      </c>
      <c r="L2031" s="8">
        <v>61746300000</v>
      </c>
      <c r="M2031" s="8">
        <v>63088900000</v>
      </c>
      <c r="N2031" s="8">
        <v>64296900000</v>
      </c>
      <c r="O2031" s="8">
        <v>65359300000</v>
      </c>
      <c r="P2031" s="8">
        <v>66267100000</v>
      </c>
      <c r="Q2031" s="8">
        <v>67011800000</v>
      </c>
      <c r="R2031" s="8">
        <v>66447000000</v>
      </c>
      <c r="S2031" s="8">
        <v>65776600000</v>
      </c>
      <c r="T2031" s="8">
        <v>64756200000</v>
      </c>
      <c r="U2031" s="8">
        <v>63736800000</v>
      </c>
      <c r="V2031" s="8">
        <v>62668500000</v>
      </c>
      <c r="W2031" s="8">
        <v>61592200000</v>
      </c>
      <c r="X2031" s="8">
        <v>60551400000</v>
      </c>
      <c r="Y2031" s="8">
        <v>59551800000</v>
      </c>
      <c r="Z2031" s="8">
        <v>58605700000</v>
      </c>
      <c r="AA2031" s="8">
        <v>57690900000</v>
      </c>
      <c r="AB2031" s="8">
        <v>56802200000</v>
      </c>
      <c r="AC2031" s="8">
        <v>55965000000</v>
      </c>
      <c r="AD2031" s="8">
        <v>55211800000</v>
      </c>
      <c r="AE2031" s="8">
        <v>54529000000</v>
      </c>
      <c r="AF2031" s="8">
        <v>53912700000</v>
      </c>
      <c r="AG2031" s="8">
        <v>53362800000</v>
      </c>
    </row>
    <row r="2032" spans="1:33" x14ac:dyDescent="0.35">
      <c r="A2032" t="s">
        <v>2100</v>
      </c>
      <c r="B2032" t="s">
        <v>69</v>
      </c>
      <c r="C2032" s="8">
        <v>1140870000</v>
      </c>
      <c r="D2032" s="8">
        <v>1265630000</v>
      </c>
      <c r="E2032" s="8">
        <v>1542620000</v>
      </c>
      <c r="F2032" s="8">
        <v>1980810000</v>
      </c>
      <c r="G2032" s="8">
        <v>2569870000</v>
      </c>
      <c r="H2032" s="8">
        <v>3321510000</v>
      </c>
      <c r="I2032" s="8">
        <v>4226840000</v>
      </c>
      <c r="J2032" s="8">
        <v>5297580000</v>
      </c>
      <c r="K2032" s="8">
        <v>6538680000</v>
      </c>
      <c r="L2032" s="8">
        <v>7935790000</v>
      </c>
      <c r="M2032" s="8">
        <v>9497790000</v>
      </c>
      <c r="N2032" s="8">
        <v>11195300000</v>
      </c>
      <c r="O2032" s="8">
        <v>13024000000</v>
      </c>
      <c r="P2032" s="8">
        <v>14964700000</v>
      </c>
      <c r="Q2032" s="8">
        <v>17013600000</v>
      </c>
      <c r="R2032" s="8">
        <v>18807100000</v>
      </c>
      <c r="S2032" s="8">
        <v>20592300000</v>
      </c>
      <c r="T2032" s="8">
        <v>22596600000</v>
      </c>
      <c r="U2032" s="8">
        <v>24537300000</v>
      </c>
      <c r="V2032" s="8">
        <v>26411700000</v>
      </c>
      <c r="W2032" s="8">
        <v>28264100000</v>
      </c>
      <c r="X2032" s="8">
        <v>30068500000</v>
      </c>
      <c r="Y2032" s="8">
        <v>31806800000</v>
      </c>
      <c r="Z2032" s="8">
        <v>33532200000</v>
      </c>
      <c r="AA2032" s="8">
        <v>35259800000</v>
      </c>
      <c r="AB2032" s="8">
        <v>37007700000</v>
      </c>
      <c r="AC2032" s="8">
        <v>38727800000</v>
      </c>
      <c r="AD2032" s="8">
        <v>40308900000</v>
      </c>
      <c r="AE2032" s="8">
        <v>42014800000</v>
      </c>
      <c r="AF2032" s="8">
        <v>43752800000</v>
      </c>
      <c r="AG2032" s="8">
        <v>45546600000</v>
      </c>
    </row>
    <row r="2033" spans="1:33" x14ac:dyDescent="0.35">
      <c r="A2033" t="s">
        <v>2101</v>
      </c>
      <c r="B2033" t="s">
        <v>69</v>
      </c>
      <c r="C2033" s="8">
        <v>445609000</v>
      </c>
      <c r="D2033" s="8">
        <v>503809000</v>
      </c>
      <c r="E2033" s="8">
        <v>525229000</v>
      </c>
      <c r="F2033" s="8">
        <v>593399000</v>
      </c>
      <c r="G2033" s="8">
        <v>637454000</v>
      </c>
      <c r="H2033" s="8">
        <v>687877000</v>
      </c>
      <c r="I2033" s="8">
        <v>733000000</v>
      </c>
      <c r="J2033" s="8">
        <v>772577000</v>
      </c>
      <c r="K2033" s="8">
        <v>812286000</v>
      </c>
      <c r="L2033" s="8">
        <v>857669000</v>
      </c>
      <c r="M2033" s="8">
        <v>895786000</v>
      </c>
      <c r="N2033" s="8">
        <v>946018000</v>
      </c>
      <c r="O2033" s="8">
        <v>995310000</v>
      </c>
      <c r="P2033" s="8">
        <v>1043320000</v>
      </c>
      <c r="Q2033" s="8">
        <v>1089620000</v>
      </c>
      <c r="R2033" s="8">
        <v>1121650000</v>
      </c>
      <c r="S2033" s="8">
        <v>1157970000</v>
      </c>
      <c r="T2033" s="8">
        <v>1180290000</v>
      </c>
      <c r="U2033" s="8">
        <v>1207990000</v>
      </c>
      <c r="V2033" s="8">
        <v>1239800000</v>
      </c>
      <c r="W2033" s="8">
        <v>1269820000</v>
      </c>
      <c r="X2033" s="8">
        <v>1298810000</v>
      </c>
      <c r="Y2033" s="8">
        <v>1327150000</v>
      </c>
      <c r="Z2033" s="8">
        <v>1361230000</v>
      </c>
      <c r="AA2033" s="8">
        <v>1394390000</v>
      </c>
      <c r="AB2033" s="8">
        <v>1420660000</v>
      </c>
      <c r="AC2033" s="8">
        <v>1452680000</v>
      </c>
      <c r="AD2033" s="8">
        <v>1491250000</v>
      </c>
      <c r="AE2033" s="8">
        <v>1530440000</v>
      </c>
      <c r="AF2033" s="8">
        <v>1570260000</v>
      </c>
      <c r="AG2033" s="8">
        <v>1616340000</v>
      </c>
    </row>
    <row r="2034" spans="1:33" x14ac:dyDescent="0.35">
      <c r="A2034" t="s">
        <v>2102</v>
      </c>
      <c r="B2034" t="s">
        <v>69</v>
      </c>
      <c r="C2034" s="8">
        <v>51341300</v>
      </c>
      <c r="D2034" s="8">
        <v>65487700</v>
      </c>
      <c r="E2034" s="8">
        <v>79820000</v>
      </c>
      <c r="F2034" s="8">
        <v>93715800</v>
      </c>
      <c r="G2034" s="8">
        <v>120919000</v>
      </c>
      <c r="H2034" s="8">
        <v>152891000</v>
      </c>
      <c r="I2034" s="8">
        <v>195336000</v>
      </c>
      <c r="J2034" s="8">
        <v>249388000</v>
      </c>
      <c r="K2034" s="8">
        <v>309999000</v>
      </c>
      <c r="L2034" s="8">
        <v>379778000</v>
      </c>
      <c r="M2034" s="8">
        <v>459034000</v>
      </c>
      <c r="N2034" s="8">
        <v>545574000</v>
      </c>
      <c r="O2034" s="8">
        <v>638581000</v>
      </c>
      <c r="P2034" s="8">
        <v>739482000</v>
      </c>
      <c r="Q2034" s="8">
        <v>844707000</v>
      </c>
      <c r="R2034" s="8">
        <v>915557000</v>
      </c>
      <c r="S2034" s="8">
        <v>991806000</v>
      </c>
      <c r="T2034" s="8">
        <v>1088950000</v>
      </c>
      <c r="U2034" s="8">
        <v>1179720000</v>
      </c>
      <c r="V2034" s="8">
        <v>1265280000</v>
      </c>
      <c r="W2034" s="8">
        <v>1316730000</v>
      </c>
      <c r="X2034" s="8">
        <v>1370400000</v>
      </c>
      <c r="Y2034" s="8">
        <v>1451640000</v>
      </c>
      <c r="Z2034" s="8">
        <v>1510240000</v>
      </c>
      <c r="AA2034" s="8">
        <v>1543420000</v>
      </c>
      <c r="AB2034" s="8">
        <v>1550960000</v>
      </c>
      <c r="AC2034" s="8">
        <v>1588850000</v>
      </c>
      <c r="AD2034" s="8">
        <v>1774930000</v>
      </c>
      <c r="AE2034" s="8">
        <v>1864920000</v>
      </c>
      <c r="AF2034" s="8">
        <v>1963060000</v>
      </c>
      <c r="AG2034" s="8">
        <v>2061850000</v>
      </c>
    </row>
    <row r="2035" spans="1:33" x14ac:dyDescent="0.35">
      <c r="A2035" t="s">
        <v>2103</v>
      </c>
      <c r="B2035" t="s">
        <v>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5">
      <c r="A2036" t="s">
        <v>2104</v>
      </c>
      <c r="B2036" t="s">
        <v>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5">
      <c r="A2037" t="s">
        <v>2105</v>
      </c>
      <c r="B2037" t="s">
        <v>69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5">
      <c r="A2038" t="s">
        <v>2106</v>
      </c>
      <c r="B2038" t="s">
        <v>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5">
      <c r="A2039" t="s">
        <v>2107</v>
      </c>
      <c r="B2039" t="s">
        <v>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5">
      <c r="A2040" t="s">
        <v>2108</v>
      </c>
      <c r="B2040" t="s">
        <v>69</v>
      </c>
      <c r="C2040" s="8">
        <v>2353740</v>
      </c>
      <c r="D2040" s="8">
        <v>4799290</v>
      </c>
      <c r="E2040" s="8">
        <v>7281640</v>
      </c>
      <c r="F2040" s="8">
        <v>9802530</v>
      </c>
      <c r="G2040" s="8">
        <v>12412300</v>
      </c>
      <c r="H2040" s="8">
        <v>15061700</v>
      </c>
      <c r="I2040" s="8">
        <v>17798100</v>
      </c>
      <c r="J2040" s="8">
        <v>20696900</v>
      </c>
      <c r="K2040" s="8">
        <v>23776600</v>
      </c>
      <c r="L2040" s="8">
        <v>27076900</v>
      </c>
      <c r="M2040" s="8">
        <v>30564000</v>
      </c>
      <c r="N2040" s="8">
        <v>34213500</v>
      </c>
      <c r="O2040" s="8">
        <v>38089200</v>
      </c>
      <c r="P2040" s="8">
        <v>42264500</v>
      </c>
      <c r="Q2040" s="8">
        <v>46753200</v>
      </c>
      <c r="R2040" s="8">
        <v>50526600</v>
      </c>
      <c r="S2040" s="8">
        <v>54488000</v>
      </c>
      <c r="T2040" s="8">
        <v>57179700</v>
      </c>
      <c r="U2040" s="8">
        <v>60139900</v>
      </c>
      <c r="V2040" s="8">
        <v>63375600</v>
      </c>
      <c r="W2040" s="8">
        <v>66894600</v>
      </c>
      <c r="X2040" s="8">
        <v>70569100</v>
      </c>
      <c r="Y2040" s="8">
        <v>74464600</v>
      </c>
      <c r="Z2040" s="8">
        <v>78492600</v>
      </c>
      <c r="AA2040" s="8">
        <v>82607400</v>
      </c>
      <c r="AB2040" s="8">
        <v>86847400</v>
      </c>
      <c r="AC2040" s="8">
        <v>91170600</v>
      </c>
      <c r="AD2040" s="8">
        <v>95538400</v>
      </c>
      <c r="AE2040" s="8">
        <v>99978400</v>
      </c>
      <c r="AF2040" s="8">
        <v>104456000</v>
      </c>
      <c r="AG2040" s="8">
        <v>108898000</v>
      </c>
    </row>
    <row r="2041" spans="1:33" x14ac:dyDescent="0.35">
      <c r="A2041" t="s">
        <v>2109</v>
      </c>
      <c r="B2041" t="s">
        <v>69</v>
      </c>
      <c r="C2041" s="8">
        <v>552446000000</v>
      </c>
      <c r="D2041" s="8">
        <v>553438000000</v>
      </c>
      <c r="E2041" s="8">
        <v>554823000000</v>
      </c>
      <c r="F2041" s="8">
        <v>556921000000</v>
      </c>
      <c r="G2041" s="8">
        <v>560124000000</v>
      </c>
      <c r="H2041" s="8">
        <v>564272000000</v>
      </c>
      <c r="I2041" s="8">
        <v>569631000000</v>
      </c>
      <c r="J2041" s="8">
        <v>575795000000</v>
      </c>
      <c r="K2041" s="8">
        <v>583882000000</v>
      </c>
      <c r="L2041" s="8">
        <v>593705000000</v>
      </c>
      <c r="M2041" s="8">
        <v>602438000000</v>
      </c>
      <c r="N2041" s="8">
        <v>610683000000</v>
      </c>
      <c r="O2041" s="8">
        <v>618429000000</v>
      </c>
      <c r="P2041" s="8">
        <v>625877000000</v>
      </c>
      <c r="Q2041" s="8">
        <v>633394000000</v>
      </c>
      <c r="R2041" s="8">
        <v>629054000000</v>
      </c>
      <c r="S2041" s="8">
        <v>624989000000</v>
      </c>
      <c r="T2041" s="8">
        <v>617405000000</v>
      </c>
      <c r="U2041" s="8">
        <v>611022000000</v>
      </c>
      <c r="V2041" s="8">
        <v>605289000000</v>
      </c>
      <c r="W2041" s="8">
        <v>600054000000</v>
      </c>
      <c r="X2041" s="8">
        <v>595345000000</v>
      </c>
      <c r="Y2041" s="8">
        <v>591425000000</v>
      </c>
      <c r="Z2041" s="8">
        <v>588294000000</v>
      </c>
      <c r="AA2041" s="8">
        <v>585826000000</v>
      </c>
      <c r="AB2041" s="8">
        <v>584195000000</v>
      </c>
      <c r="AC2041" s="8">
        <v>583747000000</v>
      </c>
      <c r="AD2041" s="8">
        <v>584933000000</v>
      </c>
      <c r="AE2041" s="8">
        <v>587544000000</v>
      </c>
      <c r="AF2041" s="8">
        <v>591581000000</v>
      </c>
      <c r="AG2041" s="8">
        <v>597126000000</v>
      </c>
    </row>
    <row r="2042" spans="1:33" x14ac:dyDescent="0.35">
      <c r="A2042" t="s">
        <v>2110</v>
      </c>
      <c r="B2042" t="s">
        <v>69</v>
      </c>
      <c r="C2042" s="8">
        <v>5847020000</v>
      </c>
      <c r="D2042" s="8">
        <v>5484960000</v>
      </c>
      <c r="E2042" s="8">
        <v>5150210000</v>
      </c>
      <c r="F2042" s="8">
        <v>4831400000</v>
      </c>
      <c r="G2042" s="8">
        <v>4492190000</v>
      </c>
      <c r="H2042" s="8">
        <v>4159260000</v>
      </c>
      <c r="I2042" s="8">
        <v>3830070000</v>
      </c>
      <c r="J2042" s="8">
        <v>3506010000</v>
      </c>
      <c r="K2042" s="8">
        <v>3201430000</v>
      </c>
      <c r="L2042" s="8">
        <v>2913130000</v>
      </c>
      <c r="M2042" s="8">
        <v>2632210000</v>
      </c>
      <c r="N2042" s="8">
        <v>2362600000</v>
      </c>
      <c r="O2042" s="8">
        <v>2106730000</v>
      </c>
      <c r="P2042" s="8">
        <v>1865890000</v>
      </c>
      <c r="Q2042" s="8">
        <v>1642290000</v>
      </c>
      <c r="R2042" s="8">
        <v>1411030000</v>
      </c>
      <c r="S2042" s="8">
        <v>1204480000</v>
      </c>
      <c r="T2042" s="8">
        <v>1243170000</v>
      </c>
      <c r="U2042" s="8">
        <v>1293660000</v>
      </c>
      <c r="V2042" s="8">
        <v>1346000000</v>
      </c>
      <c r="W2042" s="8">
        <v>1402220000</v>
      </c>
      <c r="X2042" s="8">
        <v>1460150000</v>
      </c>
      <c r="Y2042" s="8">
        <v>1518550000</v>
      </c>
      <c r="Z2042" s="8">
        <v>1580190000</v>
      </c>
      <c r="AA2042" s="8">
        <v>1645820000</v>
      </c>
      <c r="AB2042" s="8">
        <v>1716530000</v>
      </c>
      <c r="AC2042" s="8">
        <v>1789830000</v>
      </c>
      <c r="AD2042" s="8">
        <v>1861120000</v>
      </c>
      <c r="AE2042" s="8">
        <v>1943590000</v>
      </c>
      <c r="AF2042" s="8">
        <v>2032270000</v>
      </c>
      <c r="AG2042" s="8">
        <v>2128510000</v>
      </c>
    </row>
    <row r="2043" spans="1:33" x14ac:dyDescent="0.35">
      <c r="A2043" t="s">
        <v>2111</v>
      </c>
      <c r="B2043" t="s">
        <v>69</v>
      </c>
      <c r="C2043" s="8">
        <v>1162550000</v>
      </c>
      <c r="D2043" s="8">
        <v>1164700000</v>
      </c>
      <c r="E2043" s="8">
        <v>1111870000</v>
      </c>
      <c r="F2043" s="8">
        <v>1172030000</v>
      </c>
      <c r="G2043" s="8">
        <v>1178770000</v>
      </c>
      <c r="H2043" s="8">
        <v>1187500000</v>
      </c>
      <c r="I2043" s="8">
        <v>1198780000</v>
      </c>
      <c r="J2043" s="8">
        <v>1211690000</v>
      </c>
      <c r="K2043" s="8">
        <v>1228700000</v>
      </c>
      <c r="L2043" s="8">
        <v>1249370000</v>
      </c>
      <c r="M2043" s="8">
        <v>1207290000</v>
      </c>
      <c r="N2043" s="8">
        <v>1223810000</v>
      </c>
      <c r="O2043" s="8">
        <v>1239340000</v>
      </c>
      <c r="P2043" s="8">
        <v>1254260000</v>
      </c>
      <c r="Q2043" s="8">
        <v>1269330000</v>
      </c>
      <c r="R2043" s="8">
        <v>1260630000</v>
      </c>
      <c r="S2043" s="8">
        <v>1252480000</v>
      </c>
      <c r="T2043" s="8">
        <v>1299200000</v>
      </c>
      <c r="U2043" s="8">
        <v>1285760000</v>
      </c>
      <c r="V2043" s="8">
        <v>1273680000</v>
      </c>
      <c r="W2043" s="8">
        <v>1262900000</v>
      </c>
      <c r="X2043" s="8">
        <v>1312670000</v>
      </c>
      <c r="Y2043" s="8">
        <v>1304030000</v>
      </c>
      <c r="Z2043" s="8">
        <v>1297140000</v>
      </c>
      <c r="AA2043" s="8">
        <v>1291700000</v>
      </c>
      <c r="AB2043" s="8">
        <v>1346610000</v>
      </c>
      <c r="AC2043" s="8">
        <v>1345560000</v>
      </c>
      <c r="AD2043" s="8">
        <v>1348280000</v>
      </c>
      <c r="AE2043" s="8">
        <v>1354790000</v>
      </c>
      <c r="AF2043" s="8">
        <v>1423320000</v>
      </c>
      <c r="AG2043" s="8">
        <v>1436660000</v>
      </c>
    </row>
    <row r="2044" spans="1:33" x14ac:dyDescent="0.35">
      <c r="A2044" t="s">
        <v>2112</v>
      </c>
      <c r="B2044" t="s">
        <v>69</v>
      </c>
      <c r="C2044" s="8">
        <v>263127000</v>
      </c>
      <c r="D2044" s="8">
        <v>283808000</v>
      </c>
      <c r="E2044" s="8">
        <v>266488000</v>
      </c>
      <c r="F2044" s="8">
        <v>228583000</v>
      </c>
      <c r="G2044" s="8">
        <v>211370000</v>
      </c>
      <c r="H2044" s="8">
        <v>191453000</v>
      </c>
      <c r="I2044" s="8">
        <v>177000000</v>
      </c>
      <c r="J2044" s="8">
        <v>165048000</v>
      </c>
      <c r="K2044" s="8">
        <v>151780000</v>
      </c>
      <c r="L2044" s="8">
        <v>139412000</v>
      </c>
      <c r="M2044" s="8">
        <v>127216000</v>
      </c>
      <c r="N2044" s="8">
        <v>115135000</v>
      </c>
      <c r="O2044" s="8">
        <v>103295000</v>
      </c>
      <c r="P2044" s="8">
        <v>92202800</v>
      </c>
      <c r="Q2044" s="8">
        <v>81537900</v>
      </c>
      <c r="R2044" s="8">
        <v>68691000</v>
      </c>
      <c r="S2044" s="8">
        <v>58012200</v>
      </c>
      <c r="T2044" s="8">
        <v>59909800</v>
      </c>
      <c r="U2044" s="8">
        <v>62197500</v>
      </c>
      <c r="V2044" s="8">
        <v>64481500</v>
      </c>
      <c r="W2044" s="8">
        <v>65324800</v>
      </c>
      <c r="X2044" s="8">
        <v>66547500</v>
      </c>
      <c r="Y2044" s="8">
        <v>69305900</v>
      </c>
      <c r="Z2044" s="8">
        <v>71169200</v>
      </c>
      <c r="AA2044" s="8">
        <v>72042200</v>
      </c>
      <c r="AB2044" s="8">
        <v>71938400</v>
      </c>
      <c r="AC2044" s="8">
        <v>73429700</v>
      </c>
      <c r="AD2044" s="8">
        <v>81951400</v>
      </c>
      <c r="AE2044" s="8">
        <v>86270100</v>
      </c>
      <c r="AF2044" s="8">
        <v>91181800</v>
      </c>
      <c r="AG2044" s="8">
        <v>96355300</v>
      </c>
    </row>
    <row r="2045" spans="1:33" x14ac:dyDescent="0.35">
      <c r="A2045" t="s">
        <v>2113</v>
      </c>
      <c r="B2045" t="s">
        <v>69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35">
      <c r="A2046" t="s">
        <v>2114</v>
      </c>
      <c r="B2046" t="s">
        <v>69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35">
      <c r="A2047" t="s">
        <v>2115</v>
      </c>
      <c r="B2047" t="s">
        <v>69</v>
      </c>
      <c r="C2047" s="8">
        <v>151839000</v>
      </c>
      <c r="D2047" s="8">
        <v>144497000</v>
      </c>
      <c r="E2047" s="8">
        <v>136950000</v>
      </c>
      <c r="F2047" s="8">
        <v>129407000</v>
      </c>
      <c r="G2047" s="8">
        <v>122010000</v>
      </c>
      <c r="H2047" s="8">
        <v>114811000</v>
      </c>
      <c r="I2047" s="8">
        <v>107959000</v>
      </c>
      <c r="J2047" s="8">
        <v>101374000</v>
      </c>
      <c r="K2047" s="8">
        <v>95323100</v>
      </c>
      <c r="L2047" s="8">
        <v>89767100</v>
      </c>
      <c r="M2047" s="8">
        <v>84368800</v>
      </c>
      <c r="N2047" s="8">
        <v>79199200</v>
      </c>
      <c r="O2047" s="8">
        <v>74281700</v>
      </c>
      <c r="P2047" s="8">
        <v>69703700</v>
      </c>
      <c r="Q2047" s="8">
        <v>65401000</v>
      </c>
      <c r="R2047" s="8">
        <v>60297700</v>
      </c>
      <c r="S2047" s="8">
        <v>55677000</v>
      </c>
      <c r="T2047" s="8">
        <v>56355700</v>
      </c>
      <c r="U2047" s="8">
        <v>57082500</v>
      </c>
      <c r="V2047" s="8">
        <v>57876900</v>
      </c>
      <c r="W2047" s="8">
        <v>58736700</v>
      </c>
      <c r="X2047" s="8">
        <v>59667300</v>
      </c>
      <c r="Y2047" s="8">
        <v>60663900</v>
      </c>
      <c r="Z2047" s="8">
        <v>61737300</v>
      </c>
      <c r="AA2047" s="8">
        <v>62918800</v>
      </c>
      <c r="AB2047" s="8">
        <v>64217600</v>
      </c>
      <c r="AC2047" s="8">
        <v>65696000</v>
      </c>
      <c r="AD2047" s="8">
        <v>67301300</v>
      </c>
      <c r="AE2047" s="8">
        <v>69130100</v>
      </c>
      <c r="AF2047" s="8">
        <v>71170900</v>
      </c>
      <c r="AG2047" s="8">
        <v>73403100</v>
      </c>
    </row>
    <row r="2048" spans="1:33" x14ac:dyDescent="0.35">
      <c r="A2048" t="s">
        <v>2116</v>
      </c>
      <c r="B2048" t="s">
        <v>69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5">
      <c r="A2049" t="s">
        <v>2117</v>
      </c>
      <c r="B2049" t="s">
        <v>69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5">
      <c r="A2050" t="s">
        <v>2118</v>
      </c>
      <c r="B2050" t="s">
        <v>69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35">
      <c r="A2051" t="s">
        <v>2119</v>
      </c>
      <c r="B2051" t="s">
        <v>69</v>
      </c>
      <c r="C2051" s="8">
        <v>545780000000</v>
      </c>
      <c r="D2051" s="8">
        <v>569588000000</v>
      </c>
      <c r="E2051" s="8">
        <v>593805000000</v>
      </c>
      <c r="F2051" s="8">
        <v>617349000000</v>
      </c>
      <c r="G2051" s="8">
        <v>640443000000</v>
      </c>
      <c r="H2051" s="8">
        <v>662674000000</v>
      </c>
      <c r="I2051" s="8">
        <v>683626000000</v>
      </c>
      <c r="J2051" s="8">
        <v>703697000000</v>
      </c>
      <c r="K2051" s="8">
        <v>722954000000</v>
      </c>
      <c r="L2051" s="8">
        <v>740763000000</v>
      </c>
      <c r="M2051" s="8">
        <v>756871000000</v>
      </c>
      <c r="N2051" s="8">
        <v>771362000000</v>
      </c>
      <c r="O2051" s="8">
        <v>784109000000</v>
      </c>
      <c r="P2051" s="8">
        <v>794999000000</v>
      </c>
      <c r="Q2051" s="8">
        <v>803932000000</v>
      </c>
      <c r="R2051" s="8">
        <v>797157000000</v>
      </c>
      <c r="S2051" s="8">
        <v>789114000000</v>
      </c>
      <c r="T2051" s="8">
        <v>776873000000</v>
      </c>
      <c r="U2051" s="8">
        <v>764644000000</v>
      </c>
      <c r="V2051" s="8">
        <v>751827000000</v>
      </c>
      <c r="W2051" s="8">
        <v>738915000000</v>
      </c>
      <c r="X2051" s="8">
        <v>726428000000</v>
      </c>
      <c r="Y2051" s="8">
        <v>714436000000</v>
      </c>
      <c r="Z2051" s="8">
        <v>703086000000</v>
      </c>
      <c r="AA2051" s="8">
        <v>692112000000</v>
      </c>
      <c r="AB2051" s="8">
        <v>681450000000</v>
      </c>
      <c r="AC2051" s="8">
        <v>671405000000</v>
      </c>
      <c r="AD2051" s="8">
        <v>662370000000</v>
      </c>
      <c r="AE2051" s="8">
        <v>654178000000</v>
      </c>
      <c r="AF2051" s="8">
        <v>646784000000</v>
      </c>
      <c r="AG2051" s="8">
        <v>640188000000</v>
      </c>
    </row>
    <row r="2052" spans="1:33" x14ac:dyDescent="0.35">
      <c r="A2052" t="s">
        <v>2120</v>
      </c>
      <c r="B2052" t="s">
        <v>69</v>
      </c>
      <c r="C2052" s="8">
        <v>10560600000</v>
      </c>
      <c r="D2052" s="8">
        <v>11715500000</v>
      </c>
      <c r="E2052" s="8">
        <v>14279500000</v>
      </c>
      <c r="F2052" s="8">
        <v>18335600000</v>
      </c>
      <c r="G2052" s="8">
        <v>23788400000</v>
      </c>
      <c r="H2052" s="8">
        <v>30746000000</v>
      </c>
      <c r="I2052" s="8">
        <v>39126300000</v>
      </c>
      <c r="J2052" s="8">
        <v>49037800000</v>
      </c>
      <c r="K2052" s="8">
        <v>60526200000</v>
      </c>
      <c r="L2052" s="8">
        <v>73458700000</v>
      </c>
      <c r="M2052" s="8">
        <v>87917600000</v>
      </c>
      <c r="N2052" s="8">
        <v>103631000000</v>
      </c>
      <c r="O2052" s="8">
        <v>120559000000</v>
      </c>
      <c r="P2052" s="8">
        <v>138523000000</v>
      </c>
      <c r="Q2052" s="8">
        <v>157489000000</v>
      </c>
      <c r="R2052" s="8">
        <v>174090000000</v>
      </c>
      <c r="S2052" s="8">
        <v>190616000000</v>
      </c>
      <c r="T2052" s="8">
        <v>209169000000</v>
      </c>
      <c r="U2052" s="8">
        <v>227133000000</v>
      </c>
      <c r="V2052" s="8">
        <v>244484000000</v>
      </c>
      <c r="W2052" s="8">
        <v>261631000000</v>
      </c>
      <c r="X2052" s="8">
        <v>278333000000</v>
      </c>
      <c r="Y2052" s="8">
        <v>294424000000</v>
      </c>
      <c r="Z2052" s="8">
        <v>310395000000</v>
      </c>
      <c r="AA2052" s="8">
        <v>326387000000</v>
      </c>
      <c r="AB2052" s="8">
        <v>342567000000</v>
      </c>
      <c r="AC2052" s="8">
        <v>358490000000</v>
      </c>
      <c r="AD2052" s="8">
        <v>373125000000</v>
      </c>
      <c r="AE2052" s="8">
        <v>388916000000</v>
      </c>
      <c r="AF2052" s="8">
        <v>405004000000</v>
      </c>
      <c r="AG2052" s="8">
        <v>421609000000</v>
      </c>
    </row>
    <row r="2053" spans="1:33" x14ac:dyDescent="0.35">
      <c r="A2053" t="s">
        <v>2121</v>
      </c>
      <c r="B2053" t="s">
        <v>69</v>
      </c>
      <c r="C2053" s="8">
        <v>5345920000</v>
      </c>
      <c r="D2053" s="8">
        <v>6044140000</v>
      </c>
      <c r="E2053" s="8">
        <v>6301110000</v>
      </c>
      <c r="F2053" s="8">
        <v>7118930000</v>
      </c>
      <c r="G2053" s="8">
        <v>7647460000</v>
      </c>
      <c r="H2053" s="8">
        <v>8252380000</v>
      </c>
      <c r="I2053" s="8">
        <v>8793720000</v>
      </c>
      <c r="J2053" s="8">
        <v>9268520000</v>
      </c>
      <c r="K2053" s="8">
        <v>9744900000</v>
      </c>
      <c r="L2053" s="8">
        <v>10289400000</v>
      </c>
      <c r="M2053" s="8">
        <v>10746600000</v>
      </c>
      <c r="N2053" s="8">
        <v>11349300000</v>
      </c>
      <c r="O2053" s="8">
        <v>11940600000</v>
      </c>
      <c r="P2053" s="8">
        <v>12516600000</v>
      </c>
      <c r="Q2053" s="8">
        <v>13072100000</v>
      </c>
      <c r="R2053" s="8">
        <v>13456300000</v>
      </c>
      <c r="S2053" s="8">
        <v>13892100000</v>
      </c>
      <c r="T2053" s="8">
        <v>14159800000</v>
      </c>
      <c r="U2053" s="8">
        <v>14492100000</v>
      </c>
      <c r="V2053" s="8">
        <v>14873800000</v>
      </c>
      <c r="W2053" s="8">
        <v>15233900000</v>
      </c>
      <c r="X2053" s="8">
        <v>15581700000</v>
      </c>
      <c r="Y2053" s="8">
        <v>15921700000</v>
      </c>
      <c r="Z2053" s="8">
        <v>16330600000</v>
      </c>
      <c r="AA2053" s="8">
        <v>16728400000</v>
      </c>
      <c r="AB2053" s="8">
        <v>17043500000</v>
      </c>
      <c r="AC2053" s="8">
        <v>17427700000</v>
      </c>
      <c r="AD2053" s="8">
        <v>17890300000</v>
      </c>
      <c r="AE2053" s="8">
        <v>18360500000</v>
      </c>
      <c r="AF2053" s="8">
        <v>18838200000</v>
      </c>
      <c r="AG2053" s="8">
        <v>19391100000</v>
      </c>
    </row>
    <row r="2054" spans="1:33" x14ac:dyDescent="0.35">
      <c r="A2054" t="s">
        <v>2122</v>
      </c>
      <c r="B2054" t="s">
        <v>69</v>
      </c>
      <c r="C2054" s="8">
        <v>475248000</v>
      </c>
      <c r="D2054" s="8">
        <v>606196000</v>
      </c>
      <c r="E2054" s="8">
        <v>738865000</v>
      </c>
      <c r="F2054" s="8">
        <v>867493000</v>
      </c>
      <c r="G2054" s="8">
        <v>1119310000</v>
      </c>
      <c r="H2054" s="8">
        <v>1415250000</v>
      </c>
      <c r="I2054" s="8">
        <v>1808150000</v>
      </c>
      <c r="J2054" s="8">
        <v>2308490000</v>
      </c>
      <c r="K2054" s="8">
        <v>2869550000</v>
      </c>
      <c r="L2054" s="8">
        <v>3515470000</v>
      </c>
      <c r="M2054" s="8">
        <v>4249110000</v>
      </c>
      <c r="N2054" s="8">
        <v>5050180000</v>
      </c>
      <c r="O2054" s="8">
        <v>5911120000</v>
      </c>
      <c r="P2054" s="8">
        <v>6845120000</v>
      </c>
      <c r="Q2054" s="8">
        <v>7819150000</v>
      </c>
      <c r="R2054" s="8">
        <v>8474980000</v>
      </c>
      <c r="S2054" s="8">
        <v>9180790000</v>
      </c>
      <c r="T2054" s="8">
        <v>10080100000</v>
      </c>
      <c r="U2054" s="8">
        <v>10920300000</v>
      </c>
      <c r="V2054" s="8">
        <v>11712300000</v>
      </c>
      <c r="W2054" s="8">
        <v>12188500000</v>
      </c>
      <c r="X2054" s="8">
        <v>12685300000</v>
      </c>
      <c r="Y2054" s="8">
        <v>13437300000</v>
      </c>
      <c r="Z2054" s="8">
        <v>13979700000</v>
      </c>
      <c r="AA2054" s="8">
        <v>14286900000</v>
      </c>
      <c r="AB2054" s="8">
        <v>14356700000</v>
      </c>
      <c r="AC2054" s="8">
        <v>14707400000</v>
      </c>
      <c r="AD2054" s="8">
        <v>16429900000</v>
      </c>
      <c r="AE2054" s="8">
        <v>17262900000</v>
      </c>
      <c r="AF2054" s="8">
        <v>18171300000</v>
      </c>
      <c r="AG2054" s="8">
        <v>19085800000</v>
      </c>
    </row>
    <row r="2055" spans="1:33" x14ac:dyDescent="0.35">
      <c r="A2055" t="s">
        <v>2123</v>
      </c>
      <c r="B2055" t="s">
        <v>69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5">
      <c r="A2056" t="s">
        <v>2124</v>
      </c>
      <c r="B2056" t="s">
        <v>69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5">
      <c r="A2057" t="s">
        <v>2125</v>
      </c>
      <c r="B2057" t="s">
        <v>69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35">
      <c r="A2058" t="s">
        <v>2126</v>
      </c>
      <c r="B2058" t="s">
        <v>69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5">
      <c r="A2059" t="s">
        <v>2127</v>
      </c>
      <c r="B2059" t="s">
        <v>69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5">
      <c r="A2060" t="s">
        <v>2128</v>
      </c>
      <c r="B2060" t="s">
        <v>69</v>
      </c>
      <c r="C2060">
        <v>104509</v>
      </c>
      <c r="D2060">
        <v>213094</v>
      </c>
      <c r="E2060">
        <v>323313</v>
      </c>
      <c r="F2060">
        <v>435243</v>
      </c>
      <c r="G2060">
        <v>551120</v>
      </c>
      <c r="H2060">
        <v>668754</v>
      </c>
      <c r="I2060">
        <v>790254</v>
      </c>
      <c r="J2060">
        <v>918963</v>
      </c>
      <c r="K2060" s="8">
        <v>1055710</v>
      </c>
      <c r="L2060" s="8">
        <v>1202240</v>
      </c>
      <c r="M2060" s="8">
        <v>1357080</v>
      </c>
      <c r="N2060" s="8">
        <v>1519120</v>
      </c>
      <c r="O2060" s="8">
        <v>1691200</v>
      </c>
      <c r="P2060" s="8">
        <v>1876590</v>
      </c>
      <c r="Q2060" s="8">
        <v>2075890</v>
      </c>
      <c r="R2060" s="8">
        <v>2243430</v>
      </c>
      <c r="S2060" s="8">
        <v>2419320</v>
      </c>
      <c r="T2060" s="8">
        <v>2538840</v>
      </c>
      <c r="U2060" s="8">
        <v>2670270</v>
      </c>
      <c r="V2060" s="8">
        <v>2813940</v>
      </c>
      <c r="W2060" s="8">
        <v>2970190</v>
      </c>
      <c r="X2060" s="8">
        <v>3133340</v>
      </c>
      <c r="Y2060" s="8">
        <v>3306310</v>
      </c>
      <c r="Z2060" s="8">
        <v>3485150</v>
      </c>
      <c r="AA2060" s="8">
        <v>3667860</v>
      </c>
      <c r="AB2060" s="8">
        <v>3856120</v>
      </c>
      <c r="AC2060" s="8">
        <v>4048070</v>
      </c>
      <c r="AD2060" s="8">
        <v>4242010</v>
      </c>
      <c r="AE2060" s="8">
        <v>4439150</v>
      </c>
      <c r="AF2060" s="8">
        <v>4637960</v>
      </c>
      <c r="AG2060" s="8">
        <v>4835200</v>
      </c>
    </row>
    <row r="2061" spans="1:33" x14ac:dyDescent="0.35">
      <c r="A2061" t="s">
        <v>2129</v>
      </c>
      <c r="B2061" t="s">
        <v>69</v>
      </c>
      <c r="C2061" s="8">
        <v>57652600000</v>
      </c>
      <c r="D2061" s="8">
        <v>57756000000</v>
      </c>
      <c r="E2061" s="8">
        <v>57900600000</v>
      </c>
      <c r="F2061" s="8">
        <v>58119600000</v>
      </c>
      <c r="G2061" s="8">
        <v>58453800000</v>
      </c>
      <c r="H2061" s="8">
        <v>58886600000</v>
      </c>
      <c r="I2061" s="8">
        <v>59446000000</v>
      </c>
      <c r="J2061" s="8">
        <v>60089200000</v>
      </c>
      <c r="K2061" s="8">
        <v>60933200000</v>
      </c>
      <c r="L2061" s="8">
        <v>61958300000</v>
      </c>
      <c r="M2061" s="8">
        <v>62869700000</v>
      </c>
      <c r="N2061" s="8">
        <v>63730100000</v>
      </c>
      <c r="O2061" s="8">
        <v>64538500000</v>
      </c>
      <c r="P2061" s="8">
        <v>65315800000</v>
      </c>
      <c r="Q2061" s="8">
        <v>66100200000</v>
      </c>
      <c r="R2061" s="8">
        <v>65647200000</v>
      </c>
      <c r="S2061" s="8">
        <v>65223000000</v>
      </c>
      <c r="T2061" s="8">
        <v>64431600000</v>
      </c>
      <c r="U2061" s="8">
        <v>63765500000</v>
      </c>
      <c r="V2061" s="8">
        <v>63167200000</v>
      </c>
      <c r="W2061" s="8">
        <v>62620800000</v>
      </c>
      <c r="X2061" s="8">
        <v>62129400000</v>
      </c>
      <c r="Y2061" s="8">
        <v>61720300000</v>
      </c>
      <c r="Z2061" s="8">
        <v>61393600000</v>
      </c>
      <c r="AA2061" s="8">
        <v>61136000000</v>
      </c>
      <c r="AB2061" s="8">
        <v>60965800000</v>
      </c>
      <c r="AC2061" s="8">
        <v>60919000000</v>
      </c>
      <c r="AD2061" s="8">
        <v>61042800000</v>
      </c>
      <c r="AE2061" s="8">
        <v>61315300000</v>
      </c>
      <c r="AF2061" s="8">
        <v>61736700000</v>
      </c>
      <c r="AG2061" s="8">
        <v>62315300000</v>
      </c>
    </row>
    <row r="2062" spans="1:33" x14ac:dyDescent="0.35">
      <c r="A2062" t="s">
        <v>2130</v>
      </c>
      <c r="B2062" t="s">
        <v>69</v>
      </c>
      <c r="C2062" s="8">
        <v>2390170000</v>
      </c>
      <c r="D2062" s="8">
        <v>2242160000</v>
      </c>
      <c r="E2062" s="8">
        <v>2105320000</v>
      </c>
      <c r="F2062" s="8">
        <v>1974990000</v>
      </c>
      <c r="G2062" s="8">
        <v>1836330000</v>
      </c>
      <c r="H2062" s="8">
        <v>1700240000</v>
      </c>
      <c r="I2062" s="8">
        <v>1565670000</v>
      </c>
      <c r="J2062" s="8">
        <v>1433200000</v>
      </c>
      <c r="K2062" s="8">
        <v>1308690000</v>
      </c>
      <c r="L2062" s="8">
        <v>1190840000</v>
      </c>
      <c r="M2062" s="8">
        <v>1076000000</v>
      </c>
      <c r="N2062" s="8">
        <v>965790000</v>
      </c>
      <c r="O2062" s="8">
        <v>861195000</v>
      </c>
      <c r="P2062" s="8">
        <v>762743000</v>
      </c>
      <c r="Q2062" s="8">
        <v>671340000</v>
      </c>
      <c r="R2062" s="8">
        <v>576806000</v>
      </c>
      <c r="S2062" s="8">
        <v>492370000</v>
      </c>
      <c r="T2062" s="8">
        <v>508188000</v>
      </c>
      <c r="U2062" s="8">
        <v>528827000</v>
      </c>
      <c r="V2062" s="8">
        <v>550222000</v>
      </c>
      <c r="W2062" s="8">
        <v>573204000</v>
      </c>
      <c r="X2062" s="8">
        <v>596885000</v>
      </c>
      <c r="Y2062" s="8">
        <v>620760000</v>
      </c>
      <c r="Z2062" s="8">
        <v>645955000</v>
      </c>
      <c r="AA2062" s="8">
        <v>672785000</v>
      </c>
      <c r="AB2062" s="8">
        <v>701690000</v>
      </c>
      <c r="AC2062" s="8">
        <v>731653000</v>
      </c>
      <c r="AD2062" s="8">
        <v>760796000</v>
      </c>
      <c r="AE2062" s="8">
        <v>794505000</v>
      </c>
      <c r="AF2062" s="8">
        <v>830758000</v>
      </c>
      <c r="AG2062" s="8">
        <v>870099000</v>
      </c>
    </row>
    <row r="2063" spans="1:33" x14ac:dyDescent="0.35">
      <c r="A2063" t="s">
        <v>2131</v>
      </c>
      <c r="B2063" t="s">
        <v>69</v>
      </c>
      <c r="C2063" s="8">
        <v>121322000</v>
      </c>
      <c r="D2063" s="8">
        <v>121547000</v>
      </c>
      <c r="E2063" s="8">
        <v>116033000</v>
      </c>
      <c r="F2063" s="8">
        <v>122311000</v>
      </c>
      <c r="G2063" s="8">
        <v>123015000</v>
      </c>
      <c r="H2063" s="8">
        <v>123926000</v>
      </c>
      <c r="I2063" s="8">
        <v>125103000</v>
      </c>
      <c r="J2063" s="8">
        <v>126450000</v>
      </c>
      <c r="K2063" s="8">
        <v>128226000</v>
      </c>
      <c r="L2063" s="8">
        <v>130383000</v>
      </c>
      <c r="M2063" s="8">
        <v>125991000</v>
      </c>
      <c r="N2063" s="8">
        <v>127716000</v>
      </c>
      <c r="O2063" s="8">
        <v>129336000</v>
      </c>
      <c r="P2063" s="8">
        <v>130893000</v>
      </c>
      <c r="Q2063" s="8">
        <v>132465000</v>
      </c>
      <c r="R2063" s="8">
        <v>131558000</v>
      </c>
      <c r="S2063" s="8">
        <v>130707000</v>
      </c>
      <c r="T2063" s="8">
        <v>135583000</v>
      </c>
      <c r="U2063" s="8">
        <v>134180000</v>
      </c>
      <c r="V2063" s="8">
        <v>132920000</v>
      </c>
      <c r="W2063" s="8">
        <v>131795000</v>
      </c>
      <c r="X2063" s="8">
        <v>136989000</v>
      </c>
      <c r="Y2063" s="8">
        <v>136087000</v>
      </c>
      <c r="Z2063" s="8">
        <v>135367000</v>
      </c>
      <c r="AA2063" s="8">
        <v>134800000</v>
      </c>
      <c r="AB2063" s="8">
        <v>140530000</v>
      </c>
      <c r="AC2063" s="8">
        <v>140421000</v>
      </c>
      <c r="AD2063" s="8">
        <v>140705000</v>
      </c>
      <c r="AE2063" s="8">
        <v>141384000</v>
      </c>
      <c r="AF2063" s="8">
        <v>148535000</v>
      </c>
      <c r="AG2063" s="8">
        <v>149928000</v>
      </c>
    </row>
    <row r="2064" spans="1:33" x14ac:dyDescent="0.35">
      <c r="A2064" t="s">
        <v>2132</v>
      </c>
      <c r="B2064" t="s">
        <v>69</v>
      </c>
      <c r="C2064" s="8">
        <v>107562000</v>
      </c>
      <c r="D2064" s="8">
        <v>116016000</v>
      </c>
      <c r="E2064" s="8">
        <v>108936000</v>
      </c>
      <c r="F2064" s="8">
        <v>93440700</v>
      </c>
      <c r="G2064" s="8">
        <v>86404400</v>
      </c>
      <c r="H2064" s="8">
        <v>78262800</v>
      </c>
      <c r="I2064" s="8">
        <v>72354500</v>
      </c>
      <c r="J2064" s="8">
        <v>67468900</v>
      </c>
      <c r="K2064" s="8">
        <v>62045100</v>
      </c>
      <c r="L2064" s="8">
        <v>56989300</v>
      </c>
      <c r="M2064" s="8">
        <v>52004000</v>
      </c>
      <c r="N2064" s="8">
        <v>47065400</v>
      </c>
      <c r="O2064" s="8">
        <v>42225300</v>
      </c>
      <c r="P2064" s="8">
        <v>37691000</v>
      </c>
      <c r="Q2064" s="8">
        <v>33331300</v>
      </c>
      <c r="R2064" s="8">
        <v>28079700</v>
      </c>
      <c r="S2064" s="8">
        <v>23714400</v>
      </c>
      <c r="T2064" s="8">
        <v>24490100</v>
      </c>
      <c r="U2064" s="8">
        <v>25425300</v>
      </c>
      <c r="V2064" s="8">
        <v>26359000</v>
      </c>
      <c r="W2064" s="8">
        <v>26703700</v>
      </c>
      <c r="X2064" s="8">
        <v>27203500</v>
      </c>
      <c r="Y2064" s="8">
        <v>28331100</v>
      </c>
      <c r="Z2064" s="8">
        <v>29092800</v>
      </c>
      <c r="AA2064" s="8">
        <v>29449700</v>
      </c>
      <c r="AB2064" s="8">
        <v>29407200</v>
      </c>
      <c r="AC2064" s="8">
        <v>30016900</v>
      </c>
      <c r="AD2064" s="8">
        <v>33500400</v>
      </c>
      <c r="AE2064" s="8">
        <v>35265800</v>
      </c>
      <c r="AF2064" s="8">
        <v>37273600</v>
      </c>
      <c r="AG2064" s="8">
        <v>39388400</v>
      </c>
    </row>
    <row r="2065" spans="1:33" x14ac:dyDescent="0.35">
      <c r="A2065" t="s">
        <v>2133</v>
      </c>
      <c r="B2065" t="s">
        <v>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35">
      <c r="A2066" t="s">
        <v>2134</v>
      </c>
      <c r="B2066" t="s">
        <v>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5">
      <c r="A2067" t="s">
        <v>2135</v>
      </c>
      <c r="B2067" t="s">
        <v>69</v>
      </c>
      <c r="C2067" s="8">
        <v>6741960</v>
      </c>
      <c r="D2067" s="8">
        <v>6415940</v>
      </c>
      <c r="E2067" s="8">
        <v>6080830</v>
      </c>
      <c r="F2067" s="8">
        <v>5745930</v>
      </c>
      <c r="G2067" s="8">
        <v>5417480</v>
      </c>
      <c r="H2067" s="8">
        <v>5097850</v>
      </c>
      <c r="I2067" s="8">
        <v>4793580</v>
      </c>
      <c r="J2067" s="8">
        <v>4501230</v>
      </c>
      <c r="K2067" s="8">
        <v>4232540</v>
      </c>
      <c r="L2067" s="8">
        <v>3985840</v>
      </c>
      <c r="M2067" s="8">
        <v>3746140</v>
      </c>
      <c r="N2067" s="8">
        <v>3516600</v>
      </c>
      <c r="O2067" s="8">
        <v>3298250</v>
      </c>
      <c r="P2067" s="8">
        <v>3094980</v>
      </c>
      <c r="Q2067" s="8">
        <v>2903930</v>
      </c>
      <c r="R2067" s="8">
        <v>2677340</v>
      </c>
      <c r="S2067" s="8">
        <v>2472170</v>
      </c>
      <c r="T2067" s="8">
        <v>2502300</v>
      </c>
      <c r="U2067" s="8">
        <v>2534570</v>
      </c>
      <c r="V2067" s="8">
        <v>2569850</v>
      </c>
      <c r="W2067" s="8">
        <v>2608020</v>
      </c>
      <c r="X2067" s="8">
        <v>2649350</v>
      </c>
      <c r="Y2067" s="8">
        <v>2693600</v>
      </c>
      <c r="Z2067" s="8">
        <v>2741260</v>
      </c>
      <c r="AA2067" s="8">
        <v>2793720</v>
      </c>
      <c r="AB2067" s="8">
        <v>2851390</v>
      </c>
      <c r="AC2067" s="8">
        <v>2917030</v>
      </c>
      <c r="AD2067" s="8">
        <v>2988310</v>
      </c>
      <c r="AE2067" s="8">
        <v>3069510</v>
      </c>
      <c r="AF2067" s="8">
        <v>3160130</v>
      </c>
      <c r="AG2067" s="8">
        <v>3259240</v>
      </c>
    </row>
    <row r="2068" spans="1:33" x14ac:dyDescent="0.35">
      <c r="A2068" t="s">
        <v>2136</v>
      </c>
      <c r="B2068" t="s">
        <v>69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x14ac:dyDescent="0.35">
      <c r="A2069" t="s">
        <v>2137</v>
      </c>
      <c r="B2069" t="s">
        <v>69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5">
      <c r="A2070" t="s">
        <v>2138</v>
      </c>
      <c r="B2070" t="s">
        <v>69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35">
      <c r="A2071" t="s">
        <v>2139</v>
      </c>
      <c r="B2071" t="s">
        <v>69</v>
      </c>
      <c r="C2071" s="8">
        <v>56956800000</v>
      </c>
      <c r="D2071" s="8">
        <v>59441500000</v>
      </c>
      <c r="E2071" s="8">
        <v>61968700000</v>
      </c>
      <c r="F2071" s="8">
        <v>64425800000</v>
      </c>
      <c r="G2071" s="8">
        <v>66835800000</v>
      </c>
      <c r="H2071" s="8">
        <v>69155700000</v>
      </c>
      <c r="I2071" s="8">
        <v>71342300000</v>
      </c>
      <c r="J2071" s="8">
        <v>73436900000</v>
      </c>
      <c r="K2071" s="8">
        <v>75446500000</v>
      </c>
      <c r="L2071" s="8">
        <v>77305100000</v>
      </c>
      <c r="M2071" s="8">
        <v>78986100000</v>
      </c>
      <c r="N2071" s="8">
        <v>80498300000</v>
      </c>
      <c r="O2071" s="8">
        <v>81828600000</v>
      </c>
      <c r="P2071" s="8">
        <v>82965000000</v>
      </c>
      <c r="Q2071" s="8">
        <v>83897300000</v>
      </c>
      <c r="R2071" s="8">
        <v>83190200000</v>
      </c>
      <c r="S2071" s="8">
        <v>82351000000</v>
      </c>
      <c r="T2071" s="8">
        <v>81073500000</v>
      </c>
      <c r="U2071" s="8">
        <v>79797200000</v>
      </c>
      <c r="V2071" s="8">
        <v>78459700000</v>
      </c>
      <c r="W2071" s="8">
        <v>77112200000</v>
      </c>
      <c r="X2071" s="8">
        <v>75809100000</v>
      </c>
      <c r="Y2071" s="8">
        <v>74557600000</v>
      </c>
      <c r="Z2071" s="8">
        <v>73373100000</v>
      </c>
      <c r="AA2071" s="8">
        <v>72227900000</v>
      </c>
      <c r="AB2071" s="8">
        <v>71115200000</v>
      </c>
      <c r="AC2071" s="8">
        <v>70067000000</v>
      </c>
      <c r="AD2071" s="8">
        <v>69124100000</v>
      </c>
      <c r="AE2071" s="8">
        <v>68269200000</v>
      </c>
      <c r="AF2071" s="8">
        <v>67497500000</v>
      </c>
      <c r="AG2071" s="8">
        <v>66809200000</v>
      </c>
    </row>
    <row r="2072" spans="1:33" x14ac:dyDescent="0.35">
      <c r="A2072" t="s">
        <v>2140</v>
      </c>
      <c r="B2072" t="s">
        <v>69</v>
      </c>
      <c r="C2072" s="8">
        <v>4317000000</v>
      </c>
      <c r="D2072" s="8">
        <v>4789100000</v>
      </c>
      <c r="E2072" s="8">
        <v>5837220000</v>
      </c>
      <c r="F2072" s="8">
        <v>7495300000</v>
      </c>
      <c r="G2072" s="8">
        <v>9724290000</v>
      </c>
      <c r="H2072" s="8">
        <v>12568400000</v>
      </c>
      <c r="I2072" s="8">
        <v>15994200000</v>
      </c>
      <c r="J2072" s="8">
        <v>20045800000</v>
      </c>
      <c r="K2072" s="8">
        <v>24742100000</v>
      </c>
      <c r="L2072" s="8">
        <v>30028700000</v>
      </c>
      <c r="M2072" s="8">
        <v>35939300000</v>
      </c>
      <c r="N2072" s="8">
        <v>42362500000</v>
      </c>
      <c r="O2072" s="8">
        <v>49282300000</v>
      </c>
      <c r="P2072" s="8">
        <v>56625900000</v>
      </c>
      <c r="Q2072" s="8">
        <v>64378700000</v>
      </c>
      <c r="R2072" s="8">
        <v>71165300000</v>
      </c>
      <c r="S2072" s="8">
        <v>77920600000</v>
      </c>
      <c r="T2072" s="8">
        <v>85504600000</v>
      </c>
      <c r="U2072" s="8">
        <v>92848200000</v>
      </c>
      <c r="V2072" s="8">
        <v>99941000000</v>
      </c>
      <c r="W2072" s="8">
        <v>106950000000</v>
      </c>
      <c r="X2072" s="8">
        <v>113778000000</v>
      </c>
      <c r="Y2072" s="8">
        <v>120356000000</v>
      </c>
      <c r="Z2072" s="8">
        <v>126884000000</v>
      </c>
      <c r="AA2072" s="8">
        <v>133422000000</v>
      </c>
      <c r="AB2072" s="8">
        <v>140035000000</v>
      </c>
      <c r="AC2072" s="8">
        <v>146545000000</v>
      </c>
      <c r="AD2072" s="8">
        <v>152527000000</v>
      </c>
      <c r="AE2072" s="8">
        <v>158982000000</v>
      </c>
      <c r="AF2072" s="8">
        <v>165559000000</v>
      </c>
      <c r="AG2072" s="8">
        <v>172347000000</v>
      </c>
    </row>
    <row r="2073" spans="1:33" x14ac:dyDescent="0.35">
      <c r="A2073" t="s">
        <v>2141</v>
      </c>
      <c r="B2073" t="s">
        <v>69</v>
      </c>
      <c r="C2073" s="8">
        <v>557893000</v>
      </c>
      <c r="D2073" s="8">
        <v>630758000</v>
      </c>
      <c r="E2073" s="8">
        <v>657576000</v>
      </c>
      <c r="F2073" s="8">
        <v>742923000</v>
      </c>
      <c r="G2073" s="8">
        <v>798079000</v>
      </c>
      <c r="H2073" s="8">
        <v>861208000</v>
      </c>
      <c r="I2073" s="8">
        <v>917702000</v>
      </c>
      <c r="J2073" s="8">
        <v>967251000</v>
      </c>
      <c r="K2073" s="8">
        <v>1016970000</v>
      </c>
      <c r="L2073" s="8">
        <v>1073780000</v>
      </c>
      <c r="M2073" s="8">
        <v>1121510000</v>
      </c>
      <c r="N2073" s="8">
        <v>1184400000</v>
      </c>
      <c r="O2073" s="8">
        <v>1246110000</v>
      </c>
      <c r="P2073" s="8">
        <v>1306210000</v>
      </c>
      <c r="Q2073" s="8">
        <v>1364180000</v>
      </c>
      <c r="R2073" s="8">
        <v>1404280000</v>
      </c>
      <c r="S2073" s="8">
        <v>1449760000</v>
      </c>
      <c r="T2073" s="8">
        <v>1477690000</v>
      </c>
      <c r="U2073" s="8">
        <v>1512380000</v>
      </c>
      <c r="V2073" s="8">
        <v>1552210000</v>
      </c>
      <c r="W2073" s="8">
        <v>1589790000</v>
      </c>
      <c r="X2073" s="8">
        <v>1626090000</v>
      </c>
      <c r="Y2073" s="8">
        <v>1661570000</v>
      </c>
      <c r="Z2073" s="8">
        <v>1704240000</v>
      </c>
      <c r="AA2073" s="8">
        <v>1745750000</v>
      </c>
      <c r="AB2073" s="8">
        <v>1778640000</v>
      </c>
      <c r="AC2073" s="8">
        <v>1818730000</v>
      </c>
      <c r="AD2073" s="8">
        <v>1867010000</v>
      </c>
      <c r="AE2073" s="8">
        <v>1916080000</v>
      </c>
      <c r="AF2073" s="8">
        <v>1965930000</v>
      </c>
      <c r="AG2073" s="8">
        <v>2023630000</v>
      </c>
    </row>
    <row r="2074" spans="1:33" x14ac:dyDescent="0.35">
      <c r="A2074" t="s">
        <v>2142</v>
      </c>
      <c r="B2074" t="s">
        <v>69</v>
      </c>
      <c r="C2074" s="8">
        <v>194273000</v>
      </c>
      <c r="D2074" s="8">
        <v>247803000</v>
      </c>
      <c r="E2074" s="8">
        <v>302036000</v>
      </c>
      <c r="F2074" s="8">
        <v>354617000</v>
      </c>
      <c r="G2074" s="8">
        <v>457554000</v>
      </c>
      <c r="H2074" s="8">
        <v>578532000</v>
      </c>
      <c r="I2074" s="8">
        <v>739143000</v>
      </c>
      <c r="J2074" s="8">
        <v>943674000</v>
      </c>
      <c r="K2074" s="8">
        <v>1173020000</v>
      </c>
      <c r="L2074" s="8">
        <v>1437060000</v>
      </c>
      <c r="M2074" s="8">
        <v>1736970000</v>
      </c>
      <c r="N2074" s="8">
        <v>2064430000</v>
      </c>
      <c r="O2074" s="8">
        <v>2416370000</v>
      </c>
      <c r="P2074" s="8">
        <v>2798170000</v>
      </c>
      <c r="Q2074" s="8">
        <v>3196340000</v>
      </c>
      <c r="R2074" s="8">
        <v>3464430000</v>
      </c>
      <c r="S2074" s="8">
        <v>3752960000</v>
      </c>
      <c r="T2074" s="8">
        <v>4120560000</v>
      </c>
      <c r="U2074" s="8">
        <v>4464020000</v>
      </c>
      <c r="V2074" s="8">
        <v>4787780000</v>
      </c>
      <c r="W2074" s="8">
        <v>4982460000</v>
      </c>
      <c r="X2074" s="8">
        <v>5185520000</v>
      </c>
      <c r="Y2074" s="8">
        <v>5492960000</v>
      </c>
      <c r="Z2074" s="8">
        <v>5714680000</v>
      </c>
      <c r="AA2074" s="8">
        <v>5840230000</v>
      </c>
      <c r="AB2074" s="8">
        <v>5868770000</v>
      </c>
      <c r="AC2074" s="8">
        <v>6012150000</v>
      </c>
      <c r="AD2074" s="8">
        <v>6716280000</v>
      </c>
      <c r="AE2074" s="8">
        <v>7056770000</v>
      </c>
      <c r="AF2074" s="8">
        <v>7428130000</v>
      </c>
      <c r="AG2074" s="8">
        <v>7801940000</v>
      </c>
    </row>
    <row r="2075" spans="1:33" x14ac:dyDescent="0.35">
      <c r="A2075" t="s">
        <v>2143</v>
      </c>
      <c r="B2075" t="s">
        <v>69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35">
      <c r="A2076" t="s">
        <v>2144</v>
      </c>
      <c r="B2076" t="s">
        <v>69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35">
      <c r="A2077" t="s">
        <v>2145</v>
      </c>
      <c r="B2077" t="s">
        <v>69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35">
      <c r="A2078" t="s">
        <v>2146</v>
      </c>
      <c r="B2078" t="s">
        <v>69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35">
      <c r="A2079" t="s">
        <v>2147</v>
      </c>
      <c r="B2079" t="s">
        <v>69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35">
      <c r="A2080" t="s">
        <v>2148</v>
      </c>
      <c r="B2080" t="s">
        <v>69</v>
      </c>
      <c r="C2080">
        <v>20379.400000000001</v>
      </c>
      <c r="D2080">
        <v>41553.599999999999</v>
      </c>
      <c r="E2080">
        <v>63046.5</v>
      </c>
      <c r="F2080">
        <v>84873.1</v>
      </c>
      <c r="G2080">
        <v>107469</v>
      </c>
      <c r="H2080">
        <v>130408</v>
      </c>
      <c r="I2080">
        <v>154101</v>
      </c>
      <c r="J2080">
        <v>179199</v>
      </c>
      <c r="K2080">
        <v>205865</v>
      </c>
      <c r="L2080">
        <v>234439</v>
      </c>
      <c r="M2080">
        <v>264632</v>
      </c>
      <c r="N2080">
        <v>296230</v>
      </c>
      <c r="O2080">
        <v>329787</v>
      </c>
      <c r="P2080">
        <v>365938</v>
      </c>
      <c r="Q2080">
        <v>404802</v>
      </c>
      <c r="R2080">
        <v>437473</v>
      </c>
      <c r="S2080">
        <v>471772</v>
      </c>
      <c r="T2080">
        <v>495078</v>
      </c>
      <c r="U2080">
        <v>520708</v>
      </c>
      <c r="V2080">
        <v>548724</v>
      </c>
      <c r="W2080">
        <v>579192</v>
      </c>
      <c r="X2080">
        <v>611007</v>
      </c>
      <c r="Y2080">
        <v>644735</v>
      </c>
      <c r="Z2080">
        <v>679611</v>
      </c>
      <c r="AA2080">
        <v>715238</v>
      </c>
      <c r="AB2080">
        <v>751950</v>
      </c>
      <c r="AC2080">
        <v>789381</v>
      </c>
      <c r="AD2080">
        <v>827198</v>
      </c>
      <c r="AE2080">
        <v>865641</v>
      </c>
      <c r="AF2080">
        <v>904411</v>
      </c>
      <c r="AG2080">
        <v>942872</v>
      </c>
    </row>
    <row r="2081" spans="1:33" x14ac:dyDescent="0.35">
      <c r="A2081" t="s">
        <v>2149</v>
      </c>
      <c r="B2081" t="s">
        <v>69</v>
      </c>
      <c r="C2081" s="8">
        <v>4204150000</v>
      </c>
      <c r="D2081" s="8">
        <v>4211700000</v>
      </c>
      <c r="E2081" s="8">
        <v>4222240000</v>
      </c>
      <c r="F2081" s="8">
        <v>4238210000</v>
      </c>
      <c r="G2081" s="8">
        <v>4262580000</v>
      </c>
      <c r="H2081" s="8">
        <v>4294140000</v>
      </c>
      <c r="I2081" s="8">
        <v>4334930000</v>
      </c>
      <c r="J2081" s="8">
        <v>4381840000</v>
      </c>
      <c r="K2081" s="8">
        <v>4443380000</v>
      </c>
      <c r="L2081" s="8">
        <v>4518130000</v>
      </c>
      <c r="M2081" s="8">
        <v>4584600000</v>
      </c>
      <c r="N2081" s="8">
        <v>4647340000</v>
      </c>
      <c r="O2081" s="8">
        <v>4706290000</v>
      </c>
      <c r="P2081" s="8">
        <v>4762970000</v>
      </c>
      <c r="Q2081" s="8">
        <v>4820170000</v>
      </c>
      <c r="R2081" s="8">
        <v>4787140000</v>
      </c>
      <c r="S2081" s="8">
        <v>4756210000</v>
      </c>
      <c r="T2081" s="8">
        <v>4698490000</v>
      </c>
      <c r="U2081" s="8">
        <v>4649920000</v>
      </c>
      <c r="V2081" s="8">
        <v>4606290000</v>
      </c>
      <c r="W2081" s="8">
        <v>4566450000</v>
      </c>
      <c r="X2081" s="8">
        <v>4530610000</v>
      </c>
      <c r="Y2081" s="8">
        <v>4500780000</v>
      </c>
      <c r="Z2081" s="8">
        <v>4476960000</v>
      </c>
      <c r="AA2081" s="8">
        <v>4458170000</v>
      </c>
      <c r="AB2081" s="8">
        <v>4445760000</v>
      </c>
      <c r="AC2081" s="8">
        <v>4442350000</v>
      </c>
      <c r="AD2081" s="8">
        <v>4451380000</v>
      </c>
      <c r="AE2081" s="8">
        <v>4471250000</v>
      </c>
      <c r="AF2081" s="8">
        <v>4501970000</v>
      </c>
      <c r="AG2081" s="8">
        <v>4544170000</v>
      </c>
    </row>
    <row r="2082" spans="1:33" x14ac:dyDescent="0.35">
      <c r="A2082" t="s">
        <v>2150</v>
      </c>
      <c r="B2082" t="s">
        <v>69</v>
      </c>
      <c r="C2082" s="8">
        <v>135394000</v>
      </c>
      <c r="D2082" s="8">
        <v>127010000</v>
      </c>
      <c r="E2082" s="8">
        <v>119259000</v>
      </c>
      <c r="F2082" s="8">
        <v>111876000</v>
      </c>
      <c r="G2082" s="8">
        <v>104021000</v>
      </c>
      <c r="H2082" s="8">
        <v>96312200</v>
      </c>
      <c r="I2082" s="8">
        <v>88689400</v>
      </c>
      <c r="J2082" s="8">
        <v>81185500</v>
      </c>
      <c r="K2082" s="8">
        <v>74132600</v>
      </c>
      <c r="L2082" s="8">
        <v>67456800</v>
      </c>
      <c r="M2082" s="8">
        <v>60951700</v>
      </c>
      <c r="N2082" s="8">
        <v>54708500</v>
      </c>
      <c r="O2082" s="8">
        <v>48783500</v>
      </c>
      <c r="P2082" s="8">
        <v>43206600</v>
      </c>
      <c r="Q2082" s="8">
        <v>38028900</v>
      </c>
      <c r="R2082" s="8">
        <v>32673900</v>
      </c>
      <c r="S2082" s="8">
        <v>27890900</v>
      </c>
      <c r="T2082" s="8">
        <v>28787000</v>
      </c>
      <c r="U2082" s="8">
        <v>29956100</v>
      </c>
      <c r="V2082" s="8">
        <v>31168100</v>
      </c>
      <c r="W2082" s="8">
        <v>32469900</v>
      </c>
      <c r="X2082" s="8">
        <v>33811400</v>
      </c>
      <c r="Y2082" s="8">
        <v>35163800</v>
      </c>
      <c r="Z2082" s="8">
        <v>36591000</v>
      </c>
      <c r="AA2082" s="8">
        <v>38110800</v>
      </c>
      <c r="AB2082" s="8">
        <v>39748200</v>
      </c>
      <c r="AC2082" s="8">
        <v>41445500</v>
      </c>
      <c r="AD2082" s="8">
        <v>43096300</v>
      </c>
      <c r="AE2082" s="8">
        <v>45005800</v>
      </c>
      <c r="AF2082" s="8">
        <v>47059400</v>
      </c>
      <c r="AG2082" s="8">
        <v>49287900</v>
      </c>
    </row>
    <row r="2083" spans="1:33" x14ac:dyDescent="0.35">
      <c r="A2083" t="s">
        <v>2151</v>
      </c>
      <c r="B2083" t="s">
        <v>69</v>
      </c>
      <c r="C2083" s="8">
        <v>8847070</v>
      </c>
      <c r="D2083" s="8">
        <v>8863440</v>
      </c>
      <c r="E2083" s="8">
        <v>8461400</v>
      </c>
      <c r="F2083" s="8">
        <v>8919220</v>
      </c>
      <c r="G2083" s="8">
        <v>8970510</v>
      </c>
      <c r="H2083" s="8">
        <v>9036920</v>
      </c>
      <c r="I2083" s="8">
        <v>9122760</v>
      </c>
      <c r="J2083" s="8">
        <v>9221020</v>
      </c>
      <c r="K2083" s="8">
        <v>9350520</v>
      </c>
      <c r="L2083" s="8">
        <v>9507820</v>
      </c>
      <c r="M2083" s="8">
        <v>9187570</v>
      </c>
      <c r="N2083" s="8">
        <v>9313300</v>
      </c>
      <c r="O2083" s="8">
        <v>9431440</v>
      </c>
      <c r="P2083" s="8">
        <v>9545030</v>
      </c>
      <c r="Q2083" s="8">
        <v>9659660</v>
      </c>
      <c r="R2083" s="8">
        <v>9593470</v>
      </c>
      <c r="S2083" s="8">
        <v>9531480</v>
      </c>
      <c r="T2083" s="8">
        <v>9887000</v>
      </c>
      <c r="U2083" s="8">
        <v>9784710</v>
      </c>
      <c r="V2083" s="8">
        <v>9692800</v>
      </c>
      <c r="W2083" s="8">
        <v>9610770</v>
      </c>
      <c r="X2083" s="8">
        <v>9989540</v>
      </c>
      <c r="Y2083" s="8">
        <v>9923790</v>
      </c>
      <c r="Z2083" s="8">
        <v>9871280</v>
      </c>
      <c r="AA2083" s="8">
        <v>9829890</v>
      </c>
      <c r="AB2083" s="8">
        <v>10247800</v>
      </c>
      <c r="AC2083" s="8">
        <v>10239800</v>
      </c>
      <c r="AD2083" s="8">
        <v>10260500</v>
      </c>
      <c r="AE2083" s="8">
        <v>10310000</v>
      </c>
      <c r="AF2083" s="8">
        <v>10831500</v>
      </c>
      <c r="AG2083" s="8">
        <v>10933100</v>
      </c>
    </row>
    <row r="2084" spans="1:33" x14ac:dyDescent="0.35">
      <c r="A2084" t="s">
        <v>2152</v>
      </c>
      <c r="B2084" t="s">
        <v>69</v>
      </c>
      <c r="C2084" s="8">
        <v>6093000</v>
      </c>
      <c r="D2084" s="8">
        <v>6571890</v>
      </c>
      <c r="E2084" s="8">
        <v>6170810</v>
      </c>
      <c r="F2084" s="8">
        <v>5293080</v>
      </c>
      <c r="G2084" s="8">
        <v>4894500</v>
      </c>
      <c r="H2084" s="8">
        <v>4433300</v>
      </c>
      <c r="I2084" s="8">
        <v>4098620</v>
      </c>
      <c r="J2084" s="8">
        <v>3821870</v>
      </c>
      <c r="K2084" s="8">
        <v>3514630</v>
      </c>
      <c r="L2084" s="8">
        <v>3228240</v>
      </c>
      <c r="M2084" s="8">
        <v>2945840</v>
      </c>
      <c r="N2084" s="8">
        <v>2666090</v>
      </c>
      <c r="O2084" s="8">
        <v>2391910</v>
      </c>
      <c r="P2084" s="8">
        <v>2135060</v>
      </c>
      <c r="Q2084" s="8">
        <v>1888100</v>
      </c>
      <c r="R2084" s="8">
        <v>1590610</v>
      </c>
      <c r="S2084" s="8">
        <v>1343330</v>
      </c>
      <c r="T2084" s="8">
        <v>1387280</v>
      </c>
      <c r="U2084" s="8">
        <v>1440250</v>
      </c>
      <c r="V2084" s="8">
        <v>1493140</v>
      </c>
      <c r="W2084" s="8">
        <v>1512670</v>
      </c>
      <c r="X2084" s="8">
        <v>1540980</v>
      </c>
      <c r="Y2084" s="8">
        <v>1604850</v>
      </c>
      <c r="Z2084" s="8">
        <v>1648000</v>
      </c>
      <c r="AA2084" s="8">
        <v>1668220</v>
      </c>
      <c r="AB2084" s="8">
        <v>1665810</v>
      </c>
      <c r="AC2084" s="8">
        <v>1700350</v>
      </c>
      <c r="AD2084" s="8">
        <v>1897670</v>
      </c>
      <c r="AE2084" s="8">
        <v>1997680</v>
      </c>
      <c r="AF2084" s="8">
        <v>2111410</v>
      </c>
      <c r="AG2084" s="8">
        <v>2231210</v>
      </c>
    </row>
    <row r="2085" spans="1:33" x14ac:dyDescent="0.35">
      <c r="A2085" t="s">
        <v>2153</v>
      </c>
      <c r="B2085" t="s">
        <v>69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x14ac:dyDescent="0.35">
      <c r="A2086" t="s">
        <v>2154</v>
      </c>
      <c r="B2086" t="s">
        <v>69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5">
      <c r="A2087" t="s">
        <v>2155</v>
      </c>
      <c r="B2087" t="s">
        <v>69</v>
      </c>
      <c r="C2087" s="8">
        <v>1314490</v>
      </c>
      <c r="D2087" s="8">
        <v>1250920</v>
      </c>
      <c r="E2087" s="8">
        <v>1185590</v>
      </c>
      <c r="F2087" s="8">
        <v>1120290</v>
      </c>
      <c r="G2087" s="8">
        <v>1056250</v>
      </c>
      <c r="H2087">
        <v>993934</v>
      </c>
      <c r="I2087">
        <v>934612</v>
      </c>
      <c r="J2087">
        <v>877611</v>
      </c>
      <c r="K2087">
        <v>825224</v>
      </c>
      <c r="L2087">
        <v>777125</v>
      </c>
      <c r="M2087">
        <v>730391</v>
      </c>
      <c r="N2087">
        <v>685637</v>
      </c>
      <c r="O2087">
        <v>643065</v>
      </c>
      <c r="P2087">
        <v>603434</v>
      </c>
      <c r="Q2087">
        <v>566184</v>
      </c>
      <c r="R2087">
        <v>522005</v>
      </c>
      <c r="S2087">
        <v>482002</v>
      </c>
      <c r="T2087">
        <v>487878</v>
      </c>
      <c r="U2087">
        <v>494170</v>
      </c>
      <c r="V2087">
        <v>501047</v>
      </c>
      <c r="W2087">
        <v>508490</v>
      </c>
      <c r="X2087">
        <v>516547</v>
      </c>
      <c r="Y2087">
        <v>525174</v>
      </c>
      <c r="Z2087">
        <v>534467</v>
      </c>
      <c r="AA2087">
        <v>544695</v>
      </c>
      <c r="AB2087">
        <v>555939</v>
      </c>
      <c r="AC2087">
        <v>568738</v>
      </c>
      <c r="AD2087">
        <v>582635</v>
      </c>
      <c r="AE2087">
        <v>598467</v>
      </c>
      <c r="AF2087">
        <v>616135</v>
      </c>
      <c r="AG2087">
        <v>635459</v>
      </c>
    </row>
    <row r="2088" spans="1:33" x14ac:dyDescent="0.35">
      <c r="A2088" t="s">
        <v>2156</v>
      </c>
      <c r="B2088" t="s">
        <v>69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5">
      <c r="A2089" t="s">
        <v>2157</v>
      </c>
      <c r="B2089" t="s">
        <v>69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5">
      <c r="A2090" t="s">
        <v>2158</v>
      </c>
      <c r="B2090" t="s">
        <v>69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35">
      <c r="A2091" t="s">
        <v>2159</v>
      </c>
      <c r="B2091" t="s">
        <v>69</v>
      </c>
      <c r="C2091" s="8">
        <v>4153420000</v>
      </c>
      <c r="D2091" s="8">
        <v>4334600000</v>
      </c>
      <c r="E2091" s="8">
        <v>4518900000</v>
      </c>
      <c r="F2091" s="8">
        <v>4698070000</v>
      </c>
      <c r="G2091" s="8">
        <v>4873810000</v>
      </c>
      <c r="H2091" s="8">
        <v>5042990000</v>
      </c>
      <c r="I2091" s="8">
        <v>5202440000</v>
      </c>
      <c r="J2091" s="8">
        <v>5355180000</v>
      </c>
      <c r="K2091" s="8">
        <v>5501720000</v>
      </c>
      <c r="L2091" s="8">
        <v>5637260000</v>
      </c>
      <c r="M2091" s="8">
        <v>5759840000</v>
      </c>
      <c r="N2091" s="8">
        <v>5870120000</v>
      </c>
      <c r="O2091" s="8">
        <v>5967120000</v>
      </c>
      <c r="P2091" s="8">
        <v>6049990000</v>
      </c>
      <c r="Q2091" s="8">
        <v>6117980000</v>
      </c>
      <c r="R2091" s="8">
        <v>6066410000</v>
      </c>
      <c r="S2091" s="8">
        <v>6005210000</v>
      </c>
      <c r="T2091" s="8">
        <v>5912050000</v>
      </c>
      <c r="U2091" s="8">
        <v>5818990000</v>
      </c>
      <c r="V2091" s="8">
        <v>5721460000</v>
      </c>
      <c r="W2091" s="8">
        <v>5623190000</v>
      </c>
      <c r="X2091" s="8">
        <v>5528160000</v>
      </c>
      <c r="Y2091" s="8">
        <v>5436900000</v>
      </c>
      <c r="Z2091" s="8">
        <v>5350530000</v>
      </c>
      <c r="AA2091" s="8">
        <v>5267010000</v>
      </c>
      <c r="AB2091" s="8">
        <v>5185880000</v>
      </c>
      <c r="AC2091" s="8">
        <v>5109440000</v>
      </c>
      <c r="AD2091" s="8">
        <v>5040680000</v>
      </c>
      <c r="AE2091" s="8">
        <v>4978340000</v>
      </c>
      <c r="AF2091" s="8">
        <v>4922070000</v>
      </c>
      <c r="AG2091" s="8">
        <v>4871870000</v>
      </c>
    </row>
    <row r="2092" spans="1:33" x14ac:dyDescent="0.35">
      <c r="A2092" t="s">
        <v>2160</v>
      </c>
      <c r="B2092" t="s">
        <v>69</v>
      </c>
      <c r="C2092" s="8">
        <v>244542000</v>
      </c>
      <c r="D2092" s="8">
        <v>271285000</v>
      </c>
      <c r="E2092" s="8">
        <v>330657000</v>
      </c>
      <c r="F2092" s="8">
        <v>424581000</v>
      </c>
      <c r="G2092" s="8">
        <v>550845000</v>
      </c>
      <c r="H2092" s="8">
        <v>711957000</v>
      </c>
      <c r="I2092" s="8">
        <v>906012000</v>
      </c>
      <c r="J2092" s="8">
        <v>1135520000</v>
      </c>
      <c r="K2092" s="8">
        <v>1401550000</v>
      </c>
      <c r="L2092" s="8">
        <v>1701020000</v>
      </c>
      <c r="M2092" s="8">
        <v>2035830000</v>
      </c>
      <c r="N2092" s="8">
        <v>2399680000</v>
      </c>
      <c r="O2092" s="8">
        <v>2791660000</v>
      </c>
      <c r="P2092" s="8">
        <v>3207650000</v>
      </c>
      <c r="Q2092" s="8">
        <v>3646820000</v>
      </c>
      <c r="R2092" s="8">
        <v>4031250000</v>
      </c>
      <c r="S2092" s="8">
        <v>4413920000</v>
      </c>
      <c r="T2092" s="8">
        <v>4843530000</v>
      </c>
      <c r="U2092" s="8">
        <v>5259510000</v>
      </c>
      <c r="V2092" s="8">
        <v>5661290000</v>
      </c>
      <c r="W2092" s="8">
        <v>6058340000</v>
      </c>
      <c r="X2092" s="8">
        <v>6445110000</v>
      </c>
      <c r="Y2092" s="8">
        <v>6817700000</v>
      </c>
      <c r="Z2092" s="8">
        <v>7187540000</v>
      </c>
      <c r="AA2092" s="8">
        <v>7557840000</v>
      </c>
      <c r="AB2092" s="8">
        <v>7932500000</v>
      </c>
      <c r="AC2092" s="8">
        <v>8301210000</v>
      </c>
      <c r="AD2092" s="8">
        <v>8640100000</v>
      </c>
      <c r="AE2092" s="8">
        <v>9005770000</v>
      </c>
      <c r="AF2092" s="8">
        <v>9378310000</v>
      </c>
      <c r="AG2092" s="8">
        <v>9762800000</v>
      </c>
    </row>
    <row r="2093" spans="1:33" x14ac:dyDescent="0.35">
      <c r="A2093" t="s">
        <v>2161</v>
      </c>
      <c r="B2093" t="s">
        <v>69</v>
      </c>
      <c r="C2093" s="8">
        <v>40682800</v>
      </c>
      <c r="D2093" s="8">
        <v>45996300</v>
      </c>
      <c r="E2093" s="8">
        <v>47951900</v>
      </c>
      <c r="F2093" s="8">
        <v>54175600</v>
      </c>
      <c r="G2093" s="8">
        <v>58197700</v>
      </c>
      <c r="H2093" s="8">
        <v>62801100</v>
      </c>
      <c r="I2093" s="8">
        <v>66920800</v>
      </c>
      <c r="J2093" s="8">
        <v>70534100</v>
      </c>
      <c r="K2093" s="8">
        <v>74159300</v>
      </c>
      <c r="L2093" s="8">
        <v>78302700</v>
      </c>
      <c r="M2093" s="8">
        <v>81782700</v>
      </c>
      <c r="N2093" s="8">
        <v>86368700</v>
      </c>
      <c r="O2093" s="8">
        <v>90868900</v>
      </c>
      <c r="P2093" s="8">
        <v>95251800</v>
      </c>
      <c r="Q2093" s="8">
        <v>99479300</v>
      </c>
      <c r="R2093" s="8">
        <v>102403000</v>
      </c>
      <c r="S2093" s="8">
        <v>105720000</v>
      </c>
      <c r="T2093" s="8">
        <v>107757000</v>
      </c>
      <c r="U2093" s="8">
        <v>110286000</v>
      </c>
      <c r="V2093" s="8">
        <v>113190000</v>
      </c>
      <c r="W2093" s="8">
        <v>115931000</v>
      </c>
      <c r="X2093" s="8">
        <v>118578000</v>
      </c>
      <c r="Y2093" s="8">
        <v>121165000</v>
      </c>
      <c r="Z2093" s="8">
        <v>124277000</v>
      </c>
      <c r="AA2093" s="8">
        <v>127304000</v>
      </c>
      <c r="AB2093" s="8">
        <v>129702000</v>
      </c>
      <c r="AC2093" s="8">
        <v>132626000</v>
      </c>
      <c r="AD2093" s="8">
        <v>136147000</v>
      </c>
      <c r="AE2093" s="8">
        <v>139725000</v>
      </c>
      <c r="AF2093" s="8">
        <v>143360000</v>
      </c>
      <c r="AG2093" s="8">
        <v>147568000</v>
      </c>
    </row>
    <row r="2094" spans="1:33" x14ac:dyDescent="0.35">
      <c r="A2094" t="s">
        <v>2162</v>
      </c>
      <c r="B2094" t="s">
        <v>69</v>
      </c>
      <c r="C2094" s="8">
        <v>11004900</v>
      </c>
      <c r="D2094" s="8">
        <v>14037100</v>
      </c>
      <c r="E2094" s="8">
        <v>17109200</v>
      </c>
      <c r="F2094" s="8">
        <v>20087700</v>
      </c>
      <c r="G2094" s="8">
        <v>25918800</v>
      </c>
      <c r="H2094" s="8">
        <v>32771700</v>
      </c>
      <c r="I2094" s="8">
        <v>41869800</v>
      </c>
      <c r="J2094" s="8">
        <v>53455700</v>
      </c>
      <c r="K2094" s="8">
        <v>66447600</v>
      </c>
      <c r="L2094" s="8">
        <v>81404500</v>
      </c>
      <c r="M2094" s="8">
        <v>98392900</v>
      </c>
      <c r="N2094" s="8">
        <v>116942000</v>
      </c>
      <c r="O2094" s="8">
        <v>136878000</v>
      </c>
      <c r="P2094" s="8">
        <v>158506000</v>
      </c>
      <c r="Q2094" s="8">
        <v>181061000</v>
      </c>
      <c r="R2094" s="8">
        <v>196247000</v>
      </c>
      <c r="S2094" s="8">
        <v>212591000</v>
      </c>
      <c r="T2094" s="8">
        <v>233415000</v>
      </c>
      <c r="U2094" s="8">
        <v>252871000</v>
      </c>
      <c r="V2094" s="8">
        <v>271210000</v>
      </c>
      <c r="W2094" s="8">
        <v>282238000</v>
      </c>
      <c r="X2094" s="8">
        <v>293741000</v>
      </c>
      <c r="Y2094" s="8">
        <v>311156000</v>
      </c>
      <c r="Z2094" s="8">
        <v>323716000</v>
      </c>
      <c r="AA2094" s="8">
        <v>330828000</v>
      </c>
      <c r="AB2094" s="8">
        <v>332444000</v>
      </c>
      <c r="AC2094" s="8">
        <v>340566000</v>
      </c>
      <c r="AD2094" s="8">
        <v>380453000</v>
      </c>
      <c r="AE2094" s="8">
        <v>399740000</v>
      </c>
      <c r="AF2094" s="8">
        <v>420776000</v>
      </c>
      <c r="AG2094" s="8">
        <v>441952000</v>
      </c>
    </row>
    <row r="2095" spans="1:33" x14ac:dyDescent="0.35">
      <c r="A2095" t="s">
        <v>2163</v>
      </c>
      <c r="B2095" t="s">
        <v>69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5">
      <c r="A2096" t="s">
        <v>2164</v>
      </c>
      <c r="B2096" t="s">
        <v>69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35">
      <c r="A2097" t="s">
        <v>2165</v>
      </c>
      <c r="B2097" t="s">
        <v>69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5">
      <c r="A2098" t="s">
        <v>2166</v>
      </c>
      <c r="B2098" t="s">
        <v>69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35">
      <c r="A2099" t="s">
        <v>2167</v>
      </c>
      <c r="B2099" t="s">
        <v>69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5">
      <c r="A2100" t="s">
        <v>2168</v>
      </c>
      <c r="B2100" t="s">
        <v>69</v>
      </c>
      <c r="C2100">
        <v>8167.47</v>
      </c>
      <c r="D2100">
        <v>16653.5</v>
      </c>
      <c r="E2100">
        <v>25267.3</v>
      </c>
      <c r="F2100">
        <v>34014.699999999997</v>
      </c>
      <c r="G2100">
        <v>43070.7</v>
      </c>
      <c r="H2100">
        <v>52263.8</v>
      </c>
      <c r="I2100">
        <v>61759.199999999997</v>
      </c>
      <c r="J2100">
        <v>71818</v>
      </c>
      <c r="K2100">
        <v>82504.600000000006</v>
      </c>
      <c r="L2100">
        <v>93956.5</v>
      </c>
      <c r="M2100">
        <v>106057</v>
      </c>
      <c r="N2100">
        <v>118721</v>
      </c>
      <c r="O2100">
        <v>132169</v>
      </c>
      <c r="P2100">
        <v>146657</v>
      </c>
      <c r="Q2100">
        <v>162233</v>
      </c>
      <c r="R2100">
        <v>175327</v>
      </c>
      <c r="S2100">
        <v>189073</v>
      </c>
      <c r="T2100">
        <v>198413</v>
      </c>
      <c r="U2100">
        <v>208685</v>
      </c>
      <c r="V2100">
        <v>219913</v>
      </c>
      <c r="W2100">
        <v>232124</v>
      </c>
      <c r="X2100">
        <v>244874</v>
      </c>
      <c r="Y2100">
        <v>258392</v>
      </c>
      <c r="Z2100">
        <v>272369</v>
      </c>
      <c r="AA2100">
        <v>286647</v>
      </c>
      <c r="AB2100">
        <v>301360</v>
      </c>
      <c r="AC2100">
        <v>316361</v>
      </c>
      <c r="AD2100">
        <v>331517</v>
      </c>
      <c r="AE2100">
        <v>346924</v>
      </c>
      <c r="AF2100">
        <v>362462</v>
      </c>
      <c r="AG2100">
        <v>377876</v>
      </c>
    </row>
    <row r="2101" spans="1:33" x14ac:dyDescent="0.35">
      <c r="A2101" t="s">
        <v>2169</v>
      </c>
      <c r="B2101" t="s">
        <v>69</v>
      </c>
      <c r="C2101" s="8">
        <v>1519170000</v>
      </c>
      <c r="D2101" s="8">
        <v>1521890000</v>
      </c>
      <c r="E2101" s="8">
        <v>1525700000</v>
      </c>
      <c r="F2101" s="8">
        <v>1531470000</v>
      </c>
      <c r="G2101" s="8">
        <v>1540280000</v>
      </c>
      <c r="H2101" s="8">
        <v>1551680000</v>
      </c>
      <c r="I2101" s="8">
        <v>1566420000</v>
      </c>
      <c r="J2101" s="8">
        <v>1583370000</v>
      </c>
      <c r="K2101" s="8">
        <v>1605610000</v>
      </c>
      <c r="L2101" s="8">
        <v>1632620000</v>
      </c>
      <c r="M2101" s="8">
        <v>1656640000</v>
      </c>
      <c r="N2101" s="8">
        <v>1679310000</v>
      </c>
      <c r="O2101" s="8">
        <v>1700610000</v>
      </c>
      <c r="P2101" s="8">
        <v>1721090000</v>
      </c>
      <c r="Q2101" s="8">
        <v>1741760000</v>
      </c>
      <c r="R2101" s="8">
        <v>1729830000</v>
      </c>
      <c r="S2101" s="8">
        <v>1718650000</v>
      </c>
      <c r="T2101" s="8">
        <v>1697790000</v>
      </c>
      <c r="U2101" s="8">
        <v>1680240000</v>
      </c>
      <c r="V2101" s="8">
        <v>1664480000</v>
      </c>
      <c r="W2101" s="8">
        <v>1650080000</v>
      </c>
      <c r="X2101" s="8">
        <v>1637130000</v>
      </c>
      <c r="Y2101" s="8">
        <v>1626350000</v>
      </c>
      <c r="Z2101" s="8">
        <v>1617740000</v>
      </c>
      <c r="AA2101" s="8">
        <v>1610960000</v>
      </c>
      <c r="AB2101" s="8">
        <v>1606470000</v>
      </c>
      <c r="AC2101" s="8">
        <v>1605240000</v>
      </c>
      <c r="AD2101" s="8">
        <v>1608500000</v>
      </c>
      <c r="AE2101" s="8">
        <v>1615680000</v>
      </c>
      <c r="AF2101" s="8">
        <v>1626780000</v>
      </c>
      <c r="AG2101" s="8">
        <v>1642030000</v>
      </c>
    </row>
    <row r="2102" spans="1:33" x14ac:dyDescent="0.35">
      <c r="A2102" t="s">
        <v>2170</v>
      </c>
      <c r="B2102" t="s">
        <v>69</v>
      </c>
      <c r="C2102" s="8">
        <v>93093400</v>
      </c>
      <c r="D2102" s="8">
        <v>87328700</v>
      </c>
      <c r="E2102" s="8">
        <v>81999000</v>
      </c>
      <c r="F2102" s="8">
        <v>76923100</v>
      </c>
      <c r="G2102" s="8">
        <v>71522300</v>
      </c>
      <c r="H2102" s="8">
        <v>66221700</v>
      </c>
      <c r="I2102" s="8">
        <v>60980400</v>
      </c>
      <c r="J2102" s="8">
        <v>55820900</v>
      </c>
      <c r="K2102" s="8">
        <v>50971600</v>
      </c>
      <c r="L2102" s="8">
        <v>46381500</v>
      </c>
      <c r="M2102" s="8">
        <v>41908700</v>
      </c>
      <c r="N2102" s="8">
        <v>37616100</v>
      </c>
      <c r="O2102" s="8">
        <v>33542200</v>
      </c>
      <c r="P2102" s="8">
        <v>29707700</v>
      </c>
      <c r="Q2102" s="8">
        <v>26147700</v>
      </c>
      <c r="R2102" s="8">
        <v>22465700</v>
      </c>
      <c r="S2102" s="8">
        <v>19177100</v>
      </c>
      <c r="T2102" s="8">
        <v>19793200</v>
      </c>
      <c r="U2102" s="8">
        <v>20597000</v>
      </c>
      <c r="V2102" s="8">
        <v>21430300</v>
      </c>
      <c r="W2102" s="8">
        <v>22325400</v>
      </c>
      <c r="X2102" s="8">
        <v>23247800</v>
      </c>
      <c r="Y2102" s="8">
        <v>24177700</v>
      </c>
      <c r="Z2102" s="8">
        <v>25159000</v>
      </c>
      <c r="AA2102" s="8">
        <v>26204000</v>
      </c>
      <c r="AB2102" s="8">
        <v>27329800</v>
      </c>
      <c r="AC2102" s="8">
        <v>28496800</v>
      </c>
      <c r="AD2102" s="8">
        <v>29631900</v>
      </c>
      <c r="AE2102" s="8">
        <v>30944800</v>
      </c>
      <c r="AF2102" s="8">
        <v>32356800</v>
      </c>
      <c r="AG2102" s="8">
        <v>33889000</v>
      </c>
    </row>
    <row r="2103" spans="1:33" x14ac:dyDescent="0.35">
      <c r="A2103" t="s">
        <v>2171</v>
      </c>
      <c r="B2103" t="s">
        <v>69</v>
      </c>
      <c r="C2103" s="8">
        <v>3196880</v>
      </c>
      <c r="D2103" s="8">
        <v>3202800</v>
      </c>
      <c r="E2103" s="8">
        <v>3057520</v>
      </c>
      <c r="F2103" s="8">
        <v>3222950</v>
      </c>
      <c r="G2103" s="8">
        <v>3241480</v>
      </c>
      <c r="H2103" s="8">
        <v>3265480</v>
      </c>
      <c r="I2103" s="8">
        <v>3296500</v>
      </c>
      <c r="J2103" s="8">
        <v>3332010</v>
      </c>
      <c r="K2103" s="8">
        <v>3378800</v>
      </c>
      <c r="L2103" s="8">
        <v>3435640</v>
      </c>
      <c r="M2103" s="8">
        <v>3319920</v>
      </c>
      <c r="N2103" s="8">
        <v>3365350</v>
      </c>
      <c r="O2103" s="8">
        <v>3408040</v>
      </c>
      <c r="P2103" s="8">
        <v>3449080</v>
      </c>
      <c r="Q2103" s="8">
        <v>3490510</v>
      </c>
      <c r="R2103" s="8">
        <v>3466590</v>
      </c>
      <c r="S2103" s="8">
        <v>3444190</v>
      </c>
      <c r="T2103" s="8">
        <v>3572660</v>
      </c>
      <c r="U2103" s="8">
        <v>3535690</v>
      </c>
      <c r="V2103" s="8">
        <v>3502480</v>
      </c>
      <c r="W2103" s="8">
        <v>3472840</v>
      </c>
      <c r="X2103" s="8">
        <v>3609710</v>
      </c>
      <c r="Y2103" s="8">
        <v>3585950</v>
      </c>
      <c r="Z2103" s="8">
        <v>3566980</v>
      </c>
      <c r="AA2103" s="8">
        <v>3552020</v>
      </c>
      <c r="AB2103" s="8">
        <v>3703010</v>
      </c>
      <c r="AC2103" s="8">
        <v>3700140</v>
      </c>
      <c r="AD2103" s="8">
        <v>3707630</v>
      </c>
      <c r="AE2103" s="8">
        <v>3725520</v>
      </c>
      <c r="AF2103" s="8">
        <v>3913960</v>
      </c>
      <c r="AG2103" s="8">
        <v>3950660</v>
      </c>
    </row>
    <row r="2104" spans="1:33" x14ac:dyDescent="0.35">
      <c r="A2104" t="s">
        <v>2172</v>
      </c>
      <c r="B2104" t="s">
        <v>69</v>
      </c>
      <c r="C2104" s="8">
        <v>4189380</v>
      </c>
      <c r="D2104" s="8">
        <v>4518650</v>
      </c>
      <c r="E2104" s="8">
        <v>4242880</v>
      </c>
      <c r="F2104" s="8">
        <v>3639380</v>
      </c>
      <c r="G2104" s="8">
        <v>3365320</v>
      </c>
      <c r="H2104" s="8">
        <v>3048220</v>
      </c>
      <c r="I2104" s="8">
        <v>2818100</v>
      </c>
      <c r="J2104" s="8">
        <v>2627810</v>
      </c>
      <c r="K2104" s="8">
        <v>2416570</v>
      </c>
      <c r="L2104" s="8">
        <v>2219650</v>
      </c>
      <c r="M2104" s="8">
        <v>2025480</v>
      </c>
      <c r="N2104" s="8">
        <v>1833130</v>
      </c>
      <c r="O2104" s="8">
        <v>1644610</v>
      </c>
      <c r="P2104" s="8">
        <v>1468010</v>
      </c>
      <c r="Q2104" s="8">
        <v>1298200</v>
      </c>
      <c r="R2104" s="8">
        <v>1093660</v>
      </c>
      <c r="S2104">
        <v>923641</v>
      </c>
      <c r="T2104">
        <v>953854</v>
      </c>
      <c r="U2104">
        <v>990278</v>
      </c>
      <c r="V2104" s="8">
        <v>1026640</v>
      </c>
      <c r="W2104" s="8">
        <v>1040070</v>
      </c>
      <c r="X2104" s="8">
        <v>1059540</v>
      </c>
      <c r="Y2104" s="8">
        <v>1103450</v>
      </c>
      <c r="Z2104" s="8">
        <v>1133120</v>
      </c>
      <c r="AA2104" s="8">
        <v>1147020</v>
      </c>
      <c r="AB2104" s="8">
        <v>1145370</v>
      </c>
      <c r="AC2104" s="8">
        <v>1169110</v>
      </c>
      <c r="AD2104" s="8">
        <v>1304790</v>
      </c>
      <c r="AE2104" s="8">
        <v>1373550</v>
      </c>
      <c r="AF2104" s="8">
        <v>1451750</v>
      </c>
      <c r="AG2104" s="8">
        <v>1534120</v>
      </c>
    </row>
    <row r="2105" spans="1:33" x14ac:dyDescent="0.35">
      <c r="A2105" t="s">
        <v>2173</v>
      </c>
      <c r="B2105" t="s">
        <v>69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35">
      <c r="A2106" t="s">
        <v>2174</v>
      </c>
      <c r="B2106" t="s">
        <v>69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5">
      <c r="A2107" t="s">
        <v>2175</v>
      </c>
      <c r="B2107" t="s">
        <v>69</v>
      </c>
      <c r="C2107">
        <v>526992</v>
      </c>
      <c r="D2107">
        <v>501508</v>
      </c>
      <c r="E2107">
        <v>475314</v>
      </c>
      <c r="F2107">
        <v>449136</v>
      </c>
      <c r="G2107">
        <v>423463</v>
      </c>
      <c r="H2107">
        <v>398478</v>
      </c>
      <c r="I2107">
        <v>374695</v>
      </c>
      <c r="J2107">
        <v>351843</v>
      </c>
      <c r="K2107">
        <v>330840</v>
      </c>
      <c r="L2107">
        <v>311557</v>
      </c>
      <c r="M2107">
        <v>292821</v>
      </c>
      <c r="N2107">
        <v>274879</v>
      </c>
      <c r="O2107">
        <v>257811</v>
      </c>
      <c r="P2107">
        <v>241922</v>
      </c>
      <c r="Q2107">
        <v>226989</v>
      </c>
      <c r="R2107">
        <v>209277</v>
      </c>
      <c r="S2107">
        <v>193239</v>
      </c>
      <c r="T2107">
        <v>195595</v>
      </c>
      <c r="U2107">
        <v>198117</v>
      </c>
      <c r="V2107">
        <v>200875</v>
      </c>
      <c r="W2107">
        <v>203859</v>
      </c>
      <c r="X2107">
        <v>207089</v>
      </c>
      <c r="Y2107">
        <v>210548</v>
      </c>
      <c r="Z2107">
        <v>214273</v>
      </c>
      <c r="AA2107">
        <v>218374</v>
      </c>
      <c r="AB2107">
        <v>222882</v>
      </c>
      <c r="AC2107">
        <v>228013</v>
      </c>
      <c r="AD2107">
        <v>233584</v>
      </c>
      <c r="AE2107">
        <v>239931</v>
      </c>
      <c r="AF2107">
        <v>247014</v>
      </c>
      <c r="AG2107">
        <v>254762</v>
      </c>
    </row>
    <row r="2108" spans="1:33" x14ac:dyDescent="0.35">
      <c r="A2108" t="s">
        <v>2176</v>
      </c>
      <c r="B2108" t="s">
        <v>69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5">
      <c r="A2109" t="s">
        <v>2177</v>
      </c>
      <c r="B2109" t="s">
        <v>69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35">
      <c r="A2110" t="s">
        <v>2178</v>
      </c>
      <c r="B2110" t="s">
        <v>69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35">
      <c r="A2111" t="s">
        <v>2179</v>
      </c>
      <c r="B2111" t="s">
        <v>69</v>
      </c>
      <c r="C2111" s="8">
        <v>1500830000</v>
      </c>
      <c r="D2111" s="8">
        <v>1566300000</v>
      </c>
      <c r="E2111" s="8">
        <v>1632900000</v>
      </c>
      <c r="F2111" s="8">
        <v>1697640000</v>
      </c>
      <c r="G2111" s="8">
        <v>1761150000</v>
      </c>
      <c r="H2111" s="8">
        <v>1822280000</v>
      </c>
      <c r="I2111" s="8">
        <v>1879890000</v>
      </c>
      <c r="J2111" s="8">
        <v>1935090000</v>
      </c>
      <c r="K2111" s="8">
        <v>1988040000</v>
      </c>
      <c r="L2111" s="8">
        <v>2037020000</v>
      </c>
      <c r="M2111" s="8">
        <v>2081310000</v>
      </c>
      <c r="N2111" s="8">
        <v>2121160000</v>
      </c>
      <c r="O2111" s="8">
        <v>2156210000</v>
      </c>
      <c r="P2111" s="8">
        <v>2186160000</v>
      </c>
      <c r="Q2111" s="8">
        <v>2210720000</v>
      </c>
      <c r="R2111" s="8">
        <v>2192090000</v>
      </c>
      <c r="S2111" s="8">
        <v>2169980000</v>
      </c>
      <c r="T2111" s="8">
        <v>2136310000</v>
      </c>
      <c r="U2111" s="8">
        <v>2102680000</v>
      </c>
      <c r="V2111" s="8">
        <v>2067440000</v>
      </c>
      <c r="W2111" s="8">
        <v>2031930000</v>
      </c>
      <c r="X2111" s="8">
        <v>1997600000</v>
      </c>
      <c r="Y2111" s="8">
        <v>1964620000</v>
      </c>
      <c r="Z2111" s="8">
        <v>1933410000</v>
      </c>
      <c r="AA2111" s="8">
        <v>1903230000</v>
      </c>
      <c r="AB2111" s="8">
        <v>1873910000</v>
      </c>
      <c r="AC2111" s="8">
        <v>1846290000</v>
      </c>
      <c r="AD2111" s="8">
        <v>1821440000</v>
      </c>
      <c r="AE2111" s="8">
        <v>1798920000</v>
      </c>
      <c r="AF2111" s="8">
        <v>1778580000</v>
      </c>
      <c r="AG2111" s="8">
        <v>1760440000</v>
      </c>
    </row>
    <row r="2112" spans="1:33" x14ac:dyDescent="0.35">
      <c r="A2112" t="s">
        <v>2180</v>
      </c>
      <c r="B2112" t="s">
        <v>69</v>
      </c>
      <c r="C2112" s="8">
        <v>168141000</v>
      </c>
      <c r="D2112" s="8">
        <v>186528000</v>
      </c>
      <c r="E2112" s="8">
        <v>227351000</v>
      </c>
      <c r="F2112" s="8">
        <v>291931000</v>
      </c>
      <c r="G2112" s="8">
        <v>378746000</v>
      </c>
      <c r="H2112" s="8">
        <v>489522000</v>
      </c>
      <c r="I2112" s="8">
        <v>622950000</v>
      </c>
      <c r="J2112" s="8">
        <v>780756000</v>
      </c>
      <c r="K2112" s="8">
        <v>963668000</v>
      </c>
      <c r="L2112" s="8">
        <v>1169570000</v>
      </c>
      <c r="M2112" s="8">
        <v>1399780000</v>
      </c>
      <c r="N2112" s="8">
        <v>1649950000</v>
      </c>
      <c r="O2112" s="8">
        <v>1919470000</v>
      </c>
      <c r="P2112" s="8">
        <v>2205490000</v>
      </c>
      <c r="Q2112" s="8">
        <v>2507450000</v>
      </c>
      <c r="R2112" s="8">
        <v>2771780000</v>
      </c>
      <c r="S2112" s="8">
        <v>3034890000</v>
      </c>
      <c r="T2112" s="8">
        <v>3330280000</v>
      </c>
      <c r="U2112" s="8">
        <v>3616300000</v>
      </c>
      <c r="V2112" s="8">
        <v>3892550000</v>
      </c>
      <c r="W2112" s="8">
        <v>4165550000</v>
      </c>
      <c r="X2112" s="8">
        <v>4431480000</v>
      </c>
      <c r="Y2112" s="8">
        <v>4687670000</v>
      </c>
      <c r="Z2112" s="8">
        <v>4941960000</v>
      </c>
      <c r="AA2112" s="8">
        <v>5196570000</v>
      </c>
      <c r="AB2112" s="8">
        <v>5454170000</v>
      </c>
      <c r="AC2112" s="8">
        <v>5707690000</v>
      </c>
      <c r="AD2112" s="8">
        <v>5940700000</v>
      </c>
      <c r="AE2112" s="8">
        <v>6192130000</v>
      </c>
      <c r="AF2112" s="8">
        <v>6448270000</v>
      </c>
      <c r="AG2112" s="8">
        <v>6712640000</v>
      </c>
    </row>
    <row r="2113" spans="1:33" x14ac:dyDescent="0.35">
      <c r="A2113" t="s">
        <v>2181</v>
      </c>
      <c r="B2113" t="s">
        <v>69</v>
      </c>
      <c r="C2113" s="8">
        <v>14700700</v>
      </c>
      <c r="D2113" s="8">
        <v>16620700</v>
      </c>
      <c r="E2113" s="8">
        <v>17327400</v>
      </c>
      <c r="F2113" s="8">
        <v>19576300</v>
      </c>
      <c r="G2113" s="8">
        <v>21029700</v>
      </c>
      <c r="H2113" s="8">
        <v>22693100</v>
      </c>
      <c r="I2113" s="8">
        <v>24181800</v>
      </c>
      <c r="J2113" s="8">
        <v>25487400</v>
      </c>
      <c r="K2113" s="8">
        <v>26797400</v>
      </c>
      <c r="L2113" s="8">
        <v>28294600</v>
      </c>
      <c r="M2113" s="8">
        <v>29552100</v>
      </c>
      <c r="N2113" s="8">
        <v>31209200</v>
      </c>
      <c r="O2113" s="8">
        <v>32835400</v>
      </c>
      <c r="P2113" s="8">
        <v>34419100</v>
      </c>
      <c r="Q2113" s="8">
        <v>35946700</v>
      </c>
      <c r="R2113" s="8">
        <v>37003300</v>
      </c>
      <c r="S2113" s="8">
        <v>38201700</v>
      </c>
      <c r="T2113" s="8">
        <v>38937800</v>
      </c>
      <c r="U2113" s="8">
        <v>39851800</v>
      </c>
      <c r="V2113" s="8">
        <v>40901200</v>
      </c>
      <c r="W2113" s="8">
        <v>41891500</v>
      </c>
      <c r="X2113" s="8">
        <v>42848000</v>
      </c>
      <c r="Y2113" s="8">
        <v>43782900</v>
      </c>
      <c r="Z2113" s="8">
        <v>44907300</v>
      </c>
      <c r="AA2113" s="8">
        <v>46001200</v>
      </c>
      <c r="AB2113" s="8">
        <v>46867800</v>
      </c>
      <c r="AC2113" s="8">
        <v>47924200</v>
      </c>
      <c r="AD2113" s="8">
        <v>49196400</v>
      </c>
      <c r="AE2113" s="8">
        <v>50489400</v>
      </c>
      <c r="AF2113" s="8">
        <v>51802900</v>
      </c>
      <c r="AG2113" s="8">
        <v>53323400</v>
      </c>
    </row>
    <row r="2114" spans="1:33" x14ac:dyDescent="0.35">
      <c r="A2114" t="s">
        <v>2182</v>
      </c>
      <c r="B2114" t="s">
        <v>69</v>
      </c>
      <c r="C2114" s="8">
        <v>7566650</v>
      </c>
      <c r="D2114" s="8">
        <v>9651550</v>
      </c>
      <c r="E2114" s="8">
        <v>11763800</v>
      </c>
      <c r="F2114" s="8">
        <v>13811800</v>
      </c>
      <c r="G2114" s="8">
        <v>17821100</v>
      </c>
      <c r="H2114" s="8">
        <v>22533000</v>
      </c>
      <c r="I2114" s="8">
        <v>28788500</v>
      </c>
      <c r="J2114" s="8">
        <v>36754700</v>
      </c>
      <c r="K2114" s="8">
        <v>45687500</v>
      </c>
      <c r="L2114" s="8">
        <v>55971500</v>
      </c>
      <c r="M2114" s="8">
        <v>67652300</v>
      </c>
      <c r="N2114" s="8">
        <v>80406500</v>
      </c>
      <c r="O2114" s="8">
        <v>94113900</v>
      </c>
      <c r="P2114" s="8">
        <v>108985000</v>
      </c>
      <c r="Q2114" s="8">
        <v>124493000</v>
      </c>
      <c r="R2114" s="8">
        <v>134934000</v>
      </c>
      <c r="S2114" s="8">
        <v>146172000</v>
      </c>
      <c r="T2114" s="8">
        <v>160490000</v>
      </c>
      <c r="U2114" s="8">
        <v>173867000</v>
      </c>
      <c r="V2114" s="8">
        <v>186477000</v>
      </c>
      <c r="W2114" s="8">
        <v>194059000</v>
      </c>
      <c r="X2114" s="8">
        <v>201968000</v>
      </c>
      <c r="Y2114" s="8">
        <v>213942000</v>
      </c>
      <c r="Z2114" s="8">
        <v>222578000</v>
      </c>
      <c r="AA2114" s="8">
        <v>227468000</v>
      </c>
      <c r="AB2114" s="8">
        <v>228580000</v>
      </c>
      <c r="AC2114" s="8">
        <v>234164000</v>
      </c>
      <c r="AD2114" s="8">
        <v>261589000</v>
      </c>
      <c r="AE2114" s="8">
        <v>274850000</v>
      </c>
      <c r="AF2114" s="8">
        <v>289314000</v>
      </c>
      <c r="AG2114" s="8">
        <v>303874000</v>
      </c>
    </row>
    <row r="2115" spans="1:33" x14ac:dyDescent="0.35">
      <c r="A2115" t="s">
        <v>2183</v>
      </c>
      <c r="B2115" t="s">
        <v>69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35">
      <c r="A2116" t="s">
        <v>2184</v>
      </c>
      <c r="B2116" t="s">
        <v>69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35">
      <c r="A2117" t="s">
        <v>2185</v>
      </c>
      <c r="B2117" t="s">
        <v>69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35">
      <c r="A2118" t="s">
        <v>2186</v>
      </c>
      <c r="B2118" t="s">
        <v>69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5">
      <c r="A2119" t="s">
        <v>2187</v>
      </c>
      <c r="B2119" t="s">
        <v>69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35">
      <c r="A2120" t="s">
        <v>2188</v>
      </c>
      <c r="B2120" t="s">
        <v>69</v>
      </c>
      <c r="C2120">
        <v>1056.97</v>
      </c>
      <c r="D2120">
        <v>2155.16</v>
      </c>
      <c r="E2120">
        <v>3269.88</v>
      </c>
      <c r="F2120">
        <v>4401.8999999999996</v>
      </c>
      <c r="G2120">
        <v>5573.85</v>
      </c>
      <c r="H2120">
        <v>6763.56</v>
      </c>
      <c r="I2120">
        <v>7992.37</v>
      </c>
      <c r="J2120">
        <v>9294.1</v>
      </c>
      <c r="K2120">
        <v>10677.1</v>
      </c>
      <c r="L2120">
        <v>12159.1</v>
      </c>
      <c r="M2120">
        <v>13725</v>
      </c>
      <c r="N2120">
        <v>15363.8</v>
      </c>
      <c r="O2120">
        <v>17104.3</v>
      </c>
      <c r="P2120">
        <v>18979.2</v>
      </c>
      <c r="Q2120">
        <v>20994.9</v>
      </c>
      <c r="R2120">
        <v>22689.4</v>
      </c>
      <c r="S2120">
        <v>24468.3</v>
      </c>
      <c r="T2120">
        <v>25677</v>
      </c>
      <c r="U2120">
        <v>27006.3</v>
      </c>
      <c r="V2120">
        <v>28459.3</v>
      </c>
      <c r="W2120">
        <v>30039.5</v>
      </c>
      <c r="X2120">
        <v>31689.599999999999</v>
      </c>
      <c r="Y2120">
        <v>33438.9</v>
      </c>
      <c r="Z2120">
        <v>35247.699999999997</v>
      </c>
      <c r="AA2120">
        <v>37095.5</v>
      </c>
      <c r="AB2120">
        <v>38999.5</v>
      </c>
      <c r="AC2120">
        <v>40940.9</v>
      </c>
      <c r="AD2120">
        <v>42902.3</v>
      </c>
      <c r="AE2120">
        <v>44896.1</v>
      </c>
      <c r="AF2120">
        <v>46906.9</v>
      </c>
      <c r="AG2120">
        <v>48901.599999999999</v>
      </c>
    </row>
    <row r="2121" spans="1:33" x14ac:dyDescent="0.35">
      <c r="A2121" t="s">
        <v>2189</v>
      </c>
      <c r="B2121" t="s">
        <v>69</v>
      </c>
      <c r="C2121" s="8">
        <v>634731000</v>
      </c>
      <c r="D2121" s="8">
        <v>635870000</v>
      </c>
      <c r="E2121" s="8">
        <v>637461000</v>
      </c>
      <c r="F2121" s="8">
        <v>639872000</v>
      </c>
      <c r="G2121" s="8">
        <v>643552000</v>
      </c>
      <c r="H2121" s="8">
        <v>648317000</v>
      </c>
      <c r="I2121" s="8">
        <v>654476000</v>
      </c>
      <c r="J2121" s="8">
        <v>661557000</v>
      </c>
      <c r="K2121" s="8">
        <v>670849000</v>
      </c>
      <c r="L2121" s="8">
        <v>682135000</v>
      </c>
      <c r="M2121" s="8">
        <v>692169000</v>
      </c>
      <c r="N2121" s="8">
        <v>701642000</v>
      </c>
      <c r="O2121" s="8">
        <v>710542000</v>
      </c>
      <c r="P2121" s="8">
        <v>719099000</v>
      </c>
      <c r="Q2121" s="8">
        <v>727735000</v>
      </c>
      <c r="R2121" s="8">
        <v>722749000</v>
      </c>
      <c r="S2121" s="8">
        <v>718079000</v>
      </c>
      <c r="T2121" s="8">
        <v>709365000</v>
      </c>
      <c r="U2121" s="8">
        <v>702032000</v>
      </c>
      <c r="V2121" s="8">
        <v>695445000</v>
      </c>
      <c r="W2121" s="8">
        <v>689429000</v>
      </c>
      <c r="X2121" s="8">
        <v>684019000</v>
      </c>
      <c r="Y2121" s="8">
        <v>679515000</v>
      </c>
      <c r="Z2121" s="8">
        <v>675918000</v>
      </c>
      <c r="AA2121" s="8">
        <v>673082000</v>
      </c>
      <c r="AB2121" s="8">
        <v>671209000</v>
      </c>
      <c r="AC2121" s="8">
        <v>670693000</v>
      </c>
      <c r="AD2121" s="8">
        <v>672056000</v>
      </c>
      <c r="AE2121" s="8">
        <v>675056000</v>
      </c>
      <c r="AF2121" s="8">
        <v>679695000</v>
      </c>
      <c r="AG2121" s="8">
        <v>686065000</v>
      </c>
    </row>
    <row r="2122" spans="1:33" x14ac:dyDescent="0.35">
      <c r="A2122" t="s">
        <v>2190</v>
      </c>
      <c r="B2122" t="s">
        <v>69</v>
      </c>
      <c r="C2122" s="8">
        <v>6469040</v>
      </c>
      <c r="D2122" s="8">
        <v>6068450</v>
      </c>
      <c r="E2122" s="8">
        <v>5698090</v>
      </c>
      <c r="F2122" s="8">
        <v>5345360</v>
      </c>
      <c r="G2122" s="8">
        <v>4970070</v>
      </c>
      <c r="H2122" s="8">
        <v>4601730</v>
      </c>
      <c r="I2122" s="8">
        <v>4237510</v>
      </c>
      <c r="J2122" s="8">
        <v>3878980</v>
      </c>
      <c r="K2122" s="8">
        <v>3542000</v>
      </c>
      <c r="L2122" s="8">
        <v>3223040</v>
      </c>
      <c r="M2122" s="8">
        <v>2912230</v>
      </c>
      <c r="N2122" s="8">
        <v>2613930</v>
      </c>
      <c r="O2122" s="8">
        <v>2330840</v>
      </c>
      <c r="P2122" s="8">
        <v>2064380</v>
      </c>
      <c r="Q2122" s="8">
        <v>1817000</v>
      </c>
      <c r="R2122" s="8">
        <v>1561140</v>
      </c>
      <c r="S2122" s="8">
        <v>1332610</v>
      </c>
      <c r="T2122" s="8">
        <v>1375420</v>
      </c>
      <c r="U2122" s="8">
        <v>1431280</v>
      </c>
      <c r="V2122" s="8">
        <v>1489190</v>
      </c>
      <c r="W2122" s="8">
        <v>1551390</v>
      </c>
      <c r="X2122" s="8">
        <v>1615480</v>
      </c>
      <c r="Y2122" s="8">
        <v>1680100</v>
      </c>
      <c r="Z2122" s="8">
        <v>1748290</v>
      </c>
      <c r="AA2122" s="8">
        <v>1820910</v>
      </c>
      <c r="AB2122" s="8">
        <v>1899140</v>
      </c>
      <c r="AC2122" s="8">
        <v>1980240</v>
      </c>
      <c r="AD2122" s="8">
        <v>2059110</v>
      </c>
      <c r="AE2122" s="8">
        <v>2150350</v>
      </c>
      <c r="AF2122" s="8">
        <v>2248460</v>
      </c>
      <c r="AG2122" s="8">
        <v>2354940</v>
      </c>
    </row>
    <row r="2123" spans="1:33" x14ac:dyDescent="0.35">
      <c r="A2123" t="s">
        <v>2191</v>
      </c>
      <c r="B2123" t="s">
        <v>69</v>
      </c>
      <c r="C2123" s="8">
        <v>1335710</v>
      </c>
      <c r="D2123" s="8">
        <v>1338180</v>
      </c>
      <c r="E2123" s="8">
        <v>1277480</v>
      </c>
      <c r="F2123" s="8">
        <v>1346600</v>
      </c>
      <c r="G2123" s="8">
        <v>1354340</v>
      </c>
      <c r="H2123" s="8">
        <v>1364370</v>
      </c>
      <c r="I2123" s="8">
        <v>1377330</v>
      </c>
      <c r="J2123" s="8">
        <v>1392160</v>
      </c>
      <c r="K2123" s="8">
        <v>1411720</v>
      </c>
      <c r="L2123" s="8">
        <v>1435460</v>
      </c>
      <c r="M2123" s="8">
        <v>1387110</v>
      </c>
      <c r="N2123" s="8">
        <v>1406100</v>
      </c>
      <c r="O2123" s="8">
        <v>1423930</v>
      </c>
      <c r="P2123" s="8">
        <v>1441080</v>
      </c>
      <c r="Q2123" s="8">
        <v>1458390</v>
      </c>
      <c r="R2123" s="8">
        <v>1448390</v>
      </c>
      <c r="S2123" s="8">
        <v>1439040</v>
      </c>
      <c r="T2123" s="8">
        <v>1492710</v>
      </c>
      <c r="U2123" s="8">
        <v>1477270</v>
      </c>
      <c r="V2123" s="8">
        <v>1463390</v>
      </c>
      <c r="W2123" s="8">
        <v>1451010</v>
      </c>
      <c r="X2123" s="8">
        <v>1508190</v>
      </c>
      <c r="Y2123" s="8">
        <v>1498270</v>
      </c>
      <c r="Z2123" s="8">
        <v>1490340</v>
      </c>
      <c r="AA2123" s="8">
        <v>1484090</v>
      </c>
      <c r="AB2123" s="8">
        <v>1547180</v>
      </c>
      <c r="AC2123" s="8">
        <v>1545980</v>
      </c>
      <c r="AD2123" s="8">
        <v>1549100</v>
      </c>
      <c r="AE2123" s="8">
        <v>1556580</v>
      </c>
      <c r="AF2123" s="8">
        <v>1635310</v>
      </c>
      <c r="AG2123" s="8">
        <v>1650650</v>
      </c>
    </row>
    <row r="2124" spans="1:33" x14ac:dyDescent="0.35">
      <c r="A2124" t="s">
        <v>2192</v>
      </c>
      <c r="B2124" t="s">
        <v>69</v>
      </c>
      <c r="C2124">
        <v>291119</v>
      </c>
      <c r="D2124">
        <v>314000</v>
      </c>
      <c r="E2124">
        <v>294837</v>
      </c>
      <c r="F2124">
        <v>252899</v>
      </c>
      <c r="G2124">
        <v>233855</v>
      </c>
      <c r="H2124">
        <v>211820</v>
      </c>
      <c r="I2124">
        <v>195829</v>
      </c>
      <c r="J2124">
        <v>182606</v>
      </c>
      <c r="K2124">
        <v>167927</v>
      </c>
      <c r="L2124">
        <v>154243</v>
      </c>
      <c r="M2124">
        <v>140750</v>
      </c>
      <c r="N2124">
        <v>127384</v>
      </c>
      <c r="O2124">
        <v>114284</v>
      </c>
      <c r="P2124">
        <v>102011</v>
      </c>
      <c r="Q2124">
        <v>90211.9</v>
      </c>
      <c r="R2124">
        <v>75998.399999999994</v>
      </c>
      <c r="S2124">
        <v>64183.6</v>
      </c>
      <c r="T2124">
        <v>66283</v>
      </c>
      <c r="U2124">
        <v>68814.2</v>
      </c>
      <c r="V2124">
        <v>71341.100000000006</v>
      </c>
      <c r="W2124">
        <v>72274.100000000006</v>
      </c>
      <c r="X2124">
        <v>73626.8</v>
      </c>
      <c r="Y2124">
        <v>76678.8</v>
      </c>
      <c r="Z2124">
        <v>78740.2</v>
      </c>
      <c r="AA2124">
        <v>79706.2</v>
      </c>
      <c r="AB2124">
        <v>79591.3</v>
      </c>
      <c r="AC2124">
        <v>81241.3</v>
      </c>
      <c r="AD2124">
        <v>90669.5</v>
      </c>
      <c r="AE2124">
        <v>95447.6</v>
      </c>
      <c r="AF2124">
        <v>100882</v>
      </c>
      <c r="AG2124">
        <v>106606</v>
      </c>
    </row>
    <row r="2125" spans="1:33" x14ac:dyDescent="0.35">
      <c r="A2125" t="s">
        <v>2193</v>
      </c>
      <c r="B2125" t="s">
        <v>69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5">
      <c r="A2126" t="s">
        <v>2194</v>
      </c>
      <c r="B2126" t="s">
        <v>69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35">
      <c r="A2127" t="s">
        <v>2195</v>
      </c>
      <c r="B2127" t="s">
        <v>69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35">
      <c r="A2128" t="s">
        <v>2196</v>
      </c>
      <c r="B2128" t="s">
        <v>69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35">
      <c r="A2129" t="s">
        <v>2197</v>
      </c>
      <c r="B2129" t="s">
        <v>69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35">
      <c r="A2130" t="s">
        <v>2198</v>
      </c>
      <c r="B2130" t="s">
        <v>69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5">
      <c r="A2131" t="s">
        <v>2199</v>
      </c>
      <c r="B2131" t="s">
        <v>69</v>
      </c>
      <c r="C2131" s="8">
        <v>627071000</v>
      </c>
      <c r="D2131" s="8">
        <v>654426000</v>
      </c>
      <c r="E2131" s="8">
        <v>682250000</v>
      </c>
      <c r="F2131" s="8">
        <v>709301000</v>
      </c>
      <c r="G2131" s="8">
        <v>735834000</v>
      </c>
      <c r="H2131" s="8">
        <v>761376000</v>
      </c>
      <c r="I2131" s="8">
        <v>785449000</v>
      </c>
      <c r="J2131" s="8">
        <v>808510000</v>
      </c>
      <c r="K2131" s="8">
        <v>830635000</v>
      </c>
      <c r="L2131" s="8">
        <v>851097000</v>
      </c>
      <c r="M2131" s="8">
        <v>869604000</v>
      </c>
      <c r="N2131" s="8">
        <v>886253000</v>
      </c>
      <c r="O2131" s="8">
        <v>900898000</v>
      </c>
      <c r="P2131" s="8">
        <v>913411000</v>
      </c>
      <c r="Q2131" s="8">
        <v>923675000</v>
      </c>
      <c r="R2131" s="8">
        <v>915890000</v>
      </c>
      <c r="S2131" s="8">
        <v>906650000</v>
      </c>
      <c r="T2131" s="8">
        <v>892585000</v>
      </c>
      <c r="U2131" s="8">
        <v>878534000</v>
      </c>
      <c r="V2131" s="8">
        <v>863809000</v>
      </c>
      <c r="W2131" s="8">
        <v>848974000</v>
      </c>
      <c r="X2131" s="8">
        <v>834626000</v>
      </c>
      <c r="Y2131" s="8">
        <v>820848000</v>
      </c>
      <c r="Z2131" s="8">
        <v>807807000</v>
      </c>
      <c r="AA2131" s="8">
        <v>795199000</v>
      </c>
      <c r="AB2131" s="8">
        <v>782949000</v>
      </c>
      <c r="AC2131" s="8">
        <v>771409000</v>
      </c>
      <c r="AD2131" s="8">
        <v>761028000</v>
      </c>
      <c r="AE2131" s="8">
        <v>751615000</v>
      </c>
      <c r="AF2131" s="8">
        <v>743120000</v>
      </c>
      <c r="AG2131" s="8">
        <v>735541000</v>
      </c>
    </row>
    <row r="2132" spans="1:33" x14ac:dyDescent="0.35">
      <c r="A2132" t="s">
        <v>2200</v>
      </c>
      <c r="B2132" t="s">
        <v>69</v>
      </c>
      <c r="C2132" s="8">
        <v>11684100</v>
      </c>
      <c r="D2132" s="8">
        <v>12961800</v>
      </c>
      <c r="E2132" s="8">
        <v>15798600</v>
      </c>
      <c r="F2132" s="8">
        <v>20286200</v>
      </c>
      <c r="G2132" s="8">
        <v>26319000</v>
      </c>
      <c r="H2132" s="8">
        <v>34016800</v>
      </c>
      <c r="I2132" s="8">
        <v>43288600</v>
      </c>
      <c r="J2132" s="8">
        <v>54254500</v>
      </c>
      <c r="K2132" s="8">
        <v>66965100</v>
      </c>
      <c r="L2132" s="8">
        <v>81273300</v>
      </c>
      <c r="M2132" s="8">
        <v>97270400</v>
      </c>
      <c r="N2132" s="8">
        <v>114655000</v>
      </c>
      <c r="O2132" s="8">
        <v>133384000</v>
      </c>
      <c r="P2132" s="8">
        <v>153259000</v>
      </c>
      <c r="Q2132" s="8">
        <v>174242000</v>
      </c>
      <c r="R2132" s="8">
        <v>192610000</v>
      </c>
      <c r="S2132" s="8">
        <v>210894000</v>
      </c>
      <c r="T2132" s="8">
        <v>231420000</v>
      </c>
      <c r="U2132" s="8">
        <v>251296000</v>
      </c>
      <c r="V2132" s="8">
        <v>270492000</v>
      </c>
      <c r="W2132" s="8">
        <v>289463000</v>
      </c>
      <c r="X2132" s="8">
        <v>307943000</v>
      </c>
      <c r="Y2132" s="8">
        <v>325745000</v>
      </c>
      <c r="Z2132" s="8">
        <v>343416000</v>
      </c>
      <c r="AA2132" s="8">
        <v>361108000</v>
      </c>
      <c r="AB2132" s="8">
        <v>379009000</v>
      </c>
      <c r="AC2132" s="8">
        <v>396626000</v>
      </c>
      <c r="AD2132" s="8">
        <v>412818000</v>
      </c>
      <c r="AE2132" s="8">
        <v>430289000</v>
      </c>
      <c r="AF2132" s="8">
        <v>448089000</v>
      </c>
      <c r="AG2132" s="8">
        <v>466460000</v>
      </c>
    </row>
    <row r="2133" spans="1:33" x14ac:dyDescent="0.35">
      <c r="A2133" t="s">
        <v>2201</v>
      </c>
      <c r="B2133" t="s">
        <v>69</v>
      </c>
      <c r="C2133" s="8">
        <v>6142170</v>
      </c>
      <c r="D2133" s="8">
        <v>6944390</v>
      </c>
      <c r="E2133" s="8">
        <v>7239640</v>
      </c>
      <c r="F2133" s="8">
        <v>8179270</v>
      </c>
      <c r="G2133" s="8">
        <v>8786520</v>
      </c>
      <c r="H2133" s="8">
        <v>9481540</v>
      </c>
      <c r="I2133" s="8">
        <v>10103500</v>
      </c>
      <c r="J2133" s="8">
        <v>10649000</v>
      </c>
      <c r="K2133" s="8">
        <v>11196400</v>
      </c>
      <c r="L2133" s="8">
        <v>11821900</v>
      </c>
      <c r="M2133" s="8">
        <v>12347300</v>
      </c>
      <c r="N2133" s="8">
        <v>13039700</v>
      </c>
      <c r="O2133" s="8">
        <v>13719100</v>
      </c>
      <c r="P2133" s="8">
        <v>14380900</v>
      </c>
      <c r="Q2133" s="8">
        <v>15019100</v>
      </c>
      <c r="R2133" s="8">
        <v>15460600</v>
      </c>
      <c r="S2133" s="8">
        <v>15961300</v>
      </c>
      <c r="T2133" s="8">
        <v>16268800</v>
      </c>
      <c r="U2133" s="8">
        <v>16650700</v>
      </c>
      <c r="V2133" s="8">
        <v>17089200</v>
      </c>
      <c r="W2133" s="8">
        <v>17502900</v>
      </c>
      <c r="X2133" s="8">
        <v>17902500</v>
      </c>
      <c r="Y2133" s="8">
        <v>18293200</v>
      </c>
      <c r="Z2133" s="8">
        <v>18762900</v>
      </c>
      <c r="AA2133" s="8">
        <v>19220000</v>
      </c>
      <c r="AB2133" s="8">
        <v>19582100</v>
      </c>
      <c r="AC2133" s="8">
        <v>20023500</v>
      </c>
      <c r="AD2133" s="8">
        <v>20555000</v>
      </c>
      <c r="AE2133" s="8">
        <v>21095300</v>
      </c>
      <c r="AF2133" s="8">
        <v>21644000</v>
      </c>
      <c r="AG2133" s="8">
        <v>22279300</v>
      </c>
    </row>
    <row r="2134" spans="1:33" x14ac:dyDescent="0.35">
      <c r="A2134" t="s">
        <v>2202</v>
      </c>
      <c r="B2134" t="s">
        <v>69</v>
      </c>
      <c r="C2134">
        <v>525805</v>
      </c>
      <c r="D2134">
        <v>670684</v>
      </c>
      <c r="E2134">
        <v>817466</v>
      </c>
      <c r="F2134">
        <v>959778</v>
      </c>
      <c r="G2134" s="8">
        <v>1238380</v>
      </c>
      <c r="H2134" s="8">
        <v>1565810</v>
      </c>
      <c r="I2134" s="8">
        <v>2000510</v>
      </c>
      <c r="J2134" s="8">
        <v>2554070</v>
      </c>
      <c r="K2134" s="8">
        <v>3174820</v>
      </c>
      <c r="L2134" s="8">
        <v>3889450</v>
      </c>
      <c r="M2134" s="8">
        <v>4701140</v>
      </c>
      <c r="N2134" s="8">
        <v>5587430</v>
      </c>
      <c r="O2134" s="8">
        <v>6539950</v>
      </c>
      <c r="P2134" s="8">
        <v>7573310</v>
      </c>
      <c r="Q2134" s="8">
        <v>8650950</v>
      </c>
      <c r="R2134" s="8">
        <v>9376550</v>
      </c>
      <c r="S2134" s="8">
        <v>10157500</v>
      </c>
      <c r="T2134" s="8">
        <v>11152400</v>
      </c>
      <c r="U2134" s="8">
        <v>12082000</v>
      </c>
      <c r="V2134" s="8">
        <v>12958200</v>
      </c>
      <c r="W2134" s="8">
        <v>13485100</v>
      </c>
      <c r="X2134" s="8">
        <v>14034700</v>
      </c>
      <c r="Y2134" s="8">
        <v>14866800</v>
      </c>
      <c r="Z2134" s="8">
        <v>15466900</v>
      </c>
      <c r="AA2134" s="8">
        <v>15806700</v>
      </c>
      <c r="AB2134" s="8">
        <v>15883900</v>
      </c>
      <c r="AC2134" s="8">
        <v>16272000</v>
      </c>
      <c r="AD2134" s="8">
        <v>18177700</v>
      </c>
      <c r="AE2134" s="8">
        <v>19099300</v>
      </c>
      <c r="AF2134" s="8">
        <v>20104400</v>
      </c>
      <c r="AG2134" s="8">
        <v>21116100</v>
      </c>
    </row>
    <row r="2135" spans="1:33" x14ac:dyDescent="0.35">
      <c r="A2135" t="s">
        <v>2203</v>
      </c>
      <c r="B2135" t="s">
        <v>69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35">
      <c r="A2136" t="s">
        <v>2204</v>
      </c>
      <c r="B2136" t="s">
        <v>69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5">
      <c r="A2137" t="s">
        <v>2205</v>
      </c>
      <c r="B2137" t="s">
        <v>69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35">
      <c r="A2138" t="s">
        <v>2206</v>
      </c>
      <c r="B2138" t="s">
        <v>69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35">
      <c r="A2139" t="s">
        <v>2207</v>
      </c>
      <c r="B2139" t="s">
        <v>69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35">
      <c r="A2140" t="s">
        <v>2208</v>
      </c>
      <c r="B2140" t="s">
        <v>69</v>
      </c>
      <c r="C2140">
        <v>1515.57</v>
      </c>
      <c r="D2140">
        <v>3090.25</v>
      </c>
      <c r="E2140">
        <v>4688.63</v>
      </c>
      <c r="F2140">
        <v>6311.82</v>
      </c>
      <c r="G2140">
        <v>7992.26</v>
      </c>
      <c r="H2140">
        <v>9698.16</v>
      </c>
      <c r="I2140">
        <v>11460.1</v>
      </c>
      <c r="J2140">
        <v>13326.7</v>
      </c>
      <c r="K2140">
        <v>15309.7</v>
      </c>
      <c r="L2140">
        <v>17434.7</v>
      </c>
      <c r="M2140">
        <v>19680.099999999999</v>
      </c>
      <c r="N2140">
        <v>22030</v>
      </c>
      <c r="O2140">
        <v>24525.599999999999</v>
      </c>
      <c r="P2140">
        <v>27214</v>
      </c>
      <c r="Q2140">
        <v>30104.3</v>
      </c>
      <c r="R2140">
        <v>32533.9</v>
      </c>
      <c r="S2140">
        <v>35084.699999999997</v>
      </c>
      <c r="T2140">
        <v>36817.800000000003</v>
      </c>
      <c r="U2140">
        <v>38723.9</v>
      </c>
      <c r="V2140">
        <v>40807.4</v>
      </c>
      <c r="W2140">
        <v>43073.2</v>
      </c>
      <c r="X2140">
        <v>45439.199999999997</v>
      </c>
      <c r="Y2140">
        <v>47947.5</v>
      </c>
      <c r="Z2140">
        <v>50541.2</v>
      </c>
      <c r="AA2140">
        <v>53190.7</v>
      </c>
      <c r="AB2140">
        <v>55920.800000000003</v>
      </c>
      <c r="AC2140">
        <v>58704.5</v>
      </c>
      <c r="AD2140">
        <v>61516.9</v>
      </c>
      <c r="AE2140">
        <v>64375.8</v>
      </c>
      <c r="AF2140">
        <v>67259</v>
      </c>
      <c r="AG2140">
        <v>70119.3</v>
      </c>
    </row>
    <row r="2141" spans="1:33" x14ac:dyDescent="0.35">
      <c r="A2141" t="s">
        <v>2209</v>
      </c>
      <c r="B2141" t="s">
        <v>69</v>
      </c>
      <c r="C2141" s="8">
        <v>286220000</v>
      </c>
      <c r="D2141" s="8">
        <v>286733000</v>
      </c>
      <c r="E2141" s="8">
        <v>287451000</v>
      </c>
      <c r="F2141" s="8">
        <v>288538000</v>
      </c>
      <c r="G2141" s="8">
        <v>290198000</v>
      </c>
      <c r="H2141" s="8">
        <v>292346000</v>
      </c>
      <c r="I2141" s="8">
        <v>295123000</v>
      </c>
      <c r="J2141" s="8">
        <v>298317000</v>
      </c>
      <c r="K2141" s="8">
        <v>302506000</v>
      </c>
      <c r="L2141" s="8">
        <v>307595000</v>
      </c>
      <c r="M2141" s="8">
        <v>312120000</v>
      </c>
      <c r="N2141" s="8">
        <v>316392000</v>
      </c>
      <c r="O2141" s="8">
        <v>320405000</v>
      </c>
      <c r="P2141" s="8">
        <v>324264000</v>
      </c>
      <c r="Q2141" s="8">
        <v>328158000</v>
      </c>
      <c r="R2141" s="8">
        <v>325910000</v>
      </c>
      <c r="S2141" s="8">
        <v>323804000</v>
      </c>
      <c r="T2141" s="8">
        <v>319874000</v>
      </c>
      <c r="U2141" s="8">
        <v>316568000</v>
      </c>
      <c r="V2141" s="8">
        <v>313597000</v>
      </c>
      <c r="W2141" s="8">
        <v>310885000</v>
      </c>
      <c r="X2141" s="8">
        <v>308445000</v>
      </c>
      <c r="Y2141" s="8">
        <v>306414000</v>
      </c>
      <c r="Z2141" s="8">
        <v>304792000</v>
      </c>
      <c r="AA2141" s="8">
        <v>303513000</v>
      </c>
      <c r="AB2141" s="8">
        <v>302669000</v>
      </c>
      <c r="AC2141" s="8">
        <v>302436000</v>
      </c>
      <c r="AD2141" s="8">
        <v>303051000</v>
      </c>
      <c r="AE2141" s="8">
        <v>304404000</v>
      </c>
      <c r="AF2141" s="8">
        <v>306495000</v>
      </c>
      <c r="AG2141" s="8">
        <v>309368000</v>
      </c>
    </row>
    <row r="2142" spans="1:33" x14ac:dyDescent="0.35">
      <c r="A2142" t="s">
        <v>2210</v>
      </c>
      <c r="B2142" t="s">
        <v>69</v>
      </c>
      <c r="C2142" s="8">
        <v>60031400</v>
      </c>
      <c r="D2142" s="8">
        <v>56314100</v>
      </c>
      <c r="E2142" s="8">
        <v>52877200</v>
      </c>
      <c r="F2142" s="8">
        <v>49604000</v>
      </c>
      <c r="G2142" s="8">
        <v>46121300</v>
      </c>
      <c r="H2142" s="8">
        <v>42703200</v>
      </c>
      <c r="I2142" s="8">
        <v>39323300</v>
      </c>
      <c r="J2142" s="8">
        <v>35996200</v>
      </c>
      <c r="K2142" s="8">
        <v>32869100</v>
      </c>
      <c r="L2142" s="8">
        <v>29909200</v>
      </c>
      <c r="M2142" s="8">
        <v>27024900</v>
      </c>
      <c r="N2142" s="8">
        <v>24256800</v>
      </c>
      <c r="O2142" s="8">
        <v>21629800</v>
      </c>
      <c r="P2142" s="8">
        <v>19157100</v>
      </c>
      <c r="Q2142" s="8">
        <v>16861400</v>
      </c>
      <c r="R2142" s="8">
        <v>14487100</v>
      </c>
      <c r="S2142" s="8">
        <v>12366400</v>
      </c>
      <c r="T2142" s="8">
        <v>12763700</v>
      </c>
      <c r="U2142" s="8">
        <v>13282000</v>
      </c>
      <c r="V2142" s="8">
        <v>13819400</v>
      </c>
      <c r="W2142" s="8">
        <v>14396600</v>
      </c>
      <c r="X2142" s="8">
        <v>14991400</v>
      </c>
      <c r="Y2142" s="8">
        <v>15591000</v>
      </c>
      <c r="Z2142" s="8">
        <v>16223800</v>
      </c>
      <c r="AA2142" s="8">
        <v>16897700</v>
      </c>
      <c r="AB2142" s="8">
        <v>17623700</v>
      </c>
      <c r="AC2142" s="8">
        <v>18376200</v>
      </c>
      <c r="AD2142" s="8">
        <v>19108200</v>
      </c>
      <c r="AE2142" s="8">
        <v>19954800</v>
      </c>
      <c r="AF2142" s="8">
        <v>20865300</v>
      </c>
      <c r="AG2142" s="8">
        <v>21853400</v>
      </c>
    </row>
    <row r="2143" spans="1:33" x14ac:dyDescent="0.35">
      <c r="A2143" t="s">
        <v>2211</v>
      </c>
      <c r="B2143" t="s">
        <v>69</v>
      </c>
      <c r="C2143">
        <v>602310</v>
      </c>
      <c r="D2143">
        <v>603425</v>
      </c>
      <c r="E2143">
        <v>576054</v>
      </c>
      <c r="F2143">
        <v>607222</v>
      </c>
      <c r="G2143">
        <v>610714</v>
      </c>
      <c r="H2143">
        <v>615236</v>
      </c>
      <c r="I2143">
        <v>621079</v>
      </c>
      <c r="J2143">
        <v>627769</v>
      </c>
      <c r="K2143">
        <v>636586</v>
      </c>
      <c r="L2143">
        <v>647295</v>
      </c>
      <c r="M2143">
        <v>625492</v>
      </c>
      <c r="N2143">
        <v>634052</v>
      </c>
      <c r="O2143">
        <v>642094</v>
      </c>
      <c r="P2143">
        <v>649827</v>
      </c>
      <c r="Q2143">
        <v>657632</v>
      </c>
      <c r="R2143">
        <v>653125</v>
      </c>
      <c r="S2143">
        <v>648905</v>
      </c>
      <c r="T2143">
        <v>673109</v>
      </c>
      <c r="U2143">
        <v>666145</v>
      </c>
      <c r="V2143">
        <v>659888</v>
      </c>
      <c r="W2143">
        <v>654303</v>
      </c>
      <c r="X2143">
        <v>680090</v>
      </c>
      <c r="Y2143">
        <v>675614</v>
      </c>
      <c r="Z2143">
        <v>672039</v>
      </c>
      <c r="AA2143">
        <v>669221</v>
      </c>
      <c r="AB2143">
        <v>697669</v>
      </c>
      <c r="AC2143">
        <v>697128</v>
      </c>
      <c r="AD2143">
        <v>698539</v>
      </c>
      <c r="AE2143">
        <v>701910</v>
      </c>
      <c r="AF2143">
        <v>737413</v>
      </c>
      <c r="AG2143">
        <v>744327</v>
      </c>
    </row>
    <row r="2144" spans="1:33" x14ac:dyDescent="0.35">
      <c r="A2144" t="s">
        <v>2212</v>
      </c>
      <c r="B2144" t="s">
        <v>69</v>
      </c>
      <c r="C2144" s="8">
        <v>2701530</v>
      </c>
      <c r="D2144" s="8">
        <v>2913860</v>
      </c>
      <c r="E2144" s="8">
        <v>2736030</v>
      </c>
      <c r="F2144" s="8">
        <v>2346860</v>
      </c>
      <c r="G2144" s="8">
        <v>2170130</v>
      </c>
      <c r="H2144" s="8">
        <v>1965650</v>
      </c>
      <c r="I2144" s="8">
        <v>1817260</v>
      </c>
      <c r="J2144" s="8">
        <v>1694550</v>
      </c>
      <c r="K2144" s="8">
        <v>1558330</v>
      </c>
      <c r="L2144" s="8">
        <v>1431340</v>
      </c>
      <c r="M2144" s="8">
        <v>1306130</v>
      </c>
      <c r="N2144" s="8">
        <v>1182100</v>
      </c>
      <c r="O2144" s="8">
        <v>1060530</v>
      </c>
      <c r="P2144">
        <v>946647</v>
      </c>
      <c r="Q2144">
        <v>837150</v>
      </c>
      <c r="R2144">
        <v>705251</v>
      </c>
      <c r="S2144">
        <v>595611</v>
      </c>
      <c r="T2144">
        <v>615094</v>
      </c>
      <c r="U2144">
        <v>638583</v>
      </c>
      <c r="V2144">
        <v>662032</v>
      </c>
      <c r="W2144">
        <v>670690</v>
      </c>
      <c r="X2144">
        <v>683243</v>
      </c>
      <c r="Y2144">
        <v>711565</v>
      </c>
      <c r="Z2144">
        <v>730694</v>
      </c>
      <c r="AA2144">
        <v>739658</v>
      </c>
      <c r="AB2144">
        <v>738593</v>
      </c>
      <c r="AC2144">
        <v>753904</v>
      </c>
      <c r="AD2144">
        <v>841396</v>
      </c>
      <c r="AE2144">
        <v>885736</v>
      </c>
      <c r="AF2144">
        <v>936164</v>
      </c>
      <c r="AG2144">
        <v>989280</v>
      </c>
    </row>
    <row r="2145" spans="1:33" x14ac:dyDescent="0.35">
      <c r="A2145" t="s">
        <v>2213</v>
      </c>
      <c r="B2145" t="s">
        <v>69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5">
      <c r="A2146" t="s">
        <v>2214</v>
      </c>
      <c r="B2146" t="s">
        <v>69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35">
      <c r="A2147" t="s">
        <v>2215</v>
      </c>
      <c r="B2147" t="s">
        <v>69</v>
      </c>
      <c r="C2147">
        <v>97754.8</v>
      </c>
      <c r="D2147">
        <v>93027.6</v>
      </c>
      <c r="E2147">
        <v>88168.8</v>
      </c>
      <c r="F2147">
        <v>83312.899999999994</v>
      </c>
      <c r="G2147">
        <v>78550.600000000006</v>
      </c>
      <c r="H2147">
        <v>73916</v>
      </c>
      <c r="I2147">
        <v>69504.399999999994</v>
      </c>
      <c r="J2147">
        <v>65265.4</v>
      </c>
      <c r="K2147">
        <v>61369.5</v>
      </c>
      <c r="L2147">
        <v>57792.5</v>
      </c>
      <c r="M2147">
        <v>54317</v>
      </c>
      <c r="N2147">
        <v>50988.800000000003</v>
      </c>
      <c r="O2147">
        <v>47822.9</v>
      </c>
      <c r="P2147">
        <v>44875.6</v>
      </c>
      <c r="Q2147">
        <v>42105.5</v>
      </c>
      <c r="R2147">
        <v>38820</v>
      </c>
      <c r="S2147">
        <v>35845.1</v>
      </c>
      <c r="T2147">
        <v>36282.1</v>
      </c>
      <c r="U2147">
        <v>36750</v>
      </c>
      <c r="V2147">
        <v>37261.4</v>
      </c>
      <c r="W2147">
        <v>37814.9</v>
      </c>
      <c r="X2147">
        <v>38414.1</v>
      </c>
      <c r="Y2147">
        <v>39055.699999999997</v>
      </c>
      <c r="Z2147">
        <v>39746.800000000003</v>
      </c>
      <c r="AA2147">
        <v>40507.4</v>
      </c>
      <c r="AB2147">
        <v>41343.599999999999</v>
      </c>
      <c r="AC2147">
        <v>42295.4</v>
      </c>
      <c r="AD2147">
        <v>43328.9</v>
      </c>
      <c r="AE2147">
        <v>44506.3</v>
      </c>
      <c r="AF2147">
        <v>45820.1</v>
      </c>
      <c r="AG2147">
        <v>47257.3</v>
      </c>
    </row>
    <row r="2148" spans="1:33" x14ac:dyDescent="0.35">
      <c r="A2148" t="s">
        <v>2216</v>
      </c>
      <c r="B2148" t="s">
        <v>69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35">
      <c r="A2149" t="s">
        <v>2217</v>
      </c>
      <c r="B2149" t="s">
        <v>69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35">
      <c r="A2150" t="s">
        <v>2218</v>
      </c>
      <c r="B2150" t="s">
        <v>69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35">
      <c r="A2151" t="s">
        <v>2219</v>
      </c>
      <c r="B2151" t="s">
        <v>69</v>
      </c>
      <c r="C2151" s="8">
        <v>282766000</v>
      </c>
      <c r="D2151" s="8">
        <v>295101000</v>
      </c>
      <c r="E2151" s="8">
        <v>307647000</v>
      </c>
      <c r="F2151" s="8">
        <v>319846000</v>
      </c>
      <c r="G2151" s="8">
        <v>331810000</v>
      </c>
      <c r="H2151" s="8">
        <v>343328000</v>
      </c>
      <c r="I2151" s="8">
        <v>354183000</v>
      </c>
      <c r="J2151" s="8">
        <v>364582000</v>
      </c>
      <c r="K2151" s="8">
        <v>374559000</v>
      </c>
      <c r="L2151" s="8">
        <v>383786000</v>
      </c>
      <c r="M2151" s="8">
        <v>392131000</v>
      </c>
      <c r="N2151" s="8">
        <v>399639000</v>
      </c>
      <c r="O2151" s="8">
        <v>406243000</v>
      </c>
      <c r="P2151" s="8">
        <v>411885000</v>
      </c>
      <c r="Q2151" s="8">
        <v>416513000</v>
      </c>
      <c r="R2151" s="8">
        <v>413003000</v>
      </c>
      <c r="S2151" s="8">
        <v>408836000</v>
      </c>
      <c r="T2151" s="8">
        <v>402494000</v>
      </c>
      <c r="U2151" s="8">
        <v>396158000</v>
      </c>
      <c r="V2151" s="8">
        <v>389518000</v>
      </c>
      <c r="W2151" s="8">
        <v>382828000</v>
      </c>
      <c r="X2151" s="8">
        <v>376359000</v>
      </c>
      <c r="Y2151" s="8">
        <v>370146000</v>
      </c>
      <c r="Z2151" s="8">
        <v>364265000</v>
      </c>
      <c r="AA2151" s="8">
        <v>358580000</v>
      </c>
      <c r="AB2151" s="8">
        <v>353056000</v>
      </c>
      <c r="AC2151" s="8">
        <v>347852000</v>
      </c>
      <c r="AD2151" s="8">
        <v>343171000</v>
      </c>
      <c r="AE2151" s="8">
        <v>338926000</v>
      </c>
      <c r="AF2151" s="8">
        <v>335096000</v>
      </c>
      <c r="AG2151" s="8">
        <v>331678000</v>
      </c>
    </row>
    <row r="2152" spans="1:33" x14ac:dyDescent="0.35">
      <c r="A2152" t="s">
        <v>2220</v>
      </c>
      <c r="B2152" t="s">
        <v>69</v>
      </c>
      <c r="C2152" s="8">
        <v>108426000</v>
      </c>
      <c r="D2152" s="8">
        <v>120283000</v>
      </c>
      <c r="E2152" s="8">
        <v>146608000</v>
      </c>
      <c r="F2152" s="8">
        <v>188252000</v>
      </c>
      <c r="G2152" s="8">
        <v>244235000</v>
      </c>
      <c r="H2152" s="8">
        <v>315669000</v>
      </c>
      <c r="I2152" s="8">
        <v>401710000</v>
      </c>
      <c r="J2152" s="8">
        <v>503472000</v>
      </c>
      <c r="K2152" s="8">
        <v>621423000</v>
      </c>
      <c r="L2152" s="8">
        <v>754201000</v>
      </c>
      <c r="M2152" s="8">
        <v>902651000</v>
      </c>
      <c r="N2152" s="8">
        <v>1063980000</v>
      </c>
      <c r="O2152" s="8">
        <v>1237780000</v>
      </c>
      <c r="P2152" s="8">
        <v>1422220000</v>
      </c>
      <c r="Q2152" s="8">
        <v>1616940000</v>
      </c>
      <c r="R2152" s="8">
        <v>1787390000</v>
      </c>
      <c r="S2152" s="8">
        <v>1957050000</v>
      </c>
      <c r="T2152" s="8">
        <v>2147540000</v>
      </c>
      <c r="U2152" s="8">
        <v>2331980000</v>
      </c>
      <c r="V2152" s="8">
        <v>2510120000</v>
      </c>
      <c r="W2152" s="8">
        <v>2686160000</v>
      </c>
      <c r="X2152" s="8">
        <v>2857650000</v>
      </c>
      <c r="Y2152" s="8">
        <v>3022850000</v>
      </c>
      <c r="Z2152" s="8">
        <v>3186830000</v>
      </c>
      <c r="AA2152" s="8">
        <v>3351020000</v>
      </c>
      <c r="AB2152" s="8">
        <v>3517130000</v>
      </c>
      <c r="AC2152" s="8">
        <v>3680610000</v>
      </c>
      <c r="AD2152" s="8">
        <v>3830870000</v>
      </c>
      <c r="AE2152" s="8">
        <v>3993000000</v>
      </c>
      <c r="AF2152" s="8">
        <v>4158180000</v>
      </c>
      <c r="AG2152" s="8">
        <v>4328660000</v>
      </c>
    </row>
    <row r="2153" spans="1:33" x14ac:dyDescent="0.35">
      <c r="A2153" t="s">
        <v>2221</v>
      </c>
      <c r="B2153" t="s">
        <v>69</v>
      </c>
      <c r="C2153" s="8">
        <v>2769690</v>
      </c>
      <c r="D2153" s="8">
        <v>3131440</v>
      </c>
      <c r="E2153" s="8">
        <v>3264580</v>
      </c>
      <c r="F2153" s="8">
        <v>3688280</v>
      </c>
      <c r="G2153" s="8">
        <v>3962110</v>
      </c>
      <c r="H2153" s="8">
        <v>4275520</v>
      </c>
      <c r="I2153" s="8">
        <v>4555980</v>
      </c>
      <c r="J2153" s="8">
        <v>4801970</v>
      </c>
      <c r="K2153" s="8">
        <v>5048780</v>
      </c>
      <c r="L2153" s="8">
        <v>5330860</v>
      </c>
      <c r="M2153" s="8">
        <v>5567780</v>
      </c>
      <c r="N2153" s="8">
        <v>5880000</v>
      </c>
      <c r="O2153" s="8">
        <v>6186380</v>
      </c>
      <c r="P2153" s="8">
        <v>6484770</v>
      </c>
      <c r="Q2153" s="8">
        <v>6772570</v>
      </c>
      <c r="R2153" s="8">
        <v>6971640</v>
      </c>
      <c r="S2153" s="8">
        <v>7197420</v>
      </c>
      <c r="T2153" s="8">
        <v>7336100</v>
      </c>
      <c r="U2153" s="8">
        <v>7508300</v>
      </c>
      <c r="V2153" s="8">
        <v>7706020</v>
      </c>
      <c r="W2153" s="8">
        <v>7892610</v>
      </c>
      <c r="X2153" s="8">
        <v>8072810</v>
      </c>
      <c r="Y2153" s="8">
        <v>8248950</v>
      </c>
      <c r="Z2153" s="8">
        <v>8460790</v>
      </c>
      <c r="AA2153" s="8">
        <v>8666880</v>
      </c>
      <c r="AB2153" s="8">
        <v>8830160</v>
      </c>
      <c r="AC2153" s="8">
        <v>9029200</v>
      </c>
      <c r="AD2153" s="8">
        <v>9268890</v>
      </c>
      <c r="AE2153" s="8">
        <v>9512500</v>
      </c>
      <c r="AF2153" s="8">
        <v>9759960</v>
      </c>
      <c r="AG2153" s="8">
        <v>10046400</v>
      </c>
    </row>
    <row r="2154" spans="1:33" x14ac:dyDescent="0.35">
      <c r="A2154" t="s">
        <v>2222</v>
      </c>
      <c r="B2154" t="s">
        <v>69</v>
      </c>
      <c r="C2154" s="8">
        <v>4879370</v>
      </c>
      <c r="D2154" s="8">
        <v>6223820</v>
      </c>
      <c r="E2154" s="8">
        <v>7585930</v>
      </c>
      <c r="F2154" s="8">
        <v>8906560</v>
      </c>
      <c r="G2154" s="8">
        <v>11491900</v>
      </c>
      <c r="H2154" s="8">
        <v>14530400</v>
      </c>
      <c r="I2154" s="8">
        <v>18564300</v>
      </c>
      <c r="J2154" s="8">
        <v>23701300</v>
      </c>
      <c r="K2154" s="8">
        <v>29461700</v>
      </c>
      <c r="L2154" s="8">
        <v>36093300</v>
      </c>
      <c r="M2154" s="8">
        <v>43625700</v>
      </c>
      <c r="N2154" s="8">
        <v>51850300</v>
      </c>
      <c r="O2154" s="8">
        <v>60689500</v>
      </c>
      <c r="P2154" s="8">
        <v>70278900</v>
      </c>
      <c r="Q2154" s="8">
        <v>80279200</v>
      </c>
      <c r="R2154" s="8">
        <v>87012700</v>
      </c>
      <c r="S2154" s="8">
        <v>94259300</v>
      </c>
      <c r="T2154" s="8">
        <v>103492000</v>
      </c>
      <c r="U2154" s="8">
        <v>112118000</v>
      </c>
      <c r="V2154" s="8">
        <v>120250000</v>
      </c>
      <c r="W2154" s="8">
        <v>125140000</v>
      </c>
      <c r="X2154" s="8">
        <v>130240000</v>
      </c>
      <c r="Y2154" s="8">
        <v>137961000</v>
      </c>
      <c r="Z2154" s="8">
        <v>143530000</v>
      </c>
      <c r="AA2154" s="8">
        <v>146683000</v>
      </c>
      <c r="AB2154" s="8">
        <v>147400000</v>
      </c>
      <c r="AC2154" s="8">
        <v>151001000</v>
      </c>
      <c r="AD2154" s="8">
        <v>168686000</v>
      </c>
      <c r="AE2154" s="8">
        <v>177238000</v>
      </c>
      <c r="AF2154" s="8">
        <v>186565000</v>
      </c>
      <c r="AG2154" s="8">
        <v>195954000</v>
      </c>
    </row>
    <row r="2155" spans="1:33" x14ac:dyDescent="0.35">
      <c r="A2155" t="s">
        <v>2223</v>
      </c>
      <c r="B2155" t="s">
        <v>69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35">
      <c r="A2156" t="s">
        <v>2224</v>
      </c>
      <c r="B2156" t="s">
        <v>69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35">
      <c r="A2157" t="s">
        <v>2225</v>
      </c>
      <c r="B2157" t="s">
        <v>69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35">
      <c r="A2158" t="s">
        <v>2226</v>
      </c>
      <c r="B2158" t="s">
        <v>69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35">
      <c r="A2159" t="s">
        <v>2227</v>
      </c>
      <c r="B2159" t="s">
        <v>69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35">
      <c r="A2160" t="s">
        <v>2228</v>
      </c>
      <c r="B2160" t="s">
        <v>69</v>
      </c>
      <c r="C2160">
        <v>2860.8</v>
      </c>
      <c r="D2160">
        <v>5833.18</v>
      </c>
      <c r="E2160">
        <v>8850.2999999999993</v>
      </c>
      <c r="F2160">
        <v>11914.2</v>
      </c>
      <c r="G2160">
        <v>15086.2</v>
      </c>
      <c r="H2160">
        <v>18306.3</v>
      </c>
      <c r="I2160">
        <v>21632.2</v>
      </c>
      <c r="J2160">
        <v>25155.5</v>
      </c>
      <c r="K2160">
        <v>28898.7</v>
      </c>
      <c r="L2160">
        <v>32909.9</v>
      </c>
      <c r="M2160">
        <v>37148.300000000003</v>
      </c>
      <c r="N2160">
        <v>41584</v>
      </c>
      <c r="O2160">
        <v>46294.6</v>
      </c>
      <c r="P2160">
        <v>51369.3</v>
      </c>
      <c r="Q2160">
        <v>56825</v>
      </c>
      <c r="R2160">
        <v>61411.3</v>
      </c>
      <c r="S2160">
        <v>66226.100000000006</v>
      </c>
      <c r="T2160">
        <v>69497.600000000006</v>
      </c>
      <c r="U2160">
        <v>73095.5</v>
      </c>
      <c r="V2160">
        <v>77028.3</v>
      </c>
      <c r="W2160">
        <v>81305.399999999994</v>
      </c>
      <c r="X2160">
        <v>85771.4</v>
      </c>
      <c r="Y2160">
        <v>90506.1</v>
      </c>
      <c r="Z2160">
        <v>95401.9</v>
      </c>
      <c r="AA2160">
        <v>100403</v>
      </c>
      <c r="AB2160">
        <v>105557</v>
      </c>
      <c r="AC2160">
        <v>110811</v>
      </c>
      <c r="AD2160">
        <v>116120</v>
      </c>
      <c r="AE2160">
        <v>121516</v>
      </c>
      <c r="AF2160">
        <v>126959</v>
      </c>
      <c r="AG2160">
        <v>132358</v>
      </c>
    </row>
    <row r="2161" spans="1:33" x14ac:dyDescent="0.35">
      <c r="A2161" t="s">
        <v>2229</v>
      </c>
      <c r="B2161" t="s">
        <v>69</v>
      </c>
      <c r="C2161" s="8">
        <v>642786000</v>
      </c>
      <c r="D2161" s="8">
        <v>643939000</v>
      </c>
      <c r="E2161" s="8">
        <v>645551000</v>
      </c>
      <c r="F2161" s="8">
        <v>647993000</v>
      </c>
      <c r="G2161" s="8">
        <v>651719000</v>
      </c>
      <c r="H2161" s="8">
        <v>656545000</v>
      </c>
      <c r="I2161" s="8">
        <v>662781000</v>
      </c>
      <c r="J2161" s="8">
        <v>669953000</v>
      </c>
      <c r="K2161" s="8">
        <v>679362000</v>
      </c>
      <c r="L2161" s="8">
        <v>690791000</v>
      </c>
      <c r="M2161" s="8">
        <v>700953000</v>
      </c>
      <c r="N2161" s="8">
        <v>710546000</v>
      </c>
      <c r="O2161" s="8">
        <v>719559000</v>
      </c>
      <c r="P2161" s="8">
        <v>728225000</v>
      </c>
      <c r="Q2161" s="8">
        <v>736971000</v>
      </c>
      <c r="R2161" s="8">
        <v>731921000</v>
      </c>
      <c r="S2161" s="8">
        <v>727191000</v>
      </c>
      <c r="T2161" s="8">
        <v>718367000</v>
      </c>
      <c r="U2161" s="8">
        <v>710941000</v>
      </c>
      <c r="V2161" s="8">
        <v>704270000</v>
      </c>
      <c r="W2161" s="8">
        <v>698178000</v>
      </c>
      <c r="X2161" s="8">
        <v>692700000</v>
      </c>
      <c r="Y2161" s="8">
        <v>688139000</v>
      </c>
      <c r="Z2161" s="8">
        <v>684496000</v>
      </c>
      <c r="AA2161" s="8">
        <v>681624000</v>
      </c>
      <c r="AB2161" s="8">
        <v>679726000</v>
      </c>
      <c r="AC2161" s="8">
        <v>679205000</v>
      </c>
      <c r="AD2161" s="8">
        <v>680585000</v>
      </c>
      <c r="AE2161" s="8">
        <v>683623000</v>
      </c>
      <c r="AF2161" s="8">
        <v>688321000</v>
      </c>
      <c r="AG2161" s="8">
        <v>694771000</v>
      </c>
    </row>
    <row r="2162" spans="1:33" x14ac:dyDescent="0.35">
      <c r="A2162" t="s">
        <v>2230</v>
      </c>
      <c r="B2162" t="s">
        <v>69</v>
      </c>
      <c r="C2162" s="8">
        <v>17518000</v>
      </c>
      <c r="D2162" s="8">
        <v>16433300</v>
      </c>
      <c r="E2162" s="8">
        <v>15430300</v>
      </c>
      <c r="F2162" s="8">
        <v>14475100</v>
      </c>
      <c r="G2162" s="8">
        <v>13458900</v>
      </c>
      <c r="H2162" s="8">
        <v>12461400</v>
      </c>
      <c r="I2162" s="8">
        <v>11475100</v>
      </c>
      <c r="J2162" s="8">
        <v>10504200</v>
      </c>
      <c r="K2162" s="8">
        <v>9591680</v>
      </c>
      <c r="L2162" s="8">
        <v>8727920</v>
      </c>
      <c r="M2162" s="8">
        <v>7886260</v>
      </c>
      <c r="N2162" s="8">
        <v>7078480</v>
      </c>
      <c r="O2162" s="8">
        <v>6311880</v>
      </c>
      <c r="P2162" s="8">
        <v>5590310</v>
      </c>
      <c r="Q2162" s="8">
        <v>4920390</v>
      </c>
      <c r="R2162" s="8">
        <v>4227530</v>
      </c>
      <c r="S2162" s="8">
        <v>3608680</v>
      </c>
      <c r="T2162" s="8">
        <v>3724620</v>
      </c>
      <c r="U2162" s="8">
        <v>3875880</v>
      </c>
      <c r="V2162" s="8">
        <v>4032690</v>
      </c>
      <c r="W2162" s="8">
        <v>4201130</v>
      </c>
      <c r="X2162" s="8">
        <v>4374690</v>
      </c>
      <c r="Y2162" s="8">
        <v>4549680</v>
      </c>
      <c r="Z2162" s="8">
        <v>4734340</v>
      </c>
      <c r="AA2162" s="8">
        <v>4930990</v>
      </c>
      <c r="AB2162" s="8">
        <v>5142830</v>
      </c>
      <c r="AC2162" s="8">
        <v>5362440</v>
      </c>
      <c r="AD2162" s="8">
        <v>5576030</v>
      </c>
      <c r="AE2162" s="8">
        <v>5823100</v>
      </c>
      <c r="AF2162" s="8">
        <v>6088800</v>
      </c>
      <c r="AG2162" s="8">
        <v>6377130</v>
      </c>
    </row>
    <row r="2163" spans="1:33" x14ac:dyDescent="0.35">
      <c r="A2163" t="s">
        <v>2231</v>
      </c>
      <c r="B2163" t="s">
        <v>69</v>
      </c>
      <c r="C2163" s="8">
        <v>1352660</v>
      </c>
      <c r="D2163" s="8">
        <v>1355160</v>
      </c>
      <c r="E2163" s="8">
        <v>1293690</v>
      </c>
      <c r="F2163" s="8">
        <v>1363690</v>
      </c>
      <c r="G2163" s="8">
        <v>1371530</v>
      </c>
      <c r="H2163" s="8">
        <v>1381680</v>
      </c>
      <c r="I2163" s="8">
        <v>1394810</v>
      </c>
      <c r="J2163" s="8">
        <v>1409830</v>
      </c>
      <c r="K2163" s="8">
        <v>1429630</v>
      </c>
      <c r="L2163" s="8">
        <v>1453680</v>
      </c>
      <c r="M2163" s="8">
        <v>1404720</v>
      </c>
      <c r="N2163" s="8">
        <v>1423940</v>
      </c>
      <c r="O2163" s="8">
        <v>1442000</v>
      </c>
      <c r="P2163" s="8">
        <v>1459370</v>
      </c>
      <c r="Q2163" s="8">
        <v>1476900</v>
      </c>
      <c r="R2163" s="8">
        <v>1466780</v>
      </c>
      <c r="S2163" s="8">
        <v>1457300</v>
      </c>
      <c r="T2163" s="8">
        <v>1511650</v>
      </c>
      <c r="U2163" s="8">
        <v>1496010</v>
      </c>
      <c r="V2163" s="8">
        <v>1481960</v>
      </c>
      <c r="W2163" s="8">
        <v>1469420</v>
      </c>
      <c r="X2163" s="8">
        <v>1527330</v>
      </c>
      <c r="Y2163" s="8">
        <v>1517280</v>
      </c>
      <c r="Z2163" s="8">
        <v>1509250</v>
      </c>
      <c r="AA2163" s="8">
        <v>1502920</v>
      </c>
      <c r="AB2163" s="8">
        <v>1566810</v>
      </c>
      <c r="AC2163" s="8">
        <v>1565600</v>
      </c>
      <c r="AD2163" s="8">
        <v>1568760</v>
      </c>
      <c r="AE2163" s="8">
        <v>1576330</v>
      </c>
      <c r="AF2163" s="8">
        <v>1656070</v>
      </c>
      <c r="AG2163" s="8">
        <v>1671590</v>
      </c>
    </row>
    <row r="2164" spans="1:33" x14ac:dyDescent="0.35">
      <c r="A2164" t="s">
        <v>2232</v>
      </c>
      <c r="B2164" t="s">
        <v>69</v>
      </c>
      <c r="C2164">
        <v>788345</v>
      </c>
      <c r="D2164">
        <v>850307</v>
      </c>
      <c r="E2164">
        <v>798412</v>
      </c>
      <c r="F2164">
        <v>684847</v>
      </c>
      <c r="G2164">
        <v>633276</v>
      </c>
      <c r="H2164">
        <v>573605</v>
      </c>
      <c r="I2164">
        <v>530302</v>
      </c>
      <c r="J2164">
        <v>494494</v>
      </c>
      <c r="K2164">
        <v>454742</v>
      </c>
      <c r="L2164">
        <v>417687</v>
      </c>
      <c r="M2164">
        <v>381148</v>
      </c>
      <c r="N2164">
        <v>344952</v>
      </c>
      <c r="O2164">
        <v>309478</v>
      </c>
      <c r="P2164">
        <v>276245</v>
      </c>
      <c r="Q2164">
        <v>244292</v>
      </c>
      <c r="R2164">
        <v>205802</v>
      </c>
      <c r="S2164">
        <v>173808</v>
      </c>
      <c r="T2164">
        <v>179493</v>
      </c>
      <c r="U2164">
        <v>186347</v>
      </c>
      <c r="V2164">
        <v>193190</v>
      </c>
      <c r="W2164">
        <v>195717</v>
      </c>
      <c r="X2164">
        <v>199380</v>
      </c>
      <c r="Y2164">
        <v>207645</v>
      </c>
      <c r="Z2164">
        <v>213227</v>
      </c>
      <c r="AA2164">
        <v>215843</v>
      </c>
      <c r="AB2164">
        <v>215532</v>
      </c>
      <c r="AC2164">
        <v>220000</v>
      </c>
      <c r="AD2164">
        <v>245531</v>
      </c>
      <c r="AE2164">
        <v>258470</v>
      </c>
      <c r="AF2164">
        <v>273186</v>
      </c>
      <c r="AG2164">
        <v>288686</v>
      </c>
    </row>
    <row r="2165" spans="1:33" x14ac:dyDescent="0.35">
      <c r="A2165" t="s">
        <v>2233</v>
      </c>
      <c r="B2165" t="s">
        <v>69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35">
      <c r="A2166" t="s">
        <v>2234</v>
      </c>
      <c r="B2166" t="s">
        <v>69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35">
      <c r="A2167" t="s">
        <v>2235</v>
      </c>
      <c r="B2167" t="s">
        <v>69</v>
      </c>
      <c r="C2167">
        <v>184590</v>
      </c>
      <c r="D2167">
        <v>175664</v>
      </c>
      <c r="E2167">
        <v>166489</v>
      </c>
      <c r="F2167">
        <v>157320</v>
      </c>
      <c r="G2167">
        <v>148327</v>
      </c>
      <c r="H2167">
        <v>139575</v>
      </c>
      <c r="I2167">
        <v>131245</v>
      </c>
      <c r="J2167">
        <v>123240</v>
      </c>
      <c r="K2167">
        <v>115884</v>
      </c>
      <c r="L2167">
        <v>109129</v>
      </c>
      <c r="M2167">
        <v>102567</v>
      </c>
      <c r="N2167">
        <v>96282.1</v>
      </c>
      <c r="O2167">
        <v>90303.8</v>
      </c>
      <c r="P2167">
        <v>84738.5</v>
      </c>
      <c r="Q2167">
        <v>79507.7</v>
      </c>
      <c r="R2167">
        <v>73303.7</v>
      </c>
      <c r="S2167">
        <v>67686.2</v>
      </c>
      <c r="T2167">
        <v>68511.399999999994</v>
      </c>
      <c r="U2167">
        <v>69394.899999999994</v>
      </c>
      <c r="V2167">
        <v>70360.600000000006</v>
      </c>
      <c r="W2167">
        <v>71405.899999999994</v>
      </c>
      <c r="X2167">
        <v>72537.2</v>
      </c>
      <c r="Y2167">
        <v>73748.800000000003</v>
      </c>
      <c r="Z2167">
        <v>75053.7</v>
      </c>
      <c r="AA2167">
        <v>76490.100000000006</v>
      </c>
      <c r="AB2167">
        <v>78069</v>
      </c>
      <c r="AC2167">
        <v>79866.3</v>
      </c>
      <c r="AD2167">
        <v>81817.899999999994</v>
      </c>
      <c r="AE2167">
        <v>84041.1</v>
      </c>
      <c r="AF2167">
        <v>86522.1</v>
      </c>
      <c r="AG2167">
        <v>89235.8</v>
      </c>
    </row>
    <row r="2168" spans="1:33" x14ac:dyDescent="0.35">
      <c r="A2168" t="s">
        <v>2236</v>
      </c>
      <c r="B2168" t="s">
        <v>69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35">
      <c r="A2169" t="s">
        <v>2237</v>
      </c>
      <c r="B2169" t="s">
        <v>69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35">
      <c r="A2170" t="s">
        <v>2238</v>
      </c>
      <c r="B2170" t="s">
        <v>69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35">
      <c r="A2171" t="s">
        <v>2239</v>
      </c>
      <c r="B2171" t="s">
        <v>69</v>
      </c>
      <c r="C2171" s="8">
        <v>635029000</v>
      </c>
      <c r="D2171" s="8">
        <v>662731000</v>
      </c>
      <c r="E2171" s="8">
        <v>690908000</v>
      </c>
      <c r="F2171" s="8">
        <v>718302000</v>
      </c>
      <c r="G2171" s="8">
        <v>745172000</v>
      </c>
      <c r="H2171" s="8">
        <v>771038000</v>
      </c>
      <c r="I2171" s="8">
        <v>795417000</v>
      </c>
      <c r="J2171" s="8">
        <v>818770000</v>
      </c>
      <c r="K2171" s="8">
        <v>841176000</v>
      </c>
      <c r="L2171" s="8">
        <v>861898000</v>
      </c>
      <c r="M2171" s="8">
        <v>880639000</v>
      </c>
      <c r="N2171" s="8">
        <v>897500000</v>
      </c>
      <c r="O2171" s="8">
        <v>912331000</v>
      </c>
      <c r="P2171" s="8">
        <v>925002000</v>
      </c>
      <c r="Q2171" s="8">
        <v>935397000</v>
      </c>
      <c r="R2171" s="8">
        <v>927513000</v>
      </c>
      <c r="S2171" s="8">
        <v>918155000</v>
      </c>
      <c r="T2171" s="8">
        <v>903912000</v>
      </c>
      <c r="U2171" s="8">
        <v>889683000</v>
      </c>
      <c r="V2171" s="8">
        <v>874771000</v>
      </c>
      <c r="W2171" s="8">
        <v>859747000</v>
      </c>
      <c r="X2171" s="8">
        <v>845218000</v>
      </c>
      <c r="Y2171" s="8">
        <v>831265000</v>
      </c>
      <c r="Z2171" s="8">
        <v>818059000</v>
      </c>
      <c r="AA2171" s="8">
        <v>805290000</v>
      </c>
      <c r="AB2171" s="8">
        <v>792885000</v>
      </c>
      <c r="AC2171" s="8">
        <v>781198000</v>
      </c>
      <c r="AD2171" s="8">
        <v>770685000</v>
      </c>
      <c r="AE2171" s="8">
        <v>761153000</v>
      </c>
      <c r="AF2171" s="8">
        <v>752550000</v>
      </c>
      <c r="AG2171" s="8">
        <v>744875000</v>
      </c>
    </row>
    <row r="2172" spans="1:33" x14ac:dyDescent="0.35">
      <c r="A2172" t="s">
        <v>2240</v>
      </c>
      <c r="B2172" t="s">
        <v>69</v>
      </c>
      <c r="C2172" s="8">
        <v>31640200</v>
      </c>
      <c r="D2172" s="8">
        <v>35100300</v>
      </c>
      <c r="E2172" s="8">
        <v>42782200</v>
      </c>
      <c r="F2172" s="8">
        <v>54934600</v>
      </c>
      <c r="G2172" s="8">
        <v>71271300</v>
      </c>
      <c r="H2172" s="8">
        <v>92116800</v>
      </c>
      <c r="I2172" s="8">
        <v>117225000</v>
      </c>
      <c r="J2172" s="8">
        <v>146920000</v>
      </c>
      <c r="K2172" s="8">
        <v>181340000</v>
      </c>
      <c r="L2172" s="8">
        <v>220087000</v>
      </c>
      <c r="M2172" s="8">
        <v>263406000</v>
      </c>
      <c r="N2172" s="8">
        <v>310483000</v>
      </c>
      <c r="O2172" s="8">
        <v>361201000</v>
      </c>
      <c r="P2172" s="8">
        <v>415023000</v>
      </c>
      <c r="Q2172" s="8">
        <v>471845000</v>
      </c>
      <c r="R2172" s="8">
        <v>521585000</v>
      </c>
      <c r="S2172" s="8">
        <v>571096000</v>
      </c>
      <c r="T2172" s="8">
        <v>626681000</v>
      </c>
      <c r="U2172" s="8">
        <v>680504000</v>
      </c>
      <c r="V2172" s="8">
        <v>732488000</v>
      </c>
      <c r="W2172" s="8">
        <v>783861000</v>
      </c>
      <c r="X2172" s="8">
        <v>833903000</v>
      </c>
      <c r="Y2172" s="8">
        <v>882111000</v>
      </c>
      <c r="Z2172" s="8">
        <v>929963000</v>
      </c>
      <c r="AA2172" s="8">
        <v>977875000</v>
      </c>
      <c r="AB2172" s="8">
        <v>1026350000</v>
      </c>
      <c r="AC2172" s="8">
        <v>1074060000</v>
      </c>
      <c r="AD2172" s="8">
        <v>1117900000</v>
      </c>
      <c r="AE2172" s="8">
        <v>1165220000</v>
      </c>
      <c r="AF2172" s="8">
        <v>1213420000</v>
      </c>
      <c r="AG2172" s="8">
        <v>1263160000</v>
      </c>
    </row>
    <row r="2173" spans="1:33" x14ac:dyDescent="0.35">
      <c r="A2173" t="s">
        <v>2241</v>
      </c>
      <c r="B2173" t="s">
        <v>69</v>
      </c>
      <c r="C2173" s="8">
        <v>6220120</v>
      </c>
      <c r="D2173" s="8">
        <v>7032510</v>
      </c>
      <c r="E2173" s="8">
        <v>7331510</v>
      </c>
      <c r="F2173" s="8">
        <v>8283070</v>
      </c>
      <c r="G2173" s="8">
        <v>8898020</v>
      </c>
      <c r="H2173" s="8">
        <v>9601860</v>
      </c>
      <c r="I2173" s="8">
        <v>10231700</v>
      </c>
      <c r="J2173" s="8">
        <v>10784200</v>
      </c>
      <c r="K2173" s="8">
        <v>11338400</v>
      </c>
      <c r="L2173" s="8">
        <v>11971900</v>
      </c>
      <c r="M2173" s="8">
        <v>12504000</v>
      </c>
      <c r="N2173" s="8">
        <v>13205200</v>
      </c>
      <c r="O2173" s="8">
        <v>13893200</v>
      </c>
      <c r="P2173" s="8">
        <v>14563300</v>
      </c>
      <c r="Q2173" s="8">
        <v>15209700</v>
      </c>
      <c r="R2173" s="8">
        <v>15656800</v>
      </c>
      <c r="S2173" s="8">
        <v>16163800</v>
      </c>
      <c r="T2173" s="8">
        <v>16475300</v>
      </c>
      <c r="U2173" s="8">
        <v>16862000</v>
      </c>
      <c r="V2173" s="8">
        <v>17306000</v>
      </c>
      <c r="W2173" s="8">
        <v>17725000</v>
      </c>
      <c r="X2173" s="8">
        <v>18129700</v>
      </c>
      <c r="Y2173" s="8">
        <v>18525300</v>
      </c>
      <c r="Z2173" s="8">
        <v>19001100</v>
      </c>
      <c r="AA2173" s="8">
        <v>19463900</v>
      </c>
      <c r="AB2173" s="8">
        <v>19830600</v>
      </c>
      <c r="AC2173" s="8">
        <v>20277600</v>
      </c>
      <c r="AD2173" s="8">
        <v>20815900</v>
      </c>
      <c r="AE2173" s="8">
        <v>21363000</v>
      </c>
      <c r="AF2173" s="8">
        <v>21918700</v>
      </c>
      <c r="AG2173" s="8">
        <v>22562100</v>
      </c>
    </row>
    <row r="2174" spans="1:33" x14ac:dyDescent="0.35">
      <c r="A2174" t="s">
        <v>2242</v>
      </c>
      <c r="B2174" t="s">
        <v>69</v>
      </c>
      <c r="C2174" s="8">
        <v>1423870</v>
      </c>
      <c r="D2174" s="8">
        <v>1816200</v>
      </c>
      <c r="E2174" s="8">
        <v>2213680</v>
      </c>
      <c r="F2174" s="8">
        <v>2599060</v>
      </c>
      <c r="G2174" s="8">
        <v>3353510</v>
      </c>
      <c r="H2174" s="8">
        <v>4240180</v>
      </c>
      <c r="I2174" s="8">
        <v>5417330</v>
      </c>
      <c r="J2174" s="8">
        <v>6916390</v>
      </c>
      <c r="K2174" s="8">
        <v>8597340</v>
      </c>
      <c r="L2174" s="8">
        <v>10532500</v>
      </c>
      <c r="M2174" s="8">
        <v>12730600</v>
      </c>
      <c r="N2174" s="8">
        <v>15130600</v>
      </c>
      <c r="O2174" s="8">
        <v>17710100</v>
      </c>
      <c r="P2174" s="8">
        <v>20508400</v>
      </c>
      <c r="Q2174" s="8">
        <v>23426600</v>
      </c>
      <c r="R2174" s="8">
        <v>25391500</v>
      </c>
      <c r="S2174" s="8">
        <v>27506200</v>
      </c>
      <c r="T2174" s="8">
        <v>30200500</v>
      </c>
      <c r="U2174" s="8">
        <v>32717700</v>
      </c>
      <c r="V2174" s="8">
        <v>35090600</v>
      </c>
      <c r="W2174" s="8">
        <v>36517500</v>
      </c>
      <c r="X2174" s="8">
        <v>38005800</v>
      </c>
      <c r="Y2174" s="8">
        <v>40259000</v>
      </c>
      <c r="Z2174" s="8">
        <v>41884100</v>
      </c>
      <c r="AA2174" s="8">
        <v>42804300</v>
      </c>
      <c r="AB2174" s="8">
        <v>43013400</v>
      </c>
      <c r="AC2174" s="8">
        <v>44064300</v>
      </c>
      <c r="AD2174" s="8">
        <v>49225000</v>
      </c>
      <c r="AE2174" s="8">
        <v>51720500</v>
      </c>
      <c r="AF2174" s="8">
        <v>54442300</v>
      </c>
      <c r="AG2174" s="8">
        <v>57182100</v>
      </c>
    </row>
    <row r="2175" spans="1:33" x14ac:dyDescent="0.35">
      <c r="A2175" t="s">
        <v>2243</v>
      </c>
      <c r="B2175" t="s">
        <v>69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5">
      <c r="A2176" t="s">
        <v>2244</v>
      </c>
      <c r="B2176" t="s">
        <v>69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35">
      <c r="A2177" t="s">
        <v>2245</v>
      </c>
      <c r="B2177" t="s">
        <v>69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35">
      <c r="A2178" t="s">
        <v>2246</v>
      </c>
      <c r="B2178" t="s">
        <v>69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35">
      <c r="A2179" t="s">
        <v>2247</v>
      </c>
      <c r="B2179" t="s">
        <v>69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35">
      <c r="A2180" t="s">
        <v>2248</v>
      </c>
      <c r="B2180" t="s">
        <v>69</v>
      </c>
      <c r="C2180">
        <v>4367.63</v>
      </c>
      <c r="D2180">
        <v>8905.61</v>
      </c>
      <c r="E2180">
        <v>13511.9</v>
      </c>
      <c r="F2180">
        <v>18189.7</v>
      </c>
      <c r="G2180">
        <v>23032.400000000001</v>
      </c>
      <c r="H2180">
        <v>27948.6</v>
      </c>
      <c r="I2180">
        <v>33026.300000000003</v>
      </c>
      <c r="J2180">
        <v>38405.4</v>
      </c>
      <c r="K2180">
        <v>44120.1</v>
      </c>
      <c r="L2180">
        <v>50244.1</v>
      </c>
      <c r="M2180">
        <v>56714.9</v>
      </c>
      <c r="N2180">
        <v>63487</v>
      </c>
      <c r="O2180">
        <v>70678.8</v>
      </c>
      <c r="P2180">
        <v>78426.399999999994</v>
      </c>
      <c r="Q2180">
        <v>86755.8</v>
      </c>
      <c r="R2180">
        <v>93757.7</v>
      </c>
      <c r="S2180">
        <v>101109</v>
      </c>
      <c r="T2180">
        <v>106103</v>
      </c>
      <c r="U2180">
        <v>111596</v>
      </c>
      <c r="V2180">
        <v>117600</v>
      </c>
      <c r="W2180">
        <v>124130</v>
      </c>
      <c r="X2180">
        <v>130949</v>
      </c>
      <c r="Y2180">
        <v>138177</v>
      </c>
      <c r="Z2180">
        <v>145652</v>
      </c>
      <c r="AA2180">
        <v>153287</v>
      </c>
      <c r="AB2180">
        <v>161155</v>
      </c>
      <c r="AC2180">
        <v>169177</v>
      </c>
      <c r="AD2180">
        <v>177282</v>
      </c>
      <c r="AE2180">
        <v>185521</v>
      </c>
      <c r="AF2180">
        <v>193830</v>
      </c>
      <c r="AG2180">
        <v>202073</v>
      </c>
    </row>
    <row r="2181" spans="1:33" x14ac:dyDescent="0.35">
      <c r="A2181" t="s">
        <v>2249</v>
      </c>
      <c r="B2181" t="s">
        <v>69</v>
      </c>
      <c r="C2181" s="8">
        <v>1610990000</v>
      </c>
      <c r="D2181" s="8">
        <v>1613880000</v>
      </c>
      <c r="E2181" s="8">
        <v>1617920000</v>
      </c>
      <c r="F2181" s="8">
        <v>1624040000</v>
      </c>
      <c r="G2181" s="8">
        <v>1633380000</v>
      </c>
      <c r="H2181" s="8">
        <v>1645480000</v>
      </c>
      <c r="I2181" s="8">
        <v>1661110000</v>
      </c>
      <c r="J2181" s="8">
        <v>1679080000</v>
      </c>
      <c r="K2181" s="8">
        <v>1702660000</v>
      </c>
      <c r="L2181" s="8">
        <v>1731310000</v>
      </c>
      <c r="M2181" s="8">
        <v>1756770000</v>
      </c>
      <c r="N2181" s="8">
        <v>1780820000</v>
      </c>
      <c r="O2181" s="8">
        <v>1803410000</v>
      </c>
      <c r="P2181" s="8">
        <v>1825130000</v>
      </c>
      <c r="Q2181" s="8">
        <v>1847040000</v>
      </c>
      <c r="R2181" s="8">
        <v>1834390000</v>
      </c>
      <c r="S2181" s="8">
        <v>1822530000</v>
      </c>
      <c r="T2181" s="8">
        <v>1800420000</v>
      </c>
      <c r="U2181" s="8">
        <v>1781810000</v>
      </c>
      <c r="V2181" s="8">
        <v>1765090000</v>
      </c>
      <c r="W2181" s="8">
        <v>1749820000</v>
      </c>
      <c r="X2181" s="8">
        <v>1736090000</v>
      </c>
      <c r="Y2181" s="8">
        <v>1724660000</v>
      </c>
      <c r="Z2181" s="8">
        <v>1715530000</v>
      </c>
      <c r="AA2181" s="8">
        <v>1708330000</v>
      </c>
      <c r="AB2181" s="8">
        <v>1703580000</v>
      </c>
      <c r="AC2181" s="8">
        <v>1702270000</v>
      </c>
      <c r="AD2181" s="8">
        <v>1705730000</v>
      </c>
      <c r="AE2181" s="8">
        <v>1713340000</v>
      </c>
      <c r="AF2181" s="8">
        <v>1725110000</v>
      </c>
      <c r="AG2181" s="8">
        <v>1741280000</v>
      </c>
    </row>
    <row r="2182" spans="1:33" x14ac:dyDescent="0.35">
      <c r="A2182" t="s">
        <v>2250</v>
      </c>
      <c r="B2182" t="s">
        <v>69</v>
      </c>
      <c r="C2182" s="8">
        <v>18222600</v>
      </c>
      <c r="D2182" s="8">
        <v>17094200</v>
      </c>
      <c r="E2182" s="8">
        <v>16051000</v>
      </c>
      <c r="F2182" s="8">
        <v>15057400</v>
      </c>
      <c r="G2182" s="8">
        <v>14000200</v>
      </c>
      <c r="H2182" s="8">
        <v>12962600</v>
      </c>
      <c r="I2182" s="8">
        <v>11936700</v>
      </c>
      <c r="J2182" s="8">
        <v>10926700</v>
      </c>
      <c r="K2182" s="8">
        <v>9977480</v>
      </c>
      <c r="L2182" s="8">
        <v>9078970</v>
      </c>
      <c r="M2182" s="8">
        <v>8203460</v>
      </c>
      <c r="N2182" s="8">
        <v>7363190</v>
      </c>
      <c r="O2182" s="8">
        <v>6565750</v>
      </c>
      <c r="P2182" s="8">
        <v>5815160</v>
      </c>
      <c r="Q2182" s="8">
        <v>5118300</v>
      </c>
      <c r="R2182" s="8">
        <v>4397570</v>
      </c>
      <c r="S2182" s="8">
        <v>3753830</v>
      </c>
      <c r="T2182" s="8">
        <v>3874430</v>
      </c>
      <c r="U2182" s="8">
        <v>4031780</v>
      </c>
      <c r="V2182" s="8">
        <v>4194890</v>
      </c>
      <c r="W2182" s="8">
        <v>4370110</v>
      </c>
      <c r="X2182" s="8">
        <v>4550650</v>
      </c>
      <c r="Y2182" s="8">
        <v>4732670</v>
      </c>
      <c r="Z2182" s="8">
        <v>4924760</v>
      </c>
      <c r="AA2182" s="8">
        <v>5129320</v>
      </c>
      <c r="AB2182" s="8">
        <v>5349690</v>
      </c>
      <c r="AC2182" s="8">
        <v>5578130</v>
      </c>
      <c r="AD2182" s="8">
        <v>5800310</v>
      </c>
      <c r="AE2182" s="8">
        <v>6057310</v>
      </c>
      <c r="AF2182" s="8">
        <v>6333700</v>
      </c>
      <c r="AG2182" s="8">
        <v>6633640</v>
      </c>
    </row>
    <row r="2183" spans="1:33" x14ac:dyDescent="0.35">
      <c r="A2183" t="s">
        <v>2251</v>
      </c>
      <c r="B2183" t="s">
        <v>69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35">
      <c r="A2184" t="s">
        <v>2252</v>
      </c>
      <c r="B2184" t="s">
        <v>69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35">
      <c r="A2185" t="s">
        <v>2253</v>
      </c>
      <c r="B2185" t="s">
        <v>69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35">
      <c r="A2186" t="s">
        <v>2254</v>
      </c>
      <c r="B2186" t="s">
        <v>69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35">
      <c r="A2187" t="s">
        <v>2255</v>
      </c>
      <c r="B2187" t="s">
        <v>69</v>
      </c>
      <c r="C2187">
        <v>779958</v>
      </c>
      <c r="D2187">
        <v>742242</v>
      </c>
      <c r="E2187">
        <v>703474</v>
      </c>
      <c r="F2187">
        <v>664730</v>
      </c>
      <c r="G2187">
        <v>626733</v>
      </c>
      <c r="H2187">
        <v>589755</v>
      </c>
      <c r="I2187">
        <v>554556</v>
      </c>
      <c r="J2187">
        <v>520734</v>
      </c>
      <c r="K2187">
        <v>489650</v>
      </c>
      <c r="L2187">
        <v>461110</v>
      </c>
      <c r="M2187">
        <v>433381</v>
      </c>
      <c r="N2187">
        <v>406826</v>
      </c>
      <c r="O2187">
        <v>381566</v>
      </c>
      <c r="P2187">
        <v>358050</v>
      </c>
      <c r="Q2187">
        <v>335948</v>
      </c>
      <c r="R2187">
        <v>309734</v>
      </c>
      <c r="S2187">
        <v>285998</v>
      </c>
      <c r="T2187">
        <v>289485</v>
      </c>
      <c r="U2187">
        <v>293218</v>
      </c>
      <c r="V2187">
        <v>297298</v>
      </c>
      <c r="W2187">
        <v>301715</v>
      </c>
      <c r="X2187">
        <v>306495</v>
      </c>
      <c r="Y2187">
        <v>311614</v>
      </c>
      <c r="Z2187">
        <v>317128</v>
      </c>
      <c r="AA2187">
        <v>323197</v>
      </c>
      <c r="AB2187">
        <v>329869</v>
      </c>
      <c r="AC2187">
        <v>337463</v>
      </c>
      <c r="AD2187">
        <v>345709</v>
      </c>
      <c r="AE2187">
        <v>355103</v>
      </c>
      <c r="AF2187">
        <v>365586</v>
      </c>
      <c r="AG2187">
        <v>377053</v>
      </c>
    </row>
    <row r="2188" spans="1:33" x14ac:dyDescent="0.35">
      <c r="A2188" t="s">
        <v>2256</v>
      </c>
      <c r="B2188" t="s">
        <v>69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5">
      <c r="A2189" t="s">
        <v>2257</v>
      </c>
      <c r="B2189" t="s">
        <v>69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35">
      <c r="A2190" t="s">
        <v>2258</v>
      </c>
      <c r="B2190" t="s">
        <v>69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35">
      <c r="A2191" t="s">
        <v>2259</v>
      </c>
      <c r="B2191" t="s">
        <v>69</v>
      </c>
      <c r="C2191" s="8">
        <v>1591550000</v>
      </c>
      <c r="D2191" s="8">
        <v>1660980000</v>
      </c>
      <c r="E2191" s="8">
        <v>1731600000</v>
      </c>
      <c r="F2191" s="8">
        <v>1800260000</v>
      </c>
      <c r="G2191" s="8">
        <v>1867600000</v>
      </c>
      <c r="H2191" s="8">
        <v>1932430000</v>
      </c>
      <c r="I2191" s="8">
        <v>1993530000</v>
      </c>
      <c r="J2191" s="8">
        <v>2052060000</v>
      </c>
      <c r="K2191" s="8">
        <v>2108210000</v>
      </c>
      <c r="L2191" s="8">
        <v>2160140000</v>
      </c>
      <c r="M2191" s="8">
        <v>2207120000</v>
      </c>
      <c r="N2191" s="8">
        <v>2249370000</v>
      </c>
      <c r="O2191" s="8">
        <v>2286540000</v>
      </c>
      <c r="P2191" s="8">
        <v>2318300000</v>
      </c>
      <c r="Q2191" s="8">
        <v>2344350000</v>
      </c>
      <c r="R2191" s="8">
        <v>2324590000</v>
      </c>
      <c r="S2191" s="8">
        <v>2301140000</v>
      </c>
      <c r="T2191" s="8">
        <v>2265440000</v>
      </c>
      <c r="U2191" s="8">
        <v>2229780000</v>
      </c>
      <c r="V2191" s="8">
        <v>2192410000</v>
      </c>
      <c r="W2191" s="8">
        <v>2154760000</v>
      </c>
      <c r="X2191" s="8">
        <v>2118340000</v>
      </c>
      <c r="Y2191" s="8">
        <v>2083370000</v>
      </c>
      <c r="Z2191" s="8">
        <v>2050270000</v>
      </c>
      <c r="AA2191" s="8">
        <v>2018270000</v>
      </c>
      <c r="AB2191" s="8">
        <v>1987180000</v>
      </c>
      <c r="AC2191" s="8">
        <v>1957890000</v>
      </c>
      <c r="AD2191" s="8">
        <v>1931540000</v>
      </c>
      <c r="AE2191" s="8">
        <v>1907650000</v>
      </c>
      <c r="AF2191" s="8">
        <v>1886090000</v>
      </c>
      <c r="AG2191" s="8">
        <v>1866860000</v>
      </c>
    </row>
    <row r="2192" spans="1:33" x14ac:dyDescent="0.35">
      <c r="A2192" t="s">
        <v>2260</v>
      </c>
      <c r="B2192" t="s">
        <v>69</v>
      </c>
      <c r="C2192" s="8">
        <v>32912800</v>
      </c>
      <c r="D2192" s="8">
        <v>36512100</v>
      </c>
      <c r="E2192" s="8">
        <v>44503000</v>
      </c>
      <c r="F2192" s="8">
        <v>57144200</v>
      </c>
      <c r="G2192" s="8">
        <v>74138000</v>
      </c>
      <c r="H2192" s="8">
        <v>95821900</v>
      </c>
      <c r="I2192" s="8">
        <v>121940000</v>
      </c>
      <c r="J2192" s="8">
        <v>152830000</v>
      </c>
      <c r="K2192" s="8">
        <v>188634000</v>
      </c>
      <c r="L2192" s="8">
        <v>228939000</v>
      </c>
      <c r="M2192" s="8">
        <v>274001000</v>
      </c>
      <c r="N2192" s="8">
        <v>322972000</v>
      </c>
      <c r="O2192" s="8">
        <v>375729000</v>
      </c>
      <c r="P2192" s="8">
        <v>431716000</v>
      </c>
      <c r="Q2192" s="8">
        <v>490824000</v>
      </c>
      <c r="R2192" s="8">
        <v>542564000</v>
      </c>
      <c r="S2192" s="8">
        <v>594067000</v>
      </c>
      <c r="T2192" s="8">
        <v>651888000</v>
      </c>
      <c r="U2192" s="8">
        <v>707875000</v>
      </c>
      <c r="V2192" s="8">
        <v>761950000</v>
      </c>
      <c r="W2192" s="8">
        <v>815390000</v>
      </c>
      <c r="X2192" s="8">
        <v>867444000</v>
      </c>
      <c r="Y2192" s="8">
        <v>917591000</v>
      </c>
      <c r="Z2192" s="8">
        <v>967368000</v>
      </c>
      <c r="AA2192" s="8">
        <v>1017210000</v>
      </c>
      <c r="AB2192" s="8">
        <v>1067630000</v>
      </c>
      <c r="AC2192" s="8">
        <v>1117260000</v>
      </c>
      <c r="AD2192" s="8">
        <v>1162870000</v>
      </c>
      <c r="AE2192" s="8">
        <v>1212080000</v>
      </c>
      <c r="AF2192" s="8">
        <v>1262220000</v>
      </c>
      <c r="AG2192" s="8">
        <v>1313970000</v>
      </c>
    </row>
    <row r="2193" spans="1:33" x14ac:dyDescent="0.35">
      <c r="A2193" t="s">
        <v>2261</v>
      </c>
      <c r="B2193" t="s">
        <v>69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5">
      <c r="A2194" t="s">
        <v>2262</v>
      </c>
      <c r="B2194" t="s">
        <v>69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35">
      <c r="A2195" t="s">
        <v>2263</v>
      </c>
      <c r="B2195" t="s">
        <v>69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35">
      <c r="A2196" t="s">
        <v>2264</v>
      </c>
      <c r="B2196" t="s">
        <v>69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35">
      <c r="A2197" t="s">
        <v>2265</v>
      </c>
      <c r="B2197" t="s">
        <v>69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35">
      <c r="A2198" t="s">
        <v>2266</v>
      </c>
      <c r="B2198" t="s">
        <v>69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35">
      <c r="A2199" t="s">
        <v>2267</v>
      </c>
      <c r="B2199" t="s">
        <v>69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35">
      <c r="A2200" t="s">
        <v>2268</v>
      </c>
      <c r="B2200" t="s">
        <v>69</v>
      </c>
      <c r="C2200">
        <v>436.76299999999998</v>
      </c>
      <c r="D2200">
        <v>890.56100000000004</v>
      </c>
      <c r="E2200">
        <v>1351.19</v>
      </c>
      <c r="F2200">
        <v>1818.97</v>
      </c>
      <c r="G2200">
        <v>2303.2399999999998</v>
      </c>
      <c r="H2200">
        <v>2794.86</v>
      </c>
      <c r="I2200">
        <v>3302.63</v>
      </c>
      <c r="J2200">
        <v>3840.54</v>
      </c>
      <c r="K2200">
        <v>4412.01</v>
      </c>
      <c r="L2200">
        <v>5024.41</v>
      </c>
      <c r="M2200">
        <v>5671.49</v>
      </c>
      <c r="N2200">
        <v>6348.7</v>
      </c>
      <c r="O2200">
        <v>7067.88</v>
      </c>
      <c r="P2200">
        <v>7842.64</v>
      </c>
      <c r="Q2200">
        <v>8675.58</v>
      </c>
      <c r="R2200">
        <v>9375.77</v>
      </c>
      <c r="S2200">
        <v>10110.9</v>
      </c>
      <c r="T2200">
        <v>10610.3</v>
      </c>
      <c r="U2200">
        <v>11159.6</v>
      </c>
      <c r="V2200">
        <v>11760</v>
      </c>
      <c r="W2200">
        <v>12413</v>
      </c>
      <c r="X2200">
        <v>13094.9</v>
      </c>
      <c r="Y2200">
        <v>13817.7</v>
      </c>
      <c r="Z2200">
        <v>14565.2</v>
      </c>
      <c r="AA2200">
        <v>15328.7</v>
      </c>
      <c r="AB2200">
        <v>16115.5</v>
      </c>
      <c r="AC2200">
        <v>16917.7</v>
      </c>
      <c r="AD2200">
        <v>17728.2</v>
      </c>
      <c r="AE2200">
        <v>18552.099999999999</v>
      </c>
      <c r="AF2200">
        <v>19383</v>
      </c>
      <c r="AG2200">
        <v>20207.3</v>
      </c>
    </row>
    <row r="2201" spans="1:33" x14ac:dyDescent="0.35">
      <c r="A2201" t="s">
        <v>2269</v>
      </c>
      <c r="B2201" t="s">
        <v>69</v>
      </c>
      <c r="C2201" s="8">
        <v>322198000</v>
      </c>
      <c r="D2201" s="8">
        <v>322777000</v>
      </c>
      <c r="E2201" s="8">
        <v>323584000</v>
      </c>
      <c r="F2201" s="8">
        <v>324808000</v>
      </c>
      <c r="G2201" s="8">
        <v>326676000</v>
      </c>
      <c r="H2201" s="8">
        <v>329095000</v>
      </c>
      <c r="I2201" s="8">
        <v>332221000</v>
      </c>
      <c r="J2201" s="8">
        <v>335816000</v>
      </c>
      <c r="K2201" s="8">
        <v>340532000</v>
      </c>
      <c r="L2201" s="8">
        <v>346261000</v>
      </c>
      <c r="M2201" s="8">
        <v>351355000</v>
      </c>
      <c r="N2201" s="8">
        <v>356163000</v>
      </c>
      <c r="O2201" s="8">
        <v>360681000</v>
      </c>
      <c r="P2201" s="8">
        <v>365025000</v>
      </c>
      <c r="Q2201" s="8">
        <v>369409000</v>
      </c>
      <c r="R2201" s="8">
        <v>366878000</v>
      </c>
      <c r="S2201" s="8">
        <v>364507000</v>
      </c>
      <c r="T2201" s="8">
        <v>360084000</v>
      </c>
      <c r="U2201" s="8">
        <v>356361000</v>
      </c>
      <c r="V2201" s="8">
        <v>353018000</v>
      </c>
      <c r="W2201" s="8">
        <v>349964000</v>
      </c>
      <c r="X2201" s="8">
        <v>347218000</v>
      </c>
      <c r="Y2201" s="8">
        <v>344932000</v>
      </c>
      <c r="Z2201" s="8">
        <v>343106000</v>
      </c>
      <c r="AA2201" s="8">
        <v>341666000</v>
      </c>
      <c r="AB2201" s="8">
        <v>340715000</v>
      </c>
      <c r="AC2201" s="8">
        <v>340453000</v>
      </c>
      <c r="AD2201" s="8">
        <v>341145000</v>
      </c>
      <c r="AE2201" s="8">
        <v>342668000</v>
      </c>
      <c r="AF2201" s="8">
        <v>345023000</v>
      </c>
      <c r="AG2201" s="8">
        <v>348256000</v>
      </c>
    </row>
    <row r="2202" spans="1:33" x14ac:dyDescent="0.35">
      <c r="A2202" t="s">
        <v>2270</v>
      </c>
      <c r="B2202" t="s">
        <v>69</v>
      </c>
      <c r="C2202" s="8">
        <v>3644530</v>
      </c>
      <c r="D2202" s="8">
        <v>3418850</v>
      </c>
      <c r="E2202" s="8">
        <v>3210190</v>
      </c>
      <c r="F2202" s="8">
        <v>3011470</v>
      </c>
      <c r="G2202" s="8">
        <v>2800040</v>
      </c>
      <c r="H2202" s="8">
        <v>2592520</v>
      </c>
      <c r="I2202" s="8">
        <v>2387330</v>
      </c>
      <c r="J2202" s="8">
        <v>2185340</v>
      </c>
      <c r="K2202" s="8">
        <v>1995500</v>
      </c>
      <c r="L2202" s="8">
        <v>1815790</v>
      </c>
      <c r="M2202" s="8">
        <v>1640690</v>
      </c>
      <c r="N2202" s="8">
        <v>1472640</v>
      </c>
      <c r="O2202" s="8">
        <v>1313150</v>
      </c>
      <c r="P2202" s="8">
        <v>1163030</v>
      </c>
      <c r="Q2202" s="8">
        <v>1023660</v>
      </c>
      <c r="R2202">
        <v>879514</v>
      </c>
      <c r="S2202">
        <v>750766</v>
      </c>
      <c r="T2202">
        <v>774886</v>
      </c>
      <c r="U2202">
        <v>806356</v>
      </c>
      <c r="V2202">
        <v>838979</v>
      </c>
      <c r="W2202">
        <v>874022</v>
      </c>
      <c r="X2202">
        <v>910131</v>
      </c>
      <c r="Y2202">
        <v>946535</v>
      </c>
      <c r="Z2202">
        <v>984952</v>
      </c>
      <c r="AA2202" s="8">
        <v>1025860</v>
      </c>
      <c r="AB2202" s="8">
        <v>1069940</v>
      </c>
      <c r="AC2202" s="8">
        <v>1115630</v>
      </c>
      <c r="AD2202" s="8">
        <v>1160060</v>
      </c>
      <c r="AE2202" s="8">
        <v>1211460</v>
      </c>
      <c r="AF2202" s="8">
        <v>1266740</v>
      </c>
      <c r="AG2202" s="8">
        <v>1326730</v>
      </c>
    </row>
    <row r="2203" spans="1:33" x14ac:dyDescent="0.35">
      <c r="A2203" t="s">
        <v>2271</v>
      </c>
      <c r="B2203" t="s">
        <v>69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35">
      <c r="A2204" t="s">
        <v>2272</v>
      </c>
      <c r="B2204" t="s">
        <v>69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35">
      <c r="A2205" t="s">
        <v>2273</v>
      </c>
      <c r="B2205" t="s">
        <v>69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35">
      <c r="A2206" t="s">
        <v>2274</v>
      </c>
      <c r="B2206" t="s">
        <v>69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5">
      <c r="A2207" t="s">
        <v>2275</v>
      </c>
      <c r="B2207" t="s">
        <v>69</v>
      </c>
      <c r="C2207">
        <v>155992</v>
      </c>
      <c r="D2207">
        <v>148448</v>
      </c>
      <c r="E2207">
        <v>140695</v>
      </c>
      <c r="F2207">
        <v>132946</v>
      </c>
      <c r="G2207">
        <v>125347</v>
      </c>
      <c r="H2207">
        <v>117951</v>
      </c>
      <c r="I2207">
        <v>110911</v>
      </c>
      <c r="J2207">
        <v>104147</v>
      </c>
      <c r="K2207">
        <v>97930</v>
      </c>
      <c r="L2207">
        <v>92222.1</v>
      </c>
      <c r="M2207">
        <v>86676.1</v>
      </c>
      <c r="N2207">
        <v>81365.2</v>
      </c>
      <c r="O2207">
        <v>76313.100000000006</v>
      </c>
      <c r="P2207">
        <v>71610</v>
      </c>
      <c r="Q2207">
        <v>67189.600000000006</v>
      </c>
      <c r="R2207">
        <v>61946.8</v>
      </c>
      <c r="S2207">
        <v>57199.6</v>
      </c>
      <c r="T2207">
        <v>57896.9</v>
      </c>
      <c r="U2207">
        <v>58643.5</v>
      </c>
      <c r="V2207">
        <v>59459.7</v>
      </c>
      <c r="W2207">
        <v>60343</v>
      </c>
      <c r="X2207">
        <v>61299.1</v>
      </c>
      <c r="Y2207">
        <v>62322.9</v>
      </c>
      <c r="Z2207">
        <v>63425.7</v>
      </c>
      <c r="AA2207">
        <v>64639.5</v>
      </c>
      <c r="AB2207">
        <v>65973.8</v>
      </c>
      <c r="AC2207">
        <v>67492.7</v>
      </c>
      <c r="AD2207">
        <v>69141.899999999994</v>
      </c>
      <c r="AE2207">
        <v>71020.600000000006</v>
      </c>
      <c r="AF2207">
        <v>73117.3</v>
      </c>
      <c r="AG2207">
        <v>75410.5</v>
      </c>
    </row>
    <row r="2208" spans="1:33" x14ac:dyDescent="0.35">
      <c r="A2208" t="s">
        <v>2276</v>
      </c>
      <c r="B2208" t="s">
        <v>69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35">
      <c r="A2209" t="s">
        <v>2277</v>
      </c>
      <c r="B2209" t="s">
        <v>69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35">
      <c r="A2210" t="s">
        <v>2278</v>
      </c>
      <c r="B2210" t="s">
        <v>69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35">
      <c r="A2211" t="s">
        <v>2279</v>
      </c>
      <c r="B2211" t="s">
        <v>69</v>
      </c>
      <c r="C2211" s="8">
        <v>318310000</v>
      </c>
      <c r="D2211" s="8">
        <v>332196000</v>
      </c>
      <c r="E2211" s="8">
        <v>346320000</v>
      </c>
      <c r="F2211" s="8">
        <v>360051000</v>
      </c>
      <c r="G2211" s="8">
        <v>373520000</v>
      </c>
      <c r="H2211" s="8">
        <v>386485000</v>
      </c>
      <c r="I2211" s="8">
        <v>398705000</v>
      </c>
      <c r="J2211" s="8">
        <v>410411000</v>
      </c>
      <c r="K2211" s="8">
        <v>421642000</v>
      </c>
      <c r="L2211" s="8">
        <v>432029000</v>
      </c>
      <c r="M2211" s="8">
        <v>441423000</v>
      </c>
      <c r="N2211" s="8">
        <v>449875000</v>
      </c>
      <c r="O2211" s="8">
        <v>457309000</v>
      </c>
      <c r="P2211" s="8">
        <v>463660000</v>
      </c>
      <c r="Q2211" s="8">
        <v>468871000</v>
      </c>
      <c r="R2211" s="8">
        <v>464919000</v>
      </c>
      <c r="S2211" s="8">
        <v>460228000</v>
      </c>
      <c r="T2211" s="8">
        <v>453089000</v>
      </c>
      <c r="U2211" s="8">
        <v>445956000</v>
      </c>
      <c r="V2211" s="8">
        <v>438482000</v>
      </c>
      <c r="W2211" s="8">
        <v>430951000</v>
      </c>
      <c r="X2211" s="8">
        <v>423668000</v>
      </c>
      <c r="Y2211" s="8">
        <v>416674000</v>
      </c>
      <c r="Z2211" s="8">
        <v>410055000</v>
      </c>
      <c r="AA2211" s="8">
        <v>403654000</v>
      </c>
      <c r="AB2211" s="8">
        <v>397436000</v>
      </c>
      <c r="AC2211" s="8">
        <v>391578000</v>
      </c>
      <c r="AD2211" s="8">
        <v>386308000</v>
      </c>
      <c r="AE2211" s="8">
        <v>381530000</v>
      </c>
      <c r="AF2211" s="8">
        <v>377218000</v>
      </c>
      <c r="AG2211" s="8">
        <v>373371000</v>
      </c>
    </row>
    <row r="2212" spans="1:33" x14ac:dyDescent="0.35">
      <c r="A2212" t="s">
        <v>2280</v>
      </c>
      <c r="B2212" t="s">
        <v>69</v>
      </c>
      <c r="C2212" s="8">
        <v>6582560</v>
      </c>
      <c r="D2212" s="8">
        <v>7302430</v>
      </c>
      <c r="E2212" s="8">
        <v>8900600</v>
      </c>
      <c r="F2212" s="8">
        <v>11428800</v>
      </c>
      <c r="G2212" s="8">
        <v>14827600</v>
      </c>
      <c r="H2212" s="8">
        <v>19164400</v>
      </c>
      <c r="I2212" s="8">
        <v>24388000</v>
      </c>
      <c r="J2212" s="8">
        <v>30565900</v>
      </c>
      <c r="K2212" s="8">
        <v>37726800</v>
      </c>
      <c r="L2212" s="8">
        <v>45787800</v>
      </c>
      <c r="M2212" s="8">
        <v>54800200</v>
      </c>
      <c r="N2212" s="8">
        <v>64594300</v>
      </c>
      <c r="O2212" s="8">
        <v>75145700</v>
      </c>
      <c r="P2212" s="8">
        <v>86343300</v>
      </c>
      <c r="Q2212" s="8">
        <v>98164700</v>
      </c>
      <c r="R2212" s="8">
        <v>108513000</v>
      </c>
      <c r="S2212" s="8">
        <v>118813000</v>
      </c>
      <c r="T2212" s="8">
        <v>130378000</v>
      </c>
      <c r="U2212" s="8">
        <v>141575000</v>
      </c>
      <c r="V2212" s="8">
        <v>152390000</v>
      </c>
      <c r="W2212" s="8">
        <v>163078000</v>
      </c>
      <c r="X2212" s="8">
        <v>173489000</v>
      </c>
      <c r="Y2212" s="8">
        <v>183518000</v>
      </c>
      <c r="Z2212" s="8">
        <v>193474000</v>
      </c>
      <c r="AA2212" s="8">
        <v>203441000</v>
      </c>
      <c r="AB2212" s="8">
        <v>213526000</v>
      </c>
      <c r="AC2212" s="8">
        <v>223451000</v>
      </c>
      <c r="AD2212" s="8">
        <v>232573000</v>
      </c>
      <c r="AE2212" s="8">
        <v>242417000</v>
      </c>
      <c r="AF2212" s="8">
        <v>252444000</v>
      </c>
      <c r="AG2212" s="8">
        <v>262794000</v>
      </c>
    </row>
    <row r="2213" spans="1:33" x14ac:dyDescent="0.35">
      <c r="A2213" t="s">
        <v>2281</v>
      </c>
      <c r="B2213" t="s">
        <v>69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35">
      <c r="A2214" t="s">
        <v>2282</v>
      </c>
      <c r="B2214" t="s">
        <v>69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5">
      <c r="A2215" t="s">
        <v>2283</v>
      </c>
      <c r="B2215" t="s">
        <v>69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35">
      <c r="A2216" t="s">
        <v>2284</v>
      </c>
      <c r="B2216" t="s">
        <v>69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35">
      <c r="A2217" t="s">
        <v>2285</v>
      </c>
      <c r="B2217" t="s">
        <v>69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35">
      <c r="A2218" t="s">
        <v>2286</v>
      </c>
      <c r="B2218" t="s">
        <v>69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35">
      <c r="A2219" t="s">
        <v>2287</v>
      </c>
      <c r="B2219" t="s">
        <v>69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35">
      <c r="A2220" t="s">
        <v>2288</v>
      </c>
      <c r="B2220" t="s">
        <v>69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35">
      <c r="A2221" t="s">
        <v>2289</v>
      </c>
      <c r="B2221" t="s">
        <v>69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35">
      <c r="A2222" t="s">
        <v>2290</v>
      </c>
      <c r="B2222" t="s">
        <v>69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35">
      <c r="A2223" t="s">
        <v>2291</v>
      </c>
      <c r="B2223" t="s">
        <v>69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5">
      <c r="A2224" t="s">
        <v>2292</v>
      </c>
      <c r="B2224" t="s">
        <v>69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35">
      <c r="A2225" t="s">
        <v>2293</v>
      </c>
      <c r="B2225" t="s">
        <v>69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35">
      <c r="A2226" t="s">
        <v>2294</v>
      </c>
      <c r="B2226" t="s">
        <v>69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35">
      <c r="A2227" t="s">
        <v>2295</v>
      </c>
      <c r="B2227" t="s">
        <v>69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5">
      <c r="A2228" t="s">
        <v>2296</v>
      </c>
      <c r="B2228" t="s">
        <v>69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35">
      <c r="A2229" t="s">
        <v>2297</v>
      </c>
      <c r="B2229" t="s">
        <v>69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35">
      <c r="A2230" t="s">
        <v>2298</v>
      </c>
      <c r="B2230" t="s">
        <v>69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5">
      <c r="A2231" t="s">
        <v>2299</v>
      </c>
      <c r="B2231" t="s">
        <v>69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35">
      <c r="A2232" t="s">
        <v>2300</v>
      </c>
      <c r="B2232" t="s">
        <v>69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35">
      <c r="A2233" t="s">
        <v>2301</v>
      </c>
      <c r="B2233" t="s">
        <v>69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5">
      <c r="A2234" t="s">
        <v>2302</v>
      </c>
      <c r="B2234" t="s">
        <v>69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35">
      <c r="A2235" t="s">
        <v>2303</v>
      </c>
      <c r="B2235" t="s">
        <v>69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35">
      <c r="A2236" t="s">
        <v>2304</v>
      </c>
      <c r="B2236" t="s">
        <v>69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5">
      <c r="A2237" t="s">
        <v>2305</v>
      </c>
      <c r="B2237" t="s">
        <v>69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35">
      <c r="A2238" t="s">
        <v>2306</v>
      </c>
      <c r="B2238" t="s">
        <v>69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35">
      <c r="A2239" t="s">
        <v>2307</v>
      </c>
      <c r="B2239" t="s">
        <v>69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35">
      <c r="A2240" t="s">
        <v>2308</v>
      </c>
      <c r="B2240" t="s">
        <v>69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35">
      <c r="A2241" t="s">
        <v>2309</v>
      </c>
      <c r="B2241" t="s">
        <v>69</v>
      </c>
      <c r="C2241" s="8">
        <v>3525120000000</v>
      </c>
      <c r="D2241" s="8">
        <v>3431910000000</v>
      </c>
      <c r="E2241" s="8">
        <v>3337610000000</v>
      </c>
      <c r="F2241" s="8">
        <v>3290350000000</v>
      </c>
      <c r="G2241" s="8">
        <v>3267580000000</v>
      </c>
      <c r="H2241" s="8">
        <v>3236290000000</v>
      </c>
      <c r="I2241" s="8">
        <v>3202970000000</v>
      </c>
      <c r="J2241" s="8">
        <v>3189690000000</v>
      </c>
      <c r="K2241" s="8">
        <v>3176300000000</v>
      </c>
      <c r="L2241" s="8">
        <v>3159950000000</v>
      </c>
      <c r="M2241" s="8">
        <v>3136380000000</v>
      </c>
      <c r="N2241" s="8">
        <v>3101110000000</v>
      </c>
      <c r="O2241" s="8">
        <v>3055210000000</v>
      </c>
      <c r="P2241" s="8">
        <v>3000600000000</v>
      </c>
      <c r="Q2241" s="8">
        <v>2940310000000</v>
      </c>
      <c r="R2241" s="8">
        <v>2852970000000</v>
      </c>
      <c r="S2241" s="8">
        <v>2761880000000</v>
      </c>
      <c r="T2241" s="8">
        <v>2667340000000</v>
      </c>
      <c r="U2241" s="8">
        <v>2569910000000</v>
      </c>
      <c r="V2241" s="8">
        <v>2469990000000</v>
      </c>
      <c r="W2241" s="8">
        <v>2367630000000</v>
      </c>
      <c r="X2241" s="8">
        <v>2263430000000</v>
      </c>
      <c r="Y2241" s="8">
        <v>2157510000000</v>
      </c>
      <c r="Z2241" s="8">
        <v>2049960000000</v>
      </c>
      <c r="AA2241" s="8">
        <v>1940850000000</v>
      </c>
      <c r="AB2241" s="8">
        <v>1830220000000</v>
      </c>
      <c r="AC2241" s="8">
        <v>1718240000000</v>
      </c>
      <c r="AD2241" s="8">
        <v>1604990000000</v>
      </c>
      <c r="AE2241" s="8">
        <v>1490750000000</v>
      </c>
      <c r="AF2241" s="8">
        <v>1375450000000</v>
      </c>
      <c r="AG2241" s="8">
        <v>1271320000000</v>
      </c>
    </row>
    <row r="2242" spans="1:33" x14ac:dyDescent="0.35">
      <c r="A2242" t="s">
        <v>2310</v>
      </c>
      <c r="B2242" t="s">
        <v>69</v>
      </c>
      <c r="C2242" s="8">
        <v>9301490000000</v>
      </c>
      <c r="D2242" s="8">
        <v>9076740000000</v>
      </c>
      <c r="E2242" s="8">
        <v>8914990000000</v>
      </c>
      <c r="F2242" s="8">
        <v>8921010000000</v>
      </c>
      <c r="G2242" s="8">
        <v>8964070000000</v>
      </c>
      <c r="H2242" s="8">
        <v>8997640000000</v>
      </c>
      <c r="I2242" s="8">
        <v>9021920000000</v>
      </c>
      <c r="J2242" s="8">
        <v>9110720000000</v>
      </c>
      <c r="K2242" s="8">
        <v>9218090000000</v>
      </c>
      <c r="L2242" s="8">
        <v>9329930000000</v>
      </c>
      <c r="M2242" s="8">
        <v>9442910000000</v>
      </c>
      <c r="N2242" s="8">
        <v>9533130000000</v>
      </c>
      <c r="O2242" s="8">
        <v>9606370000000</v>
      </c>
      <c r="P2242" s="8">
        <v>9663780000000</v>
      </c>
      <c r="Q2242" s="8">
        <v>9718730000000</v>
      </c>
      <c r="R2242" s="8">
        <v>9700680000000</v>
      </c>
      <c r="S2242" s="8">
        <v>9669900000000</v>
      </c>
      <c r="T2242" s="8">
        <v>9628550000000</v>
      </c>
      <c r="U2242" s="8">
        <v>9583590000000</v>
      </c>
      <c r="V2242" s="8">
        <v>9535340000000</v>
      </c>
      <c r="W2242" s="8">
        <v>9494730000000</v>
      </c>
      <c r="X2242" s="8">
        <v>9449040000000</v>
      </c>
      <c r="Y2242" s="8">
        <v>9391980000000</v>
      </c>
      <c r="Z2242" s="8">
        <v>9339650000000</v>
      </c>
      <c r="AA2242" s="8">
        <v>9293610000000</v>
      </c>
      <c r="AB2242" s="8">
        <v>9253580000000</v>
      </c>
      <c r="AC2242" s="8">
        <v>9206240000000</v>
      </c>
      <c r="AD2242" s="8">
        <v>9126380000000</v>
      </c>
      <c r="AE2242" s="8">
        <v>9071840000000</v>
      </c>
      <c r="AF2242" s="8">
        <v>9018800000000</v>
      </c>
      <c r="AG2242" s="8">
        <v>8985830000000</v>
      </c>
    </row>
    <row r="2243" spans="1:33" x14ac:dyDescent="0.35">
      <c r="A2243" t="s">
        <v>2311</v>
      </c>
      <c r="B2243" t="s">
        <v>69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5">
      <c r="A2244" t="s">
        <v>2312</v>
      </c>
      <c r="B2244" t="s">
        <v>69</v>
      </c>
      <c r="C2244" s="8">
        <v>95659900000</v>
      </c>
      <c r="D2244" s="8">
        <v>107332000000</v>
      </c>
      <c r="E2244" s="8">
        <v>105419000000</v>
      </c>
      <c r="F2244" s="8">
        <v>96456300000</v>
      </c>
      <c r="G2244" s="8">
        <v>96391000000</v>
      </c>
      <c r="H2244" s="8">
        <v>94650000000</v>
      </c>
      <c r="I2244" s="8">
        <v>95282200000</v>
      </c>
      <c r="J2244" s="8">
        <v>98015900000</v>
      </c>
      <c r="K2244" s="8">
        <v>99875100000</v>
      </c>
      <c r="L2244" s="8">
        <v>102039000000</v>
      </c>
      <c r="M2244" s="8">
        <v>104298000000</v>
      </c>
      <c r="N2244" s="8">
        <v>106170000000</v>
      </c>
      <c r="O2244" s="8">
        <v>107641000000</v>
      </c>
      <c r="P2244" s="8">
        <v>109132000000</v>
      </c>
      <c r="Q2244" s="8">
        <v>110272000000</v>
      </c>
      <c r="R2244" s="8">
        <v>107923000000</v>
      </c>
      <c r="S2244" s="8">
        <v>106436000000</v>
      </c>
      <c r="T2244" s="8">
        <v>106041000000</v>
      </c>
      <c r="U2244" s="8">
        <v>105300000000</v>
      </c>
      <c r="V2244" s="8">
        <v>104393000000</v>
      </c>
      <c r="W2244" s="8">
        <v>101086000000</v>
      </c>
      <c r="X2244" s="8">
        <v>98416600000</v>
      </c>
      <c r="Y2244" s="8">
        <v>97958800000</v>
      </c>
      <c r="Z2244" s="8">
        <v>96130200000</v>
      </c>
      <c r="AA2244" s="8">
        <v>92968200000</v>
      </c>
      <c r="AB2244" s="8">
        <v>88626700000</v>
      </c>
      <c r="AC2244" s="8">
        <v>86315400000</v>
      </c>
      <c r="AD2244" s="8">
        <v>91838900000</v>
      </c>
      <c r="AE2244" s="8">
        <v>92023400000</v>
      </c>
      <c r="AF2244" s="8">
        <v>92474500000</v>
      </c>
      <c r="AG2244" s="8">
        <v>92961800000</v>
      </c>
    </row>
    <row r="2245" spans="1:33" x14ac:dyDescent="0.35">
      <c r="A2245" t="s">
        <v>2313</v>
      </c>
      <c r="B2245" t="s">
        <v>69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5">
      <c r="A2246" t="s">
        <v>2314</v>
      </c>
      <c r="B2246" t="s">
        <v>69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35">
      <c r="A2247" t="s">
        <v>2315</v>
      </c>
      <c r="B2247" t="s">
        <v>69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35">
      <c r="A2248" t="s">
        <v>2316</v>
      </c>
      <c r="B2248" t="s">
        <v>69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35">
      <c r="A2249" t="s">
        <v>2317</v>
      </c>
      <c r="B2249" t="s">
        <v>69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35">
      <c r="A2250" t="s">
        <v>2318</v>
      </c>
      <c r="B2250" t="s">
        <v>69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35">
      <c r="A2251" t="s">
        <v>2319</v>
      </c>
      <c r="B2251" t="s">
        <v>69</v>
      </c>
      <c r="C2251" s="8">
        <v>314790000000</v>
      </c>
      <c r="D2251" s="8">
        <v>314089000000</v>
      </c>
      <c r="E2251" s="8">
        <v>312258000000</v>
      </c>
      <c r="F2251" s="8">
        <v>309574000000</v>
      </c>
      <c r="G2251" s="8">
        <v>306204000000</v>
      </c>
      <c r="H2251" s="8">
        <v>301796000000</v>
      </c>
      <c r="I2251" s="8">
        <v>296286000000</v>
      </c>
      <c r="J2251" s="8">
        <v>290026000000</v>
      </c>
      <c r="K2251" s="8">
        <v>282974000000</v>
      </c>
      <c r="L2251" s="8">
        <v>275154000000</v>
      </c>
      <c r="M2251" s="8">
        <v>266618000000</v>
      </c>
      <c r="N2251" s="8">
        <v>257219000000</v>
      </c>
      <c r="O2251" s="8">
        <v>247035000000</v>
      </c>
      <c r="P2251" s="8">
        <v>236303000000</v>
      </c>
      <c r="Q2251" s="8">
        <v>225201000000</v>
      </c>
      <c r="R2251" s="8">
        <v>210802000000</v>
      </c>
      <c r="S2251" s="8">
        <v>196736000000</v>
      </c>
      <c r="T2251" s="8">
        <v>182978000000</v>
      </c>
      <c r="U2251" s="8">
        <v>169521000000</v>
      </c>
      <c r="V2251" s="8">
        <v>156358000000</v>
      </c>
      <c r="W2251" s="8">
        <v>143487000000</v>
      </c>
      <c r="X2251" s="8">
        <v>130900000000</v>
      </c>
      <c r="Y2251" s="8">
        <v>118582000000</v>
      </c>
      <c r="Z2251" s="8">
        <v>106549000000</v>
      </c>
      <c r="AA2251" s="8">
        <v>94775400000</v>
      </c>
      <c r="AB2251" s="8">
        <v>83273900000</v>
      </c>
      <c r="AC2251" s="8">
        <v>72028900000</v>
      </c>
      <c r="AD2251" s="8">
        <v>61027800000</v>
      </c>
      <c r="AE2251" s="8">
        <v>50273300000</v>
      </c>
      <c r="AF2251" s="8">
        <v>39760000000</v>
      </c>
      <c r="AG2251" s="8">
        <v>29481600000</v>
      </c>
    </row>
    <row r="2252" spans="1:33" x14ac:dyDescent="0.35">
      <c r="A2252" t="s">
        <v>2320</v>
      </c>
      <c r="B2252" t="s">
        <v>69</v>
      </c>
      <c r="C2252" s="8">
        <v>43400100000000</v>
      </c>
      <c r="D2252" s="8">
        <v>44988200000000</v>
      </c>
      <c r="E2252" s="8">
        <v>46827300000000</v>
      </c>
      <c r="F2252" s="8">
        <v>48904000000000</v>
      </c>
      <c r="G2252" s="8">
        <v>50821100000000</v>
      </c>
      <c r="H2252" s="8">
        <v>52736200000000</v>
      </c>
      <c r="I2252" s="8">
        <v>54511600000000</v>
      </c>
      <c r="J2252" s="8">
        <v>56217100000000</v>
      </c>
      <c r="K2252" s="8">
        <v>57932000000000</v>
      </c>
      <c r="L2252" s="8">
        <v>59594300000000</v>
      </c>
      <c r="M2252" s="8">
        <v>61202300000000</v>
      </c>
      <c r="N2252" s="8">
        <v>62724900000000</v>
      </c>
      <c r="O2252" s="8">
        <v>64166500000000</v>
      </c>
      <c r="P2252" s="8">
        <v>65557200000000</v>
      </c>
      <c r="Q2252" s="8">
        <v>66945700000000</v>
      </c>
      <c r="R2252" s="8">
        <v>67417200000000</v>
      </c>
      <c r="S2252" s="8">
        <v>67862600000000</v>
      </c>
      <c r="T2252" s="8">
        <v>68272600000000</v>
      </c>
      <c r="U2252" s="8">
        <v>68695900000000</v>
      </c>
      <c r="V2252" s="8">
        <v>69128400000000</v>
      </c>
      <c r="W2252" s="8">
        <v>69644400000000</v>
      </c>
      <c r="X2252" s="8">
        <v>70148900000000</v>
      </c>
      <c r="Y2252" s="8">
        <v>70591300000000</v>
      </c>
      <c r="Z2252" s="8">
        <v>71087700000000</v>
      </c>
      <c r="AA2252" s="8">
        <v>71642600000000</v>
      </c>
      <c r="AB2252" s="8">
        <v>72252000000000</v>
      </c>
      <c r="AC2252" s="8">
        <v>72808000000000</v>
      </c>
      <c r="AD2252" s="8">
        <v>73104900000000</v>
      </c>
      <c r="AE2252" s="8">
        <v>73599700000000</v>
      </c>
      <c r="AF2252" s="8">
        <v>74095800000000</v>
      </c>
      <c r="AG2252" s="8">
        <v>74611200000000</v>
      </c>
    </row>
    <row r="2253" spans="1:33" x14ac:dyDescent="0.35">
      <c r="A2253" t="s">
        <v>2321</v>
      </c>
      <c r="B2253" t="s">
        <v>69</v>
      </c>
      <c r="C2253" s="8">
        <v>544143000</v>
      </c>
      <c r="D2253" s="8">
        <v>613235000</v>
      </c>
      <c r="E2253" s="8">
        <v>627141000</v>
      </c>
      <c r="F2253" s="8">
        <v>691111000</v>
      </c>
      <c r="G2253" s="8">
        <v>735079000</v>
      </c>
      <c r="H2253" s="8">
        <v>775276000</v>
      </c>
      <c r="I2253" s="8">
        <v>811006000</v>
      </c>
      <c r="J2253" s="8">
        <v>842729000</v>
      </c>
      <c r="K2253" s="8">
        <v>869935000</v>
      </c>
      <c r="L2253" s="8">
        <v>892303000</v>
      </c>
      <c r="M2253" s="8">
        <v>894616000</v>
      </c>
      <c r="N2253" s="8">
        <v>906506000</v>
      </c>
      <c r="O2253" s="8">
        <v>912351000</v>
      </c>
      <c r="P2253" s="8">
        <v>912659000</v>
      </c>
      <c r="Q2253" s="8">
        <v>907872000</v>
      </c>
      <c r="R2253" s="8">
        <v>897398000</v>
      </c>
      <c r="S2253" s="8">
        <v>870842000</v>
      </c>
      <c r="T2253" s="8">
        <v>840951000</v>
      </c>
      <c r="U2253" s="8">
        <v>807851000</v>
      </c>
      <c r="V2253" s="8">
        <v>771659000</v>
      </c>
      <c r="W2253" s="8">
        <v>732499000</v>
      </c>
      <c r="X2253" s="8">
        <v>690483000</v>
      </c>
      <c r="Y2253" s="8">
        <v>652384000</v>
      </c>
      <c r="Z2253" s="8">
        <v>604315000</v>
      </c>
      <c r="AA2253" s="8">
        <v>559052000</v>
      </c>
      <c r="AB2253" s="8">
        <v>505396000</v>
      </c>
      <c r="AC2253" s="8">
        <v>449428000</v>
      </c>
      <c r="AD2253" s="8">
        <v>394668000</v>
      </c>
      <c r="AE2253" s="8">
        <v>336563000</v>
      </c>
      <c r="AF2253" s="8">
        <v>275238000</v>
      </c>
      <c r="AG2253" s="8">
        <v>210809000</v>
      </c>
    </row>
    <row r="2254" spans="1:33" x14ac:dyDescent="0.35">
      <c r="A2254" t="s">
        <v>2322</v>
      </c>
      <c r="B2254" t="s">
        <v>69</v>
      </c>
      <c r="C2254" s="8">
        <v>446342000000</v>
      </c>
      <c r="D2254" s="8">
        <v>531982000000</v>
      </c>
      <c r="E2254" s="8">
        <v>553729000000</v>
      </c>
      <c r="F2254" s="8">
        <v>528763000000</v>
      </c>
      <c r="G2254" s="8">
        <v>546482000000</v>
      </c>
      <c r="H2254" s="8">
        <v>554755000000</v>
      </c>
      <c r="I2254" s="8">
        <v>575708000000</v>
      </c>
      <c r="J2254" s="8">
        <v>604801000000</v>
      </c>
      <c r="K2254" s="8">
        <v>627675000000</v>
      </c>
      <c r="L2254" s="8">
        <v>651764000000</v>
      </c>
      <c r="M2254" s="8">
        <v>675985000000</v>
      </c>
      <c r="N2254" s="8">
        <v>698562000000</v>
      </c>
      <c r="O2254" s="8">
        <v>718996000000</v>
      </c>
      <c r="P2254" s="8">
        <v>740330000000</v>
      </c>
      <c r="Q2254" s="8">
        <v>759591000000</v>
      </c>
      <c r="R2254" s="8">
        <v>750034000000</v>
      </c>
      <c r="S2254" s="8">
        <v>746961000000</v>
      </c>
      <c r="T2254" s="8">
        <v>751899000000</v>
      </c>
      <c r="U2254" s="8">
        <v>754797000000</v>
      </c>
      <c r="V2254" s="8">
        <v>756822000000</v>
      </c>
      <c r="W2254" s="8">
        <v>741471000000</v>
      </c>
      <c r="X2254" s="8">
        <v>730636000000</v>
      </c>
      <c r="Y2254" s="8">
        <v>736271000000</v>
      </c>
      <c r="Z2254" s="8">
        <v>731685000000</v>
      </c>
      <c r="AA2254" s="8">
        <v>716674000000</v>
      </c>
      <c r="AB2254" s="8">
        <v>691998000000</v>
      </c>
      <c r="AC2254" s="8">
        <v>682630000000</v>
      </c>
      <c r="AD2254" s="8">
        <v>735656000000</v>
      </c>
      <c r="AE2254" s="8">
        <v>746584000000</v>
      </c>
      <c r="AF2254" s="8">
        <v>759743000000</v>
      </c>
      <c r="AG2254" s="8">
        <v>771881000000</v>
      </c>
    </row>
    <row r="2255" spans="1:33" x14ac:dyDescent="0.35">
      <c r="A2255" t="s">
        <v>2323</v>
      </c>
      <c r="B2255" t="s">
        <v>69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35">
      <c r="A2256" t="s">
        <v>2324</v>
      </c>
      <c r="B2256" t="s">
        <v>69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35">
      <c r="A2257" t="s">
        <v>2325</v>
      </c>
      <c r="B2257" t="s">
        <v>69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35">
      <c r="A2258" t="s">
        <v>2326</v>
      </c>
      <c r="B2258" t="s">
        <v>69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35">
      <c r="A2259" t="s">
        <v>2327</v>
      </c>
      <c r="B2259" t="s">
        <v>69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5">
      <c r="A2260" t="s">
        <v>2328</v>
      </c>
      <c r="B2260" t="s">
        <v>69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35">
      <c r="A2261" t="s">
        <v>2329</v>
      </c>
      <c r="B2261" t="s">
        <v>69</v>
      </c>
      <c r="C2261" s="8">
        <v>2395100000</v>
      </c>
      <c r="D2261" s="8">
        <v>2331760000</v>
      </c>
      <c r="E2261" s="8">
        <v>2267690000</v>
      </c>
      <c r="F2261" s="8">
        <v>2235580000</v>
      </c>
      <c r="G2261" s="8">
        <v>2220110000</v>
      </c>
      <c r="H2261" s="8">
        <v>2198860000</v>
      </c>
      <c r="I2261" s="8">
        <v>2176210000</v>
      </c>
      <c r="J2261" s="8">
        <v>2167190000</v>
      </c>
      <c r="K2261" s="8">
        <v>2158100000</v>
      </c>
      <c r="L2261" s="8">
        <v>2146990000</v>
      </c>
      <c r="M2261" s="8">
        <v>2130970000</v>
      </c>
      <c r="N2261" s="8">
        <v>2107010000</v>
      </c>
      <c r="O2261" s="8">
        <v>2075820000</v>
      </c>
      <c r="P2261" s="8">
        <v>2038720000</v>
      </c>
      <c r="Q2261" s="8">
        <v>1997760000</v>
      </c>
      <c r="R2261" s="8">
        <v>1938410000</v>
      </c>
      <c r="S2261" s="8">
        <v>1876520000</v>
      </c>
      <c r="T2261" s="8">
        <v>1812290000</v>
      </c>
      <c r="U2261" s="8">
        <v>1746090000</v>
      </c>
      <c r="V2261" s="8">
        <v>1678200000</v>
      </c>
      <c r="W2261" s="8">
        <v>1608660000</v>
      </c>
      <c r="X2261" s="8">
        <v>1537860000</v>
      </c>
      <c r="Y2261" s="8">
        <v>1465890000</v>
      </c>
      <c r="Z2261" s="8">
        <v>1392820000</v>
      </c>
      <c r="AA2261" s="8">
        <v>1318690000</v>
      </c>
      <c r="AB2261" s="8">
        <v>1243520000</v>
      </c>
      <c r="AC2261" s="8">
        <v>1167430000</v>
      </c>
      <c r="AD2261" s="8">
        <v>1090490000</v>
      </c>
      <c r="AE2261" s="8">
        <v>1012870000</v>
      </c>
      <c r="AF2261" s="8">
        <v>934534000</v>
      </c>
      <c r="AG2261" s="8">
        <v>863782000</v>
      </c>
    </row>
    <row r="2262" spans="1:33" x14ac:dyDescent="0.35">
      <c r="A2262" t="s">
        <v>2330</v>
      </c>
      <c r="B2262" t="s">
        <v>69</v>
      </c>
      <c r="C2262" s="8">
        <v>2146650000</v>
      </c>
      <c r="D2262" s="8">
        <v>2094780000</v>
      </c>
      <c r="E2262" s="8">
        <v>2057450000</v>
      </c>
      <c r="F2262" s="8">
        <v>2058840000</v>
      </c>
      <c r="G2262" s="8">
        <v>2068780000</v>
      </c>
      <c r="H2262" s="8">
        <v>2076530000</v>
      </c>
      <c r="I2262" s="8">
        <v>2082130000</v>
      </c>
      <c r="J2262" s="8">
        <v>2102620000</v>
      </c>
      <c r="K2262" s="8">
        <v>2127400000</v>
      </c>
      <c r="L2262" s="8">
        <v>2153220000</v>
      </c>
      <c r="M2262" s="8">
        <v>2179290000</v>
      </c>
      <c r="N2262" s="8">
        <v>2200110000</v>
      </c>
      <c r="O2262" s="8">
        <v>2217010000</v>
      </c>
      <c r="P2262" s="8">
        <v>2230260000</v>
      </c>
      <c r="Q2262" s="8">
        <v>2242950000</v>
      </c>
      <c r="R2262" s="8">
        <v>2238780000</v>
      </c>
      <c r="S2262" s="8">
        <v>2231680000</v>
      </c>
      <c r="T2262" s="8">
        <v>2222130000</v>
      </c>
      <c r="U2262" s="8">
        <v>2211760000</v>
      </c>
      <c r="V2262" s="8">
        <v>2200620000</v>
      </c>
      <c r="W2262" s="8">
        <v>2191250000</v>
      </c>
      <c r="X2262" s="8">
        <v>2180710000</v>
      </c>
      <c r="Y2262" s="8">
        <v>2167540000</v>
      </c>
      <c r="Z2262" s="8">
        <v>2155460000</v>
      </c>
      <c r="AA2262" s="8">
        <v>2144830000</v>
      </c>
      <c r="AB2262" s="8">
        <v>2135590000</v>
      </c>
      <c r="AC2262" s="8">
        <v>2124670000</v>
      </c>
      <c r="AD2262" s="8">
        <v>2106240000</v>
      </c>
      <c r="AE2262" s="8">
        <v>2093650000</v>
      </c>
      <c r="AF2262" s="8">
        <v>2081410000</v>
      </c>
      <c r="AG2262" s="8">
        <v>2073800000</v>
      </c>
    </row>
    <row r="2263" spans="1:33" x14ac:dyDescent="0.35">
      <c r="A2263" t="s">
        <v>2331</v>
      </c>
      <c r="B2263" t="s">
        <v>69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5">
      <c r="A2264" t="s">
        <v>2332</v>
      </c>
      <c r="B2264" t="s">
        <v>69</v>
      </c>
      <c r="C2264" s="8">
        <v>96603500</v>
      </c>
      <c r="D2264" s="8">
        <v>108390000</v>
      </c>
      <c r="E2264" s="8">
        <v>106459000</v>
      </c>
      <c r="F2264" s="8">
        <v>97407700</v>
      </c>
      <c r="G2264" s="8">
        <v>97341800</v>
      </c>
      <c r="H2264" s="8">
        <v>95583700</v>
      </c>
      <c r="I2264" s="8">
        <v>96222000</v>
      </c>
      <c r="J2264" s="8">
        <v>98982700</v>
      </c>
      <c r="K2264" s="8">
        <v>100860000</v>
      </c>
      <c r="L2264" s="8">
        <v>103045000</v>
      </c>
      <c r="M2264" s="8">
        <v>105326000</v>
      </c>
      <c r="N2264" s="8">
        <v>107217000</v>
      </c>
      <c r="O2264" s="8">
        <v>108703000</v>
      </c>
      <c r="P2264" s="8">
        <v>110209000</v>
      </c>
      <c r="Q2264" s="8">
        <v>111360000</v>
      </c>
      <c r="R2264" s="8">
        <v>108987000</v>
      </c>
      <c r="S2264" s="8">
        <v>107486000</v>
      </c>
      <c r="T2264" s="8">
        <v>107087000</v>
      </c>
      <c r="U2264" s="8">
        <v>106338000</v>
      </c>
      <c r="V2264" s="8">
        <v>105423000</v>
      </c>
      <c r="W2264" s="8">
        <v>102083000</v>
      </c>
      <c r="X2264" s="8">
        <v>99387300</v>
      </c>
      <c r="Y2264" s="8">
        <v>98925100</v>
      </c>
      <c r="Z2264" s="8">
        <v>97078400</v>
      </c>
      <c r="AA2264" s="8">
        <v>93885200</v>
      </c>
      <c r="AB2264" s="8">
        <v>89500900</v>
      </c>
      <c r="AC2264" s="8">
        <v>87166800</v>
      </c>
      <c r="AD2264" s="8">
        <v>92744700</v>
      </c>
      <c r="AE2264" s="8">
        <v>92931100</v>
      </c>
      <c r="AF2264" s="8">
        <v>93386600</v>
      </c>
      <c r="AG2264" s="8">
        <v>93878800</v>
      </c>
    </row>
    <row r="2265" spans="1:33" x14ac:dyDescent="0.35">
      <c r="A2265" t="s">
        <v>2333</v>
      </c>
      <c r="B2265" t="s">
        <v>69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35">
      <c r="A2266" t="s">
        <v>2334</v>
      </c>
      <c r="B2266" t="s">
        <v>69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35">
      <c r="A2267" t="s">
        <v>2335</v>
      </c>
      <c r="B2267" t="s">
        <v>69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35">
      <c r="A2268" t="s">
        <v>2336</v>
      </c>
      <c r="B2268" t="s">
        <v>69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5">
      <c r="A2269" t="s">
        <v>2337</v>
      </c>
      <c r="B2269" t="s">
        <v>69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5">
      <c r="A2270" t="s">
        <v>2338</v>
      </c>
      <c r="B2270" t="s">
        <v>69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35">
      <c r="A2271" t="s">
        <v>2339</v>
      </c>
      <c r="B2271" t="s">
        <v>69</v>
      </c>
      <c r="C2271" s="8">
        <v>213880000</v>
      </c>
      <c r="D2271" s="8">
        <v>213404000</v>
      </c>
      <c r="E2271" s="8">
        <v>212159000</v>
      </c>
      <c r="F2271" s="8">
        <v>210336000</v>
      </c>
      <c r="G2271" s="8">
        <v>208046000</v>
      </c>
      <c r="H2271" s="8">
        <v>205051000</v>
      </c>
      <c r="I2271" s="8">
        <v>201308000</v>
      </c>
      <c r="J2271" s="8">
        <v>197055000</v>
      </c>
      <c r="K2271" s="8">
        <v>192263000</v>
      </c>
      <c r="L2271" s="8">
        <v>186949000</v>
      </c>
      <c r="M2271" s="8">
        <v>181150000</v>
      </c>
      <c r="N2271" s="8">
        <v>174764000</v>
      </c>
      <c r="O2271" s="8">
        <v>167845000</v>
      </c>
      <c r="P2271" s="8">
        <v>160553000</v>
      </c>
      <c r="Q2271" s="8">
        <v>153010000</v>
      </c>
      <c r="R2271" s="8">
        <v>143227000</v>
      </c>
      <c r="S2271" s="8">
        <v>133670000</v>
      </c>
      <c r="T2271" s="8">
        <v>124322000</v>
      </c>
      <c r="U2271" s="8">
        <v>115178000</v>
      </c>
      <c r="V2271" s="8">
        <v>106236000</v>
      </c>
      <c r="W2271" s="8">
        <v>97490300</v>
      </c>
      <c r="X2271" s="8">
        <v>88938400</v>
      </c>
      <c r="Y2271" s="8">
        <v>80568700</v>
      </c>
      <c r="Z2271" s="8">
        <v>72393500</v>
      </c>
      <c r="AA2271" s="8">
        <v>64393900</v>
      </c>
      <c r="AB2271" s="8">
        <v>56579300</v>
      </c>
      <c r="AC2271" s="8">
        <v>48939100</v>
      </c>
      <c r="AD2271" s="8">
        <v>41464500</v>
      </c>
      <c r="AE2271" s="8">
        <v>34157500</v>
      </c>
      <c r="AF2271" s="8">
        <v>27014400</v>
      </c>
      <c r="AG2271" s="8">
        <v>20030900</v>
      </c>
    </row>
    <row r="2272" spans="1:33" x14ac:dyDescent="0.35">
      <c r="A2272" t="s">
        <v>2340</v>
      </c>
      <c r="B2272" t="s">
        <v>69</v>
      </c>
      <c r="C2272" s="8">
        <v>10016100000</v>
      </c>
      <c r="D2272" s="8">
        <v>10382600000</v>
      </c>
      <c r="E2272" s="8">
        <v>10807100000</v>
      </c>
      <c r="F2272" s="8">
        <v>11286400000</v>
      </c>
      <c r="G2272" s="8">
        <v>11728800000</v>
      </c>
      <c r="H2272" s="8">
        <v>12170800000</v>
      </c>
      <c r="I2272" s="8">
        <v>12580500000</v>
      </c>
      <c r="J2272" s="8">
        <v>12974100000</v>
      </c>
      <c r="K2272" s="8">
        <v>13369900000</v>
      </c>
      <c r="L2272" s="8">
        <v>13753500000</v>
      </c>
      <c r="M2272" s="8">
        <v>14124600000</v>
      </c>
      <c r="N2272" s="8">
        <v>14476000000</v>
      </c>
      <c r="O2272" s="8">
        <v>14808700000</v>
      </c>
      <c r="P2272" s="8">
        <v>15129700000</v>
      </c>
      <c r="Q2272" s="8">
        <v>15450100000</v>
      </c>
      <c r="R2272" s="8">
        <v>15558900000</v>
      </c>
      <c r="S2272" s="8">
        <v>15661700000</v>
      </c>
      <c r="T2272" s="8">
        <v>15756400000</v>
      </c>
      <c r="U2272" s="8">
        <v>15854000000</v>
      </c>
      <c r="V2272" s="8">
        <v>15953900000</v>
      </c>
      <c r="W2272" s="8">
        <v>16072900000</v>
      </c>
      <c r="X2272" s="8">
        <v>16189400000</v>
      </c>
      <c r="Y2272" s="8">
        <v>16291500000</v>
      </c>
      <c r="Z2272" s="8">
        <v>16406000000</v>
      </c>
      <c r="AA2272" s="8">
        <v>16534100000</v>
      </c>
      <c r="AB2272" s="8">
        <v>16674700000</v>
      </c>
      <c r="AC2272" s="8">
        <v>16803100000</v>
      </c>
      <c r="AD2272" s="8">
        <v>16871600000</v>
      </c>
      <c r="AE2272" s="8">
        <v>16985800000</v>
      </c>
      <c r="AF2272" s="8">
        <v>17100300000</v>
      </c>
      <c r="AG2272" s="8">
        <v>17219200000</v>
      </c>
    </row>
    <row r="2273" spans="1:33" x14ac:dyDescent="0.35">
      <c r="A2273" t="s">
        <v>2341</v>
      </c>
      <c r="B2273" t="s">
        <v>69</v>
      </c>
      <c r="C2273">
        <v>665088</v>
      </c>
      <c r="D2273">
        <v>749537</v>
      </c>
      <c r="E2273">
        <v>766534</v>
      </c>
      <c r="F2273">
        <v>844723</v>
      </c>
      <c r="G2273">
        <v>898462</v>
      </c>
      <c r="H2273">
        <v>947594</v>
      </c>
      <c r="I2273">
        <v>991266</v>
      </c>
      <c r="J2273" s="8">
        <v>1030040</v>
      </c>
      <c r="K2273" s="8">
        <v>1063290</v>
      </c>
      <c r="L2273" s="8">
        <v>1090630</v>
      </c>
      <c r="M2273" s="8">
        <v>1093460</v>
      </c>
      <c r="N2273" s="8">
        <v>1107990</v>
      </c>
      <c r="O2273" s="8">
        <v>1115140</v>
      </c>
      <c r="P2273" s="8">
        <v>1115510</v>
      </c>
      <c r="Q2273" s="8">
        <v>1109660</v>
      </c>
      <c r="R2273" s="8">
        <v>1096860</v>
      </c>
      <c r="S2273" s="8">
        <v>1064400</v>
      </c>
      <c r="T2273" s="8">
        <v>1027870</v>
      </c>
      <c r="U2273">
        <v>987410</v>
      </c>
      <c r="V2273">
        <v>943174</v>
      </c>
      <c r="W2273">
        <v>895309</v>
      </c>
      <c r="X2273">
        <v>843954</v>
      </c>
      <c r="Y2273">
        <v>797387</v>
      </c>
      <c r="Z2273">
        <v>738634</v>
      </c>
      <c r="AA2273">
        <v>683311</v>
      </c>
      <c r="AB2273">
        <v>617728</v>
      </c>
      <c r="AC2273">
        <v>549321</v>
      </c>
      <c r="AD2273">
        <v>482389</v>
      </c>
      <c r="AE2273">
        <v>411370</v>
      </c>
      <c r="AF2273">
        <v>336415</v>
      </c>
      <c r="AG2273">
        <v>257665</v>
      </c>
    </row>
    <row r="2274" spans="1:33" x14ac:dyDescent="0.35">
      <c r="A2274" t="s">
        <v>2342</v>
      </c>
      <c r="B2274" t="s">
        <v>69</v>
      </c>
      <c r="C2274" s="8">
        <v>450745000</v>
      </c>
      <c r="D2274" s="8">
        <v>537229000</v>
      </c>
      <c r="E2274" s="8">
        <v>559191000</v>
      </c>
      <c r="F2274" s="8">
        <v>533979000</v>
      </c>
      <c r="G2274" s="8">
        <v>551872000</v>
      </c>
      <c r="H2274" s="8">
        <v>560227000</v>
      </c>
      <c r="I2274" s="8">
        <v>581386000</v>
      </c>
      <c r="J2274" s="8">
        <v>610766000</v>
      </c>
      <c r="K2274" s="8">
        <v>633867000</v>
      </c>
      <c r="L2274" s="8">
        <v>658193000</v>
      </c>
      <c r="M2274" s="8">
        <v>682652000</v>
      </c>
      <c r="N2274" s="8">
        <v>705453000</v>
      </c>
      <c r="O2274" s="8">
        <v>726088000</v>
      </c>
      <c r="P2274" s="8">
        <v>747633000</v>
      </c>
      <c r="Q2274" s="8">
        <v>767083000</v>
      </c>
      <c r="R2274" s="8">
        <v>757432000</v>
      </c>
      <c r="S2274" s="8">
        <v>754329000</v>
      </c>
      <c r="T2274" s="8">
        <v>759316000</v>
      </c>
      <c r="U2274" s="8">
        <v>762242000</v>
      </c>
      <c r="V2274" s="8">
        <v>764287000</v>
      </c>
      <c r="W2274" s="8">
        <v>748785000</v>
      </c>
      <c r="X2274" s="8">
        <v>737843000</v>
      </c>
      <c r="Y2274" s="8">
        <v>743534000</v>
      </c>
      <c r="Z2274" s="8">
        <v>738902000</v>
      </c>
      <c r="AA2274" s="8">
        <v>723743000</v>
      </c>
      <c r="AB2274" s="8">
        <v>698824000</v>
      </c>
      <c r="AC2274" s="8">
        <v>689363000</v>
      </c>
      <c r="AD2274" s="8">
        <v>742912000</v>
      </c>
      <c r="AE2274" s="8">
        <v>753948000</v>
      </c>
      <c r="AF2274" s="8">
        <v>767237000</v>
      </c>
      <c r="AG2274" s="8">
        <v>779494000</v>
      </c>
    </row>
    <row r="2275" spans="1:33" x14ac:dyDescent="0.35">
      <c r="A2275" t="s">
        <v>2343</v>
      </c>
      <c r="B2275" t="s">
        <v>69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35">
      <c r="A2276" t="s">
        <v>2344</v>
      </c>
      <c r="B2276" t="s">
        <v>69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5">
      <c r="A2277" t="s">
        <v>2345</v>
      </c>
      <c r="B2277" t="s">
        <v>69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35">
      <c r="A2278" t="s">
        <v>2346</v>
      </c>
      <c r="B2278" t="s">
        <v>69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35">
      <c r="A2279" t="s">
        <v>2347</v>
      </c>
      <c r="B2279" t="s">
        <v>69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5">
      <c r="A2280" t="s">
        <v>2348</v>
      </c>
      <c r="B2280" t="s">
        <v>69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35">
      <c r="A2281" t="s">
        <v>2349</v>
      </c>
      <c r="B2281" t="s">
        <v>69</v>
      </c>
      <c r="C2281" s="8">
        <v>49702300000</v>
      </c>
      <c r="D2281" s="8">
        <v>48388000000</v>
      </c>
      <c r="E2281" s="8">
        <v>47058400000</v>
      </c>
      <c r="F2281" s="8">
        <v>46392100000</v>
      </c>
      <c r="G2281" s="8">
        <v>46071000000</v>
      </c>
      <c r="H2281" s="8">
        <v>45630000000</v>
      </c>
      <c r="I2281" s="8">
        <v>45160100000</v>
      </c>
      <c r="J2281" s="8">
        <v>44972900000</v>
      </c>
      <c r="K2281" s="8">
        <v>44784100000</v>
      </c>
      <c r="L2281" s="8">
        <v>44553600000</v>
      </c>
      <c r="M2281" s="8">
        <v>44221200000</v>
      </c>
      <c r="N2281" s="8">
        <v>43724000000</v>
      </c>
      <c r="O2281" s="8">
        <v>43076700000</v>
      </c>
      <c r="P2281" s="8">
        <v>42306900000</v>
      </c>
      <c r="Q2281" s="8">
        <v>41456800000</v>
      </c>
      <c r="R2281" s="8">
        <v>40225300000</v>
      </c>
      <c r="S2281" s="8">
        <v>38940900000</v>
      </c>
      <c r="T2281" s="8">
        <v>37608100000</v>
      </c>
      <c r="U2281" s="8">
        <v>36234400000</v>
      </c>
      <c r="V2281" s="8">
        <v>34825500000</v>
      </c>
      <c r="W2281" s="8">
        <v>33382300000</v>
      </c>
      <c r="X2281" s="8">
        <v>31913100000</v>
      </c>
      <c r="Y2281" s="8">
        <v>30419800000</v>
      </c>
      <c r="Z2281" s="8">
        <v>28903300000</v>
      </c>
      <c r="AA2281" s="8">
        <v>27365000000</v>
      </c>
      <c r="AB2281" s="8">
        <v>25805000000</v>
      </c>
      <c r="AC2281" s="8">
        <v>24226200000</v>
      </c>
      <c r="AD2281" s="8">
        <v>22629500000</v>
      </c>
      <c r="AE2281" s="8">
        <v>21018700000</v>
      </c>
      <c r="AF2281" s="8">
        <v>19393100000</v>
      </c>
      <c r="AG2281" s="8">
        <v>17924900000</v>
      </c>
    </row>
    <row r="2282" spans="1:33" x14ac:dyDescent="0.35">
      <c r="A2282" t="s">
        <v>2350</v>
      </c>
      <c r="B2282" t="s">
        <v>69</v>
      </c>
      <c r="C2282" s="8">
        <v>9802940000</v>
      </c>
      <c r="D2282" s="8">
        <v>9566070000</v>
      </c>
      <c r="E2282" s="8">
        <v>9395600000</v>
      </c>
      <c r="F2282" s="8">
        <v>9401940000</v>
      </c>
      <c r="G2282" s="8">
        <v>9447320000</v>
      </c>
      <c r="H2282" s="8">
        <v>9482700000</v>
      </c>
      <c r="I2282" s="8">
        <v>9508300000</v>
      </c>
      <c r="J2282" s="8">
        <v>9601880000</v>
      </c>
      <c r="K2282" s="8">
        <v>9715040000</v>
      </c>
      <c r="L2282" s="8">
        <v>9832910000</v>
      </c>
      <c r="M2282" s="8">
        <v>9951980000</v>
      </c>
      <c r="N2282" s="8">
        <v>10047100000</v>
      </c>
      <c r="O2282" s="8">
        <v>10124300000</v>
      </c>
      <c r="P2282" s="8">
        <v>10184800000</v>
      </c>
      <c r="Q2282" s="8">
        <v>10242700000</v>
      </c>
      <c r="R2282" s="8">
        <v>10223600000</v>
      </c>
      <c r="S2282" s="8">
        <v>10191200000</v>
      </c>
      <c r="T2282" s="8">
        <v>10147600000</v>
      </c>
      <c r="U2282" s="8">
        <v>10100200000</v>
      </c>
      <c r="V2282" s="8">
        <v>10049400000</v>
      </c>
      <c r="W2282" s="8">
        <v>10006600000</v>
      </c>
      <c r="X2282" s="8">
        <v>9958440000</v>
      </c>
      <c r="Y2282" s="8">
        <v>9898300000</v>
      </c>
      <c r="Z2282" s="8">
        <v>9843150000</v>
      </c>
      <c r="AA2282" s="8">
        <v>9794630000</v>
      </c>
      <c r="AB2282" s="8">
        <v>9752440000</v>
      </c>
      <c r="AC2282" s="8">
        <v>9702550000</v>
      </c>
      <c r="AD2282" s="8">
        <v>9618380000</v>
      </c>
      <c r="AE2282" s="8">
        <v>9560910000</v>
      </c>
      <c r="AF2282" s="8">
        <v>9505000000</v>
      </c>
      <c r="AG2282" s="8">
        <v>9470260000</v>
      </c>
    </row>
    <row r="2283" spans="1:33" x14ac:dyDescent="0.35">
      <c r="A2283" t="s">
        <v>2351</v>
      </c>
      <c r="B2283" t="s">
        <v>69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35">
      <c r="A2284" t="s">
        <v>2352</v>
      </c>
      <c r="B2284" t="s">
        <v>69</v>
      </c>
      <c r="C2284" s="8">
        <v>441151000</v>
      </c>
      <c r="D2284" s="8">
        <v>494978000</v>
      </c>
      <c r="E2284" s="8">
        <v>486157000</v>
      </c>
      <c r="F2284" s="8">
        <v>444824000</v>
      </c>
      <c r="G2284" s="8">
        <v>444523000</v>
      </c>
      <c r="H2284" s="8">
        <v>436494000</v>
      </c>
      <c r="I2284" s="8">
        <v>439409000</v>
      </c>
      <c r="J2284" s="8">
        <v>452016000</v>
      </c>
      <c r="K2284" s="8">
        <v>460590000</v>
      </c>
      <c r="L2284" s="8">
        <v>470567000</v>
      </c>
      <c r="M2284" s="8">
        <v>480985000</v>
      </c>
      <c r="N2284" s="8">
        <v>489619000</v>
      </c>
      <c r="O2284" s="8">
        <v>496403000</v>
      </c>
      <c r="P2284" s="8">
        <v>503280000</v>
      </c>
      <c r="Q2284" s="8">
        <v>508538000</v>
      </c>
      <c r="R2284" s="8">
        <v>497702000</v>
      </c>
      <c r="S2284" s="8">
        <v>490848000</v>
      </c>
      <c r="T2284" s="8">
        <v>489025000</v>
      </c>
      <c r="U2284" s="8">
        <v>485607000</v>
      </c>
      <c r="V2284" s="8">
        <v>481427000</v>
      </c>
      <c r="W2284" s="8">
        <v>466174000</v>
      </c>
      <c r="X2284" s="8">
        <v>453864000</v>
      </c>
      <c r="Y2284" s="8">
        <v>451753000</v>
      </c>
      <c r="Z2284" s="8">
        <v>443320000</v>
      </c>
      <c r="AA2284" s="8">
        <v>428738000</v>
      </c>
      <c r="AB2284" s="8">
        <v>408716000</v>
      </c>
      <c r="AC2284" s="8">
        <v>398057000</v>
      </c>
      <c r="AD2284" s="8">
        <v>423530000</v>
      </c>
      <c r="AE2284" s="8">
        <v>424381000</v>
      </c>
      <c r="AF2284" s="8">
        <v>426461000</v>
      </c>
      <c r="AG2284" s="8">
        <v>428708000</v>
      </c>
    </row>
    <row r="2285" spans="1:33" x14ac:dyDescent="0.35">
      <c r="A2285" t="s">
        <v>2353</v>
      </c>
      <c r="B2285" t="s">
        <v>69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35">
      <c r="A2286" t="s">
        <v>2354</v>
      </c>
      <c r="B2286" t="s">
        <v>69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5">
      <c r="A2287" t="s">
        <v>2355</v>
      </c>
      <c r="B2287" t="s">
        <v>69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35">
      <c r="A2288" t="s">
        <v>2356</v>
      </c>
      <c r="B2288" t="s">
        <v>69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5">
      <c r="A2289" t="s">
        <v>2357</v>
      </c>
      <c r="B2289" t="s">
        <v>69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35">
      <c r="A2290" t="s">
        <v>2358</v>
      </c>
      <c r="B2290" t="s">
        <v>69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35">
      <c r="A2291" t="s">
        <v>2359</v>
      </c>
      <c r="B2291" t="s">
        <v>69</v>
      </c>
      <c r="C2291" s="8">
        <v>4438360000</v>
      </c>
      <c r="D2291" s="8">
        <v>4428490000</v>
      </c>
      <c r="E2291" s="8">
        <v>4402670000</v>
      </c>
      <c r="F2291" s="8">
        <v>4364820000</v>
      </c>
      <c r="G2291" s="8">
        <v>4317310000</v>
      </c>
      <c r="H2291" s="8">
        <v>4255160000</v>
      </c>
      <c r="I2291" s="8">
        <v>4177480000</v>
      </c>
      <c r="J2291" s="8">
        <v>4089210000</v>
      </c>
      <c r="K2291" s="8">
        <v>3989770000</v>
      </c>
      <c r="L2291" s="8">
        <v>3879510000</v>
      </c>
      <c r="M2291" s="8">
        <v>3759160000</v>
      </c>
      <c r="N2291" s="8">
        <v>3626640000</v>
      </c>
      <c r="O2291" s="8">
        <v>3483060000</v>
      </c>
      <c r="P2291" s="8">
        <v>3331750000</v>
      </c>
      <c r="Q2291" s="8">
        <v>3175210000</v>
      </c>
      <c r="R2291" s="8">
        <v>2972200000</v>
      </c>
      <c r="S2291" s="8">
        <v>2773880000</v>
      </c>
      <c r="T2291" s="8">
        <v>2579890000</v>
      </c>
      <c r="U2291" s="8">
        <v>2390150000</v>
      </c>
      <c r="V2291" s="8">
        <v>2204570000</v>
      </c>
      <c r="W2291" s="8">
        <v>2023090000</v>
      </c>
      <c r="X2291" s="8">
        <v>1845620000</v>
      </c>
      <c r="Y2291" s="8">
        <v>1671940000</v>
      </c>
      <c r="Z2291" s="8">
        <v>1502290000</v>
      </c>
      <c r="AA2291" s="8">
        <v>1336280000</v>
      </c>
      <c r="AB2291" s="8">
        <v>1174120000</v>
      </c>
      <c r="AC2291" s="8">
        <v>1015570000</v>
      </c>
      <c r="AD2291" s="8">
        <v>860458000</v>
      </c>
      <c r="AE2291" s="8">
        <v>708826000</v>
      </c>
      <c r="AF2291" s="8">
        <v>560594000</v>
      </c>
      <c r="AG2291" s="8">
        <v>415675000</v>
      </c>
    </row>
    <row r="2292" spans="1:33" x14ac:dyDescent="0.35">
      <c r="A2292" t="s">
        <v>2360</v>
      </c>
      <c r="B2292" t="s">
        <v>69</v>
      </c>
      <c r="C2292" s="8">
        <v>45739800000</v>
      </c>
      <c r="D2292" s="8">
        <v>47413500000</v>
      </c>
      <c r="E2292" s="8">
        <v>49351800000</v>
      </c>
      <c r="F2292" s="8">
        <v>51540400000</v>
      </c>
      <c r="G2292" s="8">
        <v>53560900000</v>
      </c>
      <c r="H2292" s="8">
        <v>55579200000</v>
      </c>
      <c r="I2292" s="8">
        <v>57450400000</v>
      </c>
      <c r="J2292" s="8">
        <v>59247800000</v>
      </c>
      <c r="K2292" s="8">
        <v>61055100000</v>
      </c>
      <c r="L2292" s="8">
        <v>62807000000</v>
      </c>
      <c r="M2292" s="8">
        <v>64501800000</v>
      </c>
      <c r="N2292" s="8">
        <v>66106400000</v>
      </c>
      <c r="O2292" s="8">
        <v>67625800000</v>
      </c>
      <c r="P2292" s="8">
        <v>69091400000</v>
      </c>
      <c r="Q2292" s="8">
        <v>70554800000</v>
      </c>
      <c r="R2292" s="8">
        <v>71051700000</v>
      </c>
      <c r="S2292" s="8">
        <v>71521100000</v>
      </c>
      <c r="T2292" s="8">
        <v>71953200000</v>
      </c>
      <c r="U2292" s="8">
        <v>72399300000</v>
      </c>
      <c r="V2292" s="8">
        <v>72855200000</v>
      </c>
      <c r="W2292" s="8">
        <v>73398900000</v>
      </c>
      <c r="X2292" s="8">
        <v>73930600000</v>
      </c>
      <c r="Y2292" s="8">
        <v>74396900000</v>
      </c>
      <c r="Z2292" s="8">
        <v>74920100000</v>
      </c>
      <c r="AA2292" s="8">
        <v>75504900000</v>
      </c>
      <c r="AB2292" s="8">
        <v>76147100000</v>
      </c>
      <c r="AC2292" s="8">
        <v>76733100000</v>
      </c>
      <c r="AD2292" s="8">
        <v>77046000000</v>
      </c>
      <c r="AE2292" s="8">
        <v>77567400000</v>
      </c>
      <c r="AF2292" s="8">
        <v>78090300000</v>
      </c>
      <c r="AG2292" s="8">
        <v>78633500000</v>
      </c>
    </row>
    <row r="2293" spans="1:33" x14ac:dyDescent="0.35">
      <c r="A2293" t="s">
        <v>2361</v>
      </c>
      <c r="B2293" t="s">
        <v>69</v>
      </c>
      <c r="C2293" s="8">
        <v>13801700</v>
      </c>
      <c r="D2293" s="8">
        <v>15554100</v>
      </c>
      <c r="E2293" s="8">
        <v>15906900</v>
      </c>
      <c r="F2293" s="8">
        <v>17529400</v>
      </c>
      <c r="G2293" s="8">
        <v>18644600</v>
      </c>
      <c r="H2293" s="8">
        <v>19664200</v>
      </c>
      <c r="I2293" s="8">
        <v>20570400</v>
      </c>
      <c r="J2293" s="8">
        <v>21375100</v>
      </c>
      <c r="K2293" s="8">
        <v>22065100</v>
      </c>
      <c r="L2293" s="8">
        <v>22632500</v>
      </c>
      <c r="M2293" s="8">
        <v>22691100</v>
      </c>
      <c r="N2293" s="8">
        <v>22992700</v>
      </c>
      <c r="O2293" s="8">
        <v>23141000</v>
      </c>
      <c r="P2293" s="8">
        <v>23148800</v>
      </c>
      <c r="Q2293" s="8">
        <v>23027300</v>
      </c>
      <c r="R2293" s="8">
        <v>22761700</v>
      </c>
      <c r="S2293" s="8">
        <v>22088100</v>
      </c>
      <c r="T2293" s="8">
        <v>21330000</v>
      </c>
      <c r="U2293" s="8">
        <v>20490400</v>
      </c>
      <c r="V2293" s="8">
        <v>19572400</v>
      </c>
      <c r="W2293" s="8">
        <v>18579200</v>
      </c>
      <c r="X2293" s="8">
        <v>17513500</v>
      </c>
      <c r="Y2293" s="8">
        <v>16547100</v>
      </c>
      <c r="Z2293" s="8">
        <v>15327900</v>
      </c>
      <c r="AA2293" s="8">
        <v>14179800</v>
      </c>
      <c r="AB2293" s="8">
        <v>12818900</v>
      </c>
      <c r="AC2293" s="8">
        <v>11399300</v>
      </c>
      <c r="AD2293" s="8">
        <v>10010400</v>
      </c>
      <c r="AE2293" s="8">
        <v>8536620</v>
      </c>
      <c r="AF2293" s="8">
        <v>6981170</v>
      </c>
      <c r="AG2293" s="8">
        <v>5346980</v>
      </c>
    </row>
    <row r="2294" spans="1:33" x14ac:dyDescent="0.35">
      <c r="A2294" t="s">
        <v>2362</v>
      </c>
      <c r="B2294" t="s">
        <v>69</v>
      </c>
      <c r="C2294" s="8">
        <v>2058380000</v>
      </c>
      <c r="D2294" s="8">
        <v>2453320000</v>
      </c>
      <c r="E2294" s="8">
        <v>2553610000</v>
      </c>
      <c r="F2294" s="8">
        <v>2438480000</v>
      </c>
      <c r="G2294" s="8">
        <v>2520190000</v>
      </c>
      <c r="H2294" s="8">
        <v>2558340000</v>
      </c>
      <c r="I2294" s="8">
        <v>2654970000</v>
      </c>
      <c r="J2294" s="8">
        <v>2789140000</v>
      </c>
      <c r="K2294" s="8">
        <v>2894630000</v>
      </c>
      <c r="L2294" s="8">
        <v>3005720000</v>
      </c>
      <c r="M2294" s="8">
        <v>3117410000</v>
      </c>
      <c r="N2294" s="8">
        <v>3221530000</v>
      </c>
      <c r="O2294" s="8">
        <v>3315770000</v>
      </c>
      <c r="P2294" s="8">
        <v>3414150000</v>
      </c>
      <c r="Q2294" s="8">
        <v>3502970000</v>
      </c>
      <c r="R2294" s="8">
        <v>3458900000</v>
      </c>
      <c r="S2294" s="8">
        <v>3444730000</v>
      </c>
      <c r="T2294" s="8">
        <v>3467500000</v>
      </c>
      <c r="U2294" s="8">
        <v>3480870000</v>
      </c>
      <c r="V2294" s="8">
        <v>3490210000</v>
      </c>
      <c r="W2294" s="8">
        <v>3419410000</v>
      </c>
      <c r="X2294" s="8">
        <v>3369450000</v>
      </c>
      <c r="Y2294" s="8">
        <v>3395430000</v>
      </c>
      <c r="Z2294" s="8">
        <v>3374280000</v>
      </c>
      <c r="AA2294" s="8">
        <v>3305060000</v>
      </c>
      <c r="AB2294" s="8">
        <v>3191260000</v>
      </c>
      <c r="AC2294" s="8">
        <v>3148060000</v>
      </c>
      <c r="AD2294" s="8">
        <v>3392590000</v>
      </c>
      <c r="AE2294" s="8">
        <v>3442990000</v>
      </c>
      <c r="AF2294" s="8">
        <v>3503670000</v>
      </c>
      <c r="AG2294" s="8">
        <v>3559650000</v>
      </c>
    </row>
    <row r="2295" spans="1:33" x14ac:dyDescent="0.35">
      <c r="A2295" t="s">
        <v>2363</v>
      </c>
      <c r="B2295" t="s">
        <v>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35">
      <c r="A2296" t="s">
        <v>2364</v>
      </c>
      <c r="B2296" t="s">
        <v>69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5">
      <c r="A2297" t="s">
        <v>2365</v>
      </c>
      <c r="B2297" t="s">
        <v>69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35">
      <c r="A2298" t="s">
        <v>2366</v>
      </c>
      <c r="B2298" t="s">
        <v>69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35">
      <c r="A2299" t="s">
        <v>2367</v>
      </c>
      <c r="B2299" t="s">
        <v>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35">
      <c r="A2300" t="s">
        <v>2368</v>
      </c>
      <c r="B2300" t="s">
        <v>69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35">
      <c r="A2301" t="s">
        <v>2369</v>
      </c>
      <c r="B2301" t="s">
        <v>69</v>
      </c>
      <c r="C2301" s="8">
        <v>4968380000</v>
      </c>
      <c r="D2301" s="8">
        <v>4837000000</v>
      </c>
      <c r="E2301" s="8">
        <v>4704090000</v>
      </c>
      <c r="F2301" s="8">
        <v>4637480000</v>
      </c>
      <c r="G2301" s="8">
        <v>4605390000</v>
      </c>
      <c r="H2301" s="8">
        <v>4561300000</v>
      </c>
      <c r="I2301" s="8">
        <v>4514330000</v>
      </c>
      <c r="J2301" s="8">
        <v>4495620000</v>
      </c>
      <c r="K2301" s="8">
        <v>4476750000</v>
      </c>
      <c r="L2301" s="8">
        <v>4453710000</v>
      </c>
      <c r="M2301" s="8">
        <v>4420480000</v>
      </c>
      <c r="N2301" s="8">
        <v>4370780000</v>
      </c>
      <c r="O2301" s="8">
        <v>4306070000</v>
      </c>
      <c r="P2301" s="8">
        <v>4229110000</v>
      </c>
      <c r="Q2301" s="8">
        <v>4144140000</v>
      </c>
      <c r="R2301" s="8">
        <v>4021040000</v>
      </c>
      <c r="S2301" s="8">
        <v>3892650000</v>
      </c>
      <c r="T2301" s="8">
        <v>3759410000</v>
      </c>
      <c r="U2301" s="8">
        <v>3622090000</v>
      </c>
      <c r="V2301" s="8">
        <v>3481250000</v>
      </c>
      <c r="W2301" s="8">
        <v>3336990000</v>
      </c>
      <c r="X2301" s="8">
        <v>3190120000</v>
      </c>
      <c r="Y2301" s="8">
        <v>3040850000</v>
      </c>
      <c r="Z2301" s="8">
        <v>2889250000</v>
      </c>
      <c r="AA2301" s="8">
        <v>2735480000</v>
      </c>
      <c r="AB2301" s="8">
        <v>2579550000</v>
      </c>
      <c r="AC2301" s="8">
        <v>2421720000</v>
      </c>
      <c r="AD2301" s="8">
        <v>2262110000</v>
      </c>
      <c r="AE2301" s="8">
        <v>2101090000</v>
      </c>
      <c r="AF2301" s="8">
        <v>1938590000</v>
      </c>
      <c r="AG2301" s="8">
        <v>1791830000</v>
      </c>
    </row>
    <row r="2302" spans="1:33" x14ac:dyDescent="0.35">
      <c r="A2302" t="s">
        <v>2370</v>
      </c>
      <c r="B2302" t="s">
        <v>69</v>
      </c>
      <c r="C2302" s="8">
        <v>30169900000</v>
      </c>
      <c r="D2302" s="8">
        <v>29441000000</v>
      </c>
      <c r="E2302" s="8">
        <v>28916300000</v>
      </c>
      <c r="F2302" s="8">
        <v>28935800000</v>
      </c>
      <c r="G2302" s="8">
        <v>29075500000</v>
      </c>
      <c r="H2302" s="8">
        <v>29184400000</v>
      </c>
      <c r="I2302" s="8">
        <v>29263100000</v>
      </c>
      <c r="J2302" s="8">
        <v>29551100000</v>
      </c>
      <c r="K2302" s="8">
        <v>29899400000</v>
      </c>
      <c r="L2302" s="8">
        <v>30262200000</v>
      </c>
      <c r="M2302" s="8">
        <v>30628600000</v>
      </c>
      <c r="N2302" s="8">
        <v>30921300000</v>
      </c>
      <c r="O2302" s="8">
        <v>31158800000</v>
      </c>
      <c r="P2302" s="8">
        <v>31345100000</v>
      </c>
      <c r="Q2302" s="8">
        <v>31523300000</v>
      </c>
      <c r="R2302" s="8">
        <v>31464700000</v>
      </c>
      <c r="S2302" s="8">
        <v>31364900000</v>
      </c>
      <c r="T2302" s="8">
        <v>31230800000</v>
      </c>
      <c r="U2302" s="8">
        <v>31084900000</v>
      </c>
      <c r="V2302" s="8">
        <v>30928400000</v>
      </c>
      <c r="W2302" s="8">
        <v>30796700000</v>
      </c>
      <c r="X2302" s="8">
        <v>30648500000</v>
      </c>
      <c r="Y2302" s="8">
        <v>30463400000</v>
      </c>
      <c r="Z2302" s="8">
        <v>30293700000</v>
      </c>
      <c r="AA2302" s="8">
        <v>30144400000</v>
      </c>
      <c r="AB2302" s="8">
        <v>30014500000</v>
      </c>
      <c r="AC2302" s="8">
        <v>29861000000</v>
      </c>
      <c r="AD2302" s="8">
        <v>29602000000</v>
      </c>
      <c r="AE2302" s="8">
        <v>29425100000</v>
      </c>
      <c r="AF2302" s="8">
        <v>29253000000</v>
      </c>
      <c r="AG2302" s="8">
        <v>29146100000</v>
      </c>
    </row>
    <row r="2303" spans="1:33" x14ac:dyDescent="0.35">
      <c r="A2303" t="s">
        <v>2371</v>
      </c>
      <c r="B2303" t="s">
        <v>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35">
      <c r="A2304" t="s">
        <v>2372</v>
      </c>
      <c r="B2304" t="s">
        <v>69</v>
      </c>
      <c r="C2304" s="8">
        <v>1357710000</v>
      </c>
      <c r="D2304" s="8">
        <v>1523360000</v>
      </c>
      <c r="E2304" s="8">
        <v>1496220000</v>
      </c>
      <c r="F2304" s="8">
        <v>1369010000</v>
      </c>
      <c r="G2304" s="8">
        <v>1368080000</v>
      </c>
      <c r="H2304" s="8">
        <v>1343370000</v>
      </c>
      <c r="I2304" s="8">
        <v>1352340000</v>
      </c>
      <c r="J2304" s="8">
        <v>1391140000</v>
      </c>
      <c r="K2304" s="8">
        <v>1417530000</v>
      </c>
      <c r="L2304" s="8">
        <v>1448240000</v>
      </c>
      <c r="M2304" s="8">
        <v>1480300000</v>
      </c>
      <c r="N2304" s="8">
        <v>1506870000</v>
      </c>
      <c r="O2304" s="8">
        <v>1527750000</v>
      </c>
      <c r="P2304" s="8">
        <v>1548920000</v>
      </c>
      <c r="Q2304" s="8">
        <v>1565100000</v>
      </c>
      <c r="R2304" s="8">
        <v>1531750000</v>
      </c>
      <c r="S2304" s="8">
        <v>1510650000</v>
      </c>
      <c r="T2304" s="8">
        <v>1505040000</v>
      </c>
      <c r="U2304" s="8">
        <v>1494520000</v>
      </c>
      <c r="V2304" s="8">
        <v>1481660000</v>
      </c>
      <c r="W2304" s="8">
        <v>1434720000</v>
      </c>
      <c r="X2304" s="8">
        <v>1396830000</v>
      </c>
      <c r="Y2304" s="8">
        <v>1390330000</v>
      </c>
      <c r="Z2304" s="8">
        <v>1364380000</v>
      </c>
      <c r="AA2304" s="8">
        <v>1319500000</v>
      </c>
      <c r="AB2304" s="8">
        <v>1257880000</v>
      </c>
      <c r="AC2304" s="8">
        <v>1225080000</v>
      </c>
      <c r="AD2304" s="8">
        <v>1303470000</v>
      </c>
      <c r="AE2304" s="8">
        <v>1306090000</v>
      </c>
      <c r="AF2304" s="8">
        <v>1312490000</v>
      </c>
      <c r="AG2304" s="8">
        <v>1319410000</v>
      </c>
    </row>
    <row r="2305" spans="1:33" x14ac:dyDescent="0.35">
      <c r="A2305" t="s">
        <v>2373</v>
      </c>
      <c r="B2305" t="s">
        <v>69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35">
      <c r="A2306" t="s">
        <v>2374</v>
      </c>
      <c r="B2306" t="s">
        <v>69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35">
      <c r="A2307" t="s">
        <v>2375</v>
      </c>
      <c r="B2307" t="s">
        <v>69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35">
      <c r="A2308" t="s">
        <v>2376</v>
      </c>
      <c r="B2308" t="s">
        <v>69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35">
      <c r="A2309" t="s">
        <v>2377</v>
      </c>
      <c r="B2309" t="s">
        <v>69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35">
      <c r="A2310" t="s">
        <v>2378</v>
      </c>
      <c r="B2310" t="s">
        <v>69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5">
      <c r="A2311" t="s">
        <v>2379</v>
      </c>
      <c r="B2311" t="s">
        <v>69</v>
      </c>
      <c r="C2311" s="8">
        <v>443671000</v>
      </c>
      <c r="D2311" s="8">
        <v>442684000</v>
      </c>
      <c r="E2311" s="8">
        <v>440103000</v>
      </c>
      <c r="F2311" s="8">
        <v>436320000</v>
      </c>
      <c r="G2311" s="8">
        <v>431571000</v>
      </c>
      <c r="H2311" s="8">
        <v>425358000</v>
      </c>
      <c r="I2311" s="8">
        <v>417592000</v>
      </c>
      <c r="J2311" s="8">
        <v>408769000</v>
      </c>
      <c r="K2311" s="8">
        <v>398829000</v>
      </c>
      <c r="L2311" s="8">
        <v>387807000</v>
      </c>
      <c r="M2311" s="8">
        <v>375777000</v>
      </c>
      <c r="N2311" s="8">
        <v>362530000</v>
      </c>
      <c r="O2311" s="8">
        <v>348177000</v>
      </c>
      <c r="P2311" s="8">
        <v>333051000</v>
      </c>
      <c r="Q2311" s="8">
        <v>317403000</v>
      </c>
      <c r="R2311" s="8">
        <v>297109000</v>
      </c>
      <c r="S2311" s="8">
        <v>277285000</v>
      </c>
      <c r="T2311" s="8">
        <v>257893000</v>
      </c>
      <c r="U2311" s="8">
        <v>238926000</v>
      </c>
      <c r="V2311" s="8">
        <v>220375000</v>
      </c>
      <c r="W2311" s="8">
        <v>202234000</v>
      </c>
      <c r="X2311" s="8">
        <v>184494000</v>
      </c>
      <c r="Y2311" s="8">
        <v>167131000</v>
      </c>
      <c r="Z2311" s="8">
        <v>150173000</v>
      </c>
      <c r="AA2311" s="8">
        <v>133578000</v>
      </c>
      <c r="AB2311" s="8">
        <v>117368000</v>
      </c>
      <c r="AC2311" s="8">
        <v>101519000</v>
      </c>
      <c r="AD2311" s="8">
        <v>86013800</v>
      </c>
      <c r="AE2311" s="8">
        <v>70856300</v>
      </c>
      <c r="AF2311" s="8">
        <v>56038600</v>
      </c>
      <c r="AG2311" s="8">
        <v>41552000</v>
      </c>
    </row>
    <row r="2312" spans="1:33" x14ac:dyDescent="0.35">
      <c r="A2312" t="s">
        <v>2380</v>
      </c>
      <c r="B2312" t="s">
        <v>69</v>
      </c>
      <c r="C2312" s="8">
        <v>140771000000</v>
      </c>
      <c r="D2312" s="8">
        <v>145922000000</v>
      </c>
      <c r="E2312" s="8">
        <v>151887000000</v>
      </c>
      <c r="F2312" s="8">
        <v>158623000000</v>
      </c>
      <c r="G2312" s="8">
        <v>164841000000</v>
      </c>
      <c r="H2312" s="8">
        <v>171053000000</v>
      </c>
      <c r="I2312" s="8">
        <v>176812000000</v>
      </c>
      <c r="J2312" s="8">
        <v>182343000000</v>
      </c>
      <c r="K2312" s="8">
        <v>187906000000</v>
      </c>
      <c r="L2312" s="8">
        <v>193298000000</v>
      </c>
      <c r="M2312" s="8">
        <v>198513000000</v>
      </c>
      <c r="N2312" s="8">
        <v>203452000000</v>
      </c>
      <c r="O2312" s="8">
        <v>208128000000</v>
      </c>
      <c r="P2312" s="8">
        <v>212639000000</v>
      </c>
      <c r="Q2312" s="8">
        <v>217143000000</v>
      </c>
      <c r="R2312" s="8">
        <v>218672000000</v>
      </c>
      <c r="S2312" s="8">
        <v>220116000000</v>
      </c>
      <c r="T2312" s="8">
        <v>221446000000</v>
      </c>
      <c r="U2312" s="8">
        <v>222819000000</v>
      </c>
      <c r="V2312" s="8">
        <v>224222000000</v>
      </c>
      <c r="W2312" s="8">
        <v>225896000000</v>
      </c>
      <c r="X2312" s="8">
        <v>227532000000</v>
      </c>
      <c r="Y2312" s="8">
        <v>228967000000</v>
      </c>
      <c r="Z2312" s="8">
        <v>230577000000</v>
      </c>
      <c r="AA2312" s="8">
        <v>232377000000</v>
      </c>
      <c r="AB2312" s="8">
        <v>234354000000</v>
      </c>
      <c r="AC2312" s="8">
        <v>236157000000</v>
      </c>
      <c r="AD2312" s="8">
        <v>237120000000</v>
      </c>
      <c r="AE2312" s="8">
        <v>238725000000</v>
      </c>
      <c r="AF2312" s="8">
        <v>240334000000</v>
      </c>
      <c r="AG2312" s="8">
        <v>242006000000</v>
      </c>
    </row>
    <row r="2313" spans="1:33" x14ac:dyDescent="0.35">
      <c r="A2313" t="s">
        <v>2381</v>
      </c>
      <c r="B2313" t="s">
        <v>69</v>
      </c>
      <c r="C2313" s="8">
        <v>1379660</v>
      </c>
      <c r="D2313" s="8">
        <v>1554840</v>
      </c>
      <c r="E2313" s="8">
        <v>1590090</v>
      </c>
      <c r="F2313" s="8">
        <v>1752290</v>
      </c>
      <c r="G2313" s="8">
        <v>1863770</v>
      </c>
      <c r="H2313" s="8">
        <v>1965690</v>
      </c>
      <c r="I2313" s="8">
        <v>2056280</v>
      </c>
      <c r="J2313" s="8">
        <v>2136710</v>
      </c>
      <c r="K2313" s="8">
        <v>2205690</v>
      </c>
      <c r="L2313" s="8">
        <v>2262400</v>
      </c>
      <c r="M2313" s="8">
        <v>2268270</v>
      </c>
      <c r="N2313" s="8">
        <v>2298420</v>
      </c>
      <c r="O2313" s="8">
        <v>2313240</v>
      </c>
      <c r="P2313" s="8">
        <v>2314020</v>
      </c>
      <c r="Q2313" s="8">
        <v>2301880</v>
      </c>
      <c r="R2313" s="8">
        <v>2275320</v>
      </c>
      <c r="S2313" s="8">
        <v>2207990</v>
      </c>
      <c r="T2313" s="8">
        <v>2132200</v>
      </c>
      <c r="U2313" s="8">
        <v>2048280</v>
      </c>
      <c r="V2313" s="8">
        <v>1956520</v>
      </c>
      <c r="W2313" s="8">
        <v>1857230</v>
      </c>
      <c r="X2313" s="8">
        <v>1750700</v>
      </c>
      <c r="Y2313" s="8">
        <v>1654100</v>
      </c>
      <c r="Z2313" s="8">
        <v>1532220</v>
      </c>
      <c r="AA2313" s="8">
        <v>1417460</v>
      </c>
      <c r="AB2313" s="8">
        <v>1281410</v>
      </c>
      <c r="AC2313" s="8">
        <v>1139510</v>
      </c>
      <c r="AD2313" s="8">
        <v>1000670</v>
      </c>
      <c r="AE2313">
        <v>853345</v>
      </c>
      <c r="AF2313">
        <v>697858</v>
      </c>
      <c r="AG2313">
        <v>534499</v>
      </c>
    </row>
    <row r="2314" spans="1:33" x14ac:dyDescent="0.35">
      <c r="A2314" t="s">
        <v>2382</v>
      </c>
      <c r="B2314" t="s">
        <v>69</v>
      </c>
      <c r="C2314" s="8">
        <v>6334960000</v>
      </c>
      <c r="D2314" s="8">
        <v>7550440000</v>
      </c>
      <c r="E2314" s="8">
        <v>7859110000</v>
      </c>
      <c r="F2314" s="8">
        <v>7504760000</v>
      </c>
      <c r="G2314" s="8">
        <v>7756240000</v>
      </c>
      <c r="H2314" s="8">
        <v>7873660000</v>
      </c>
      <c r="I2314" s="8">
        <v>8171040000</v>
      </c>
      <c r="J2314" s="8">
        <v>8583960000</v>
      </c>
      <c r="K2314" s="8">
        <v>8908630000</v>
      </c>
      <c r="L2314" s="8">
        <v>9250520000</v>
      </c>
      <c r="M2314" s="8">
        <v>9594280000</v>
      </c>
      <c r="N2314" s="8">
        <v>9914730000</v>
      </c>
      <c r="O2314" s="8">
        <v>10204700000</v>
      </c>
      <c r="P2314" s="8">
        <v>10507500000</v>
      </c>
      <c r="Q2314" s="8">
        <v>10780900000</v>
      </c>
      <c r="R2314" s="8">
        <v>10645300000</v>
      </c>
      <c r="S2314" s="8">
        <v>10601700000</v>
      </c>
      <c r="T2314" s="8">
        <v>10671700000</v>
      </c>
      <c r="U2314" s="8">
        <v>10712900000</v>
      </c>
      <c r="V2314" s="8">
        <v>10741600000</v>
      </c>
      <c r="W2314" s="8">
        <v>10523700000</v>
      </c>
      <c r="X2314" s="8">
        <v>10370000000</v>
      </c>
      <c r="Y2314" s="8">
        <v>10449900000</v>
      </c>
      <c r="Z2314" s="8">
        <v>10384800000</v>
      </c>
      <c r="AA2314" s="8">
        <v>10171800000</v>
      </c>
      <c r="AB2314" s="8">
        <v>9821560000</v>
      </c>
      <c r="AC2314" s="8">
        <v>9688600000</v>
      </c>
      <c r="AD2314" s="8">
        <v>10441200000</v>
      </c>
      <c r="AE2314" s="8">
        <v>10596300000</v>
      </c>
      <c r="AF2314" s="8">
        <v>10783100000</v>
      </c>
      <c r="AG2314" s="8">
        <v>10955300000</v>
      </c>
    </row>
    <row r="2315" spans="1:33" x14ac:dyDescent="0.35">
      <c r="A2315" t="s">
        <v>2383</v>
      </c>
      <c r="B2315" t="s">
        <v>69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5">
      <c r="A2316" t="s">
        <v>2384</v>
      </c>
      <c r="B2316" t="s">
        <v>69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5">
      <c r="A2317" t="s">
        <v>2385</v>
      </c>
      <c r="B2317" t="s">
        <v>69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35">
      <c r="A2318" t="s">
        <v>2386</v>
      </c>
      <c r="B2318" t="s">
        <v>69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35">
      <c r="A2319" t="s">
        <v>2387</v>
      </c>
      <c r="B2319" t="s">
        <v>69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35">
      <c r="A2320" t="s">
        <v>2388</v>
      </c>
      <c r="B2320" t="s">
        <v>69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35">
      <c r="A2321" t="s">
        <v>2389</v>
      </c>
      <c r="B2321" t="s">
        <v>69</v>
      </c>
      <c r="C2321" s="8">
        <v>297206000</v>
      </c>
      <c r="D2321" s="8">
        <v>289347000</v>
      </c>
      <c r="E2321" s="8">
        <v>281396000</v>
      </c>
      <c r="F2321" s="8">
        <v>277412000</v>
      </c>
      <c r="G2321" s="8">
        <v>275492000</v>
      </c>
      <c r="H2321" s="8">
        <v>272854000</v>
      </c>
      <c r="I2321" s="8">
        <v>270044000</v>
      </c>
      <c r="J2321" s="8">
        <v>268925000</v>
      </c>
      <c r="K2321" s="8">
        <v>267797000</v>
      </c>
      <c r="L2321" s="8">
        <v>266418000</v>
      </c>
      <c r="M2321" s="8">
        <v>264430000</v>
      </c>
      <c r="N2321" s="8">
        <v>261457000</v>
      </c>
      <c r="O2321" s="8">
        <v>257587000</v>
      </c>
      <c r="P2321" s="8">
        <v>252983000</v>
      </c>
      <c r="Q2321" s="8">
        <v>247900000</v>
      </c>
      <c r="R2321" s="8">
        <v>240536000</v>
      </c>
      <c r="S2321" s="8">
        <v>232856000</v>
      </c>
      <c r="T2321" s="8">
        <v>224886000</v>
      </c>
      <c r="U2321" s="8">
        <v>216671000</v>
      </c>
      <c r="V2321" s="8">
        <v>208247000</v>
      </c>
      <c r="W2321" s="8">
        <v>199617000</v>
      </c>
      <c r="X2321" s="8">
        <v>190831000</v>
      </c>
      <c r="Y2321" s="8">
        <v>181902000</v>
      </c>
      <c r="Z2321" s="8">
        <v>172833000</v>
      </c>
      <c r="AA2321" s="8">
        <v>163635000</v>
      </c>
      <c r="AB2321" s="8">
        <v>154307000</v>
      </c>
      <c r="AC2321" s="8">
        <v>144866000</v>
      </c>
      <c r="AD2321" s="8">
        <v>135318000</v>
      </c>
      <c r="AE2321" s="8">
        <v>125686000</v>
      </c>
      <c r="AF2321" s="8">
        <v>115966000</v>
      </c>
      <c r="AG2321" s="8">
        <v>107186000</v>
      </c>
    </row>
    <row r="2322" spans="1:33" x14ac:dyDescent="0.35">
      <c r="A2322" t="s">
        <v>2390</v>
      </c>
      <c r="B2322" t="s">
        <v>69</v>
      </c>
      <c r="C2322" s="8">
        <v>1940230000</v>
      </c>
      <c r="D2322" s="8">
        <v>1893350000</v>
      </c>
      <c r="E2322" s="8">
        <v>1859610000</v>
      </c>
      <c r="F2322" s="8">
        <v>1860870000</v>
      </c>
      <c r="G2322" s="8">
        <v>1869850000</v>
      </c>
      <c r="H2322" s="8">
        <v>1876850000</v>
      </c>
      <c r="I2322" s="8">
        <v>1881920000</v>
      </c>
      <c r="J2322" s="8">
        <v>1900440000</v>
      </c>
      <c r="K2322" s="8">
        <v>1922840000</v>
      </c>
      <c r="L2322" s="8">
        <v>1946170000</v>
      </c>
      <c r="M2322" s="8">
        <v>1969730000</v>
      </c>
      <c r="N2322" s="8">
        <v>1988550000</v>
      </c>
      <c r="O2322" s="8">
        <v>2003830000</v>
      </c>
      <c r="P2322" s="8">
        <v>2015810000</v>
      </c>
      <c r="Q2322" s="8">
        <v>2027270000</v>
      </c>
      <c r="R2322" s="8">
        <v>2023500000</v>
      </c>
      <c r="S2322" s="8">
        <v>2017080000</v>
      </c>
      <c r="T2322" s="8">
        <v>2008460000</v>
      </c>
      <c r="U2322" s="8">
        <v>1999080000</v>
      </c>
      <c r="V2322" s="8">
        <v>1989010000</v>
      </c>
      <c r="W2322" s="8">
        <v>1980540000</v>
      </c>
      <c r="X2322" s="8">
        <v>1971010000</v>
      </c>
      <c r="Y2322" s="8">
        <v>1959110000</v>
      </c>
      <c r="Z2322" s="8">
        <v>1948190000</v>
      </c>
      <c r="AA2322" s="8">
        <v>1938590000</v>
      </c>
      <c r="AB2322" s="8">
        <v>1930240000</v>
      </c>
      <c r="AC2322" s="8">
        <v>1920360000</v>
      </c>
      <c r="AD2322" s="8">
        <v>1903710000</v>
      </c>
      <c r="AE2322" s="8">
        <v>1892330000</v>
      </c>
      <c r="AF2322" s="8">
        <v>1881270000</v>
      </c>
      <c r="AG2322" s="8">
        <v>1874390000</v>
      </c>
    </row>
    <row r="2323" spans="1:33" x14ac:dyDescent="0.35">
      <c r="A2323" t="s">
        <v>2391</v>
      </c>
      <c r="B2323" t="s">
        <v>69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5">
      <c r="A2324" t="s">
        <v>2392</v>
      </c>
      <c r="B2324" t="s">
        <v>69</v>
      </c>
      <c r="C2324" s="8">
        <v>87314300</v>
      </c>
      <c r="D2324" s="8">
        <v>97967800</v>
      </c>
      <c r="E2324" s="8">
        <v>96222000</v>
      </c>
      <c r="F2324" s="8">
        <v>88041200</v>
      </c>
      <c r="G2324" s="8">
        <v>87981600</v>
      </c>
      <c r="H2324" s="8">
        <v>86392500</v>
      </c>
      <c r="I2324" s="8">
        <v>86969500</v>
      </c>
      <c r="J2324" s="8">
        <v>89464700</v>
      </c>
      <c r="K2324" s="8">
        <v>91161700</v>
      </c>
      <c r="L2324" s="8">
        <v>93136400</v>
      </c>
      <c r="M2324" s="8">
        <v>95198400</v>
      </c>
      <c r="N2324" s="8">
        <v>96907200</v>
      </c>
      <c r="O2324" s="8">
        <v>98249900</v>
      </c>
      <c r="P2324" s="8">
        <v>99611100</v>
      </c>
      <c r="Q2324" s="8">
        <v>100652000</v>
      </c>
      <c r="R2324" s="8">
        <v>98507000</v>
      </c>
      <c r="S2324" s="8">
        <v>97150400</v>
      </c>
      <c r="T2324" s="8">
        <v>96789700</v>
      </c>
      <c r="U2324" s="8">
        <v>96113100</v>
      </c>
      <c r="V2324" s="8">
        <v>95285800</v>
      </c>
      <c r="W2324" s="8">
        <v>92266900</v>
      </c>
      <c r="X2324" s="8">
        <v>89830400</v>
      </c>
      <c r="Y2324" s="8">
        <v>89412600</v>
      </c>
      <c r="Z2324" s="8">
        <v>87743500</v>
      </c>
      <c r="AA2324" s="8">
        <v>84857400</v>
      </c>
      <c r="AB2324" s="8">
        <v>80894700</v>
      </c>
      <c r="AC2324" s="8">
        <v>78785000</v>
      </c>
      <c r="AD2324" s="8">
        <v>83826600</v>
      </c>
      <c r="AE2324" s="8">
        <v>83995000</v>
      </c>
      <c r="AF2324" s="8">
        <v>84406700</v>
      </c>
      <c r="AG2324" s="8">
        <v>84851500</v>
      </c>
    </row>
    <row r="2325" spans="1:33" x14ac:dyDescent="0.35">
      <c r="A2325" t="s">
        <v>2393</v>
      </c>
      <c r="B2325" t="s">
        <v>69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5">
      <c r="A2326" t="s">
        <v>2394</v>
      </c>
      <c r="B2326" t="s">
        <v>69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5">
      <c r="A2327" t="s">
        <v>2395</v>
      </c>
      <c r="B2327" t="s">
        <v>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35">
      <c r="A2328" t="s">
        <v>2396</v>
      </c>
      <c r="B2328" t="s">
        <v>69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5">
      <c r="A2329" t="s">
        <v>2397</v>
      </c>
      <c r="B2329" t="s">
        <v>69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 x14ac:dyDescent="0.35">
      <c r="A2330" t="s">
        <v>2398</v>
      </c>
      <c r="B2330" t="s">
        <v>69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 x14ac:dyDescent="0.35">
      <c r="A2331" t="s">
        <v>2399</v>
      </c>
      <c r="B2331" t="s">
        <v>69</v>
      </c>
      <c r="C2331" s="8">
        <v>26540100</v>
      </c>
      <c r="D2331" s="8">
        <v>26481100</v>
      </c>
      <c r="E2331" s="8">
        <v>26326700</v>
      </c>
      <c r="F2331" s="8">
        <v>26100400</v>
      </c>
      <c r="G2331" s="8">
        <v>25816300</v>
      </c>
      <c r="H2331" s="8">
        <v>25444600</v>
      </c>
      <c r="I2331" s="8">
        <v>24980100</v>
      </c>
      <c r="J2331" s="8">
        <v>24452300</v>
      </c>
      <c r="K2331" s="8">
        <v>23857700</v>
      </c>
      <c r="L2331" s="8">
        <v>23198400</v>
      </c>
      <c r="M2331" s="8">
        <v>22478700</v>
      </c>
      <c r="N2331" s="8">
        <v>21686300</v>
      </c>
      <c r="O2331" s="8">
        <v>20827700</v>
      </c>
      <c r="P2331" s="8">
        <v>19922900</v>
      </c>
      <c r="Q2331" s="8">
        <v>18986900</v>
      </c>
      <c r="R2331" s="8">
        <v>17772900</v>
      </c>
      <c r="S2331" s="8">
        <v>16587000</v>
      </c>
      <c r="T2331" s="8">
        <v>15427000</v>
      </c>
      <c r="U2331" s="8">
        <v>14292400</v>
      </c>
      <c r="V2331" s="8">
        <v>13182700</v>
      </c>
      <c r="W2331" s="8">
        <v>12097500</v>
      </c>
      <c r="X2331" s="8">
        <v>11036300</v>
      </c>
      <c r="Y2331" s="8">
        <v>9997700</v>
      </c>
      <c r="Z2331" s="8">
        <v>8983250</v>
      </c>
      <c r="AA2331" s="8">
        <v>7990590</v>
      </c>
      <c r="AB2331" s="8">
        <v>7020890</v>
      </c>
      <c r="AC2331" s="8">
        <v>6072810</v>
      </c>
      <c r="AD2331" s="8">
        <v>5145300</v>
      </c>
      <c r="AE2331" s="8">
        <v>4238580</v>
      </c>
      <c r="AF2331" s="8">
        <v>3352190</v>
      </c>
      <c r="AG2331" s="8">
        <v>2485620</v>
      </c>
    </row>
    <row r="2332" spans="1:33" x14ac:dyDescent="0.35">
      <c r="A2332" t="s">
        <v>2400</v>
      </c>
      <c r="B2332" t="s">
        <v>69</v>
      </c>
      <c r="C2332" s="8">
        <v>9052990000</v>
      </c>
      <c r="D2332" s="8">
        <v>9384250000</v>
      </c>
      <c r="E2332" s="8">
        <v>9767890000</v>
      </c>
      <c r="F2332" s="8">
        <v>10201100000</v>
      </c>
      <c r="G2332" s="8">
        <v>10601000000</v>
      </c>
      <c r="H2332" s="8">
        <v>11000400000</v>
      </c>
      <c r="I2332" s="8">
        <v>11370800000</v>
      </c>
      <c r="J2332" s="8">
        <v>11726500000</v>
      </c>
      <c r="K2332" s="8">
        <v>12084300000</v>
      </c>
      <c r="L2332" s="8">
        <v>12431000000</v>
      </c>
      <c r="M2332" s="8">
        <v>12766400000</v>
      </c>
      <c r="N2332" s="8">
        <v>13084000000</v>
      </c>
      <c r="O2332" s="8">
        <v>13384700000</v>
      </c>
      <c r="P2332" s="8">
        <v>13674800000</v>
      </c>
      <c r="Q2332" s="8">
        <v>13964500000</v>
      </c>
      <c r="R2332" s="8">
        <v>14062800000</v>
      </c>
      <c r="S2332" s="8">
        <v>14155700000</v>
      </c>
      <c r="T2332" s="8">
        <v>14241300000</v>
      </c>
      <c r="U2332" s="8">
        <v>14329500000</v>
      </c>
      <c r="V2332" s="8">
        <v>14419800000</v>
      </c>
      <c r="W2332" s="8">
        <v>14527400000</v>
      </c>
      <c r="X2332" s="8">
        <v>14632600000</v>
      </c>
      <c r="Y2332" s="8">
        <v>14724900000</v>
      </c>
      <c r="Z2332" s="8">
        <v>14828500000</v>
      </c>
      <c r="AA2332" s="8">
        <v>14944200000</v>
      </c>
      <c r="AB2332" s="8">
        <v>15071300000</v>
      </c>
      <c r="AC2332" s="8">
        <v>15187300000</v>
      </c>
      <c r="AD2332" s="8">
        <v>15249200000</v>
      </c>
      <c r="AE2332" s="8">
        <v>15352400000</v>
      </c>
      <c r="AF2332" s="8">
        <v>15455900000</v>
      </c>
      <c r="AG2332" s="8">
        <v>15563400000</v>
      </c>
    </row>
    <row r="2333" spans="1:33" x14ac:dyDescent="0.35">
      <c r="A2333" t="s">
        <v>2401</v>
      </c>
      <c r="B2333" t="s">
        <v>69</v>
      </c>
      <c r="C2333">
        <v>82530.3</v>
      </c>
      <c r="D2333">
        <v>93009.4</v>
      </c>
      <c r="E2333">
        <v>95118.5</v>
      </c>
      <c r="F2333">
        <v>104821</v>
      </c>
      <c r="G2333">
        <v>111489</v>
      </c>
      <c r="H2333">
        <v>117586</v>
      </c>
      <c r="I2333">
        <v>123005</v>
      </c>
      <c r="J2333">
        <v>127817</v>
      </c>
      <c r="K2333">
        <v>131943</v>
      </c>
      <c r="L2333">
        <v>135336</v>
      </c>
      <c r="M2333">
        <v>135687</v>
      </c>
      <c r="N2333">
        <v>137490</v>
      </c>
      <c r="O2333">
        <v>138376</v>
      </c>
      <c r="P2333">
        <v>138423</v>
      </c>
      <c r="Q2333">
        <v>137697</v>
      </c>
      <c r="R2333">
        <v>136108</v>
      </c>
      <c r="S2333">
        <v>132081</v>
      </c>
      <c r="T2333">
        <v>127547</v>
      </c>
      <c r="U2333">
        <v>122527</v>
      </c>
      <c r="V2333">
        <v>117038</v>
      </c>
      <c r="W2333">
        <v>111098</v>
      </c>
      <c r="X2333">
        <v>104726</v>
      </c>
      <c r="Y2333">
        <v>98947.199999999997</v>
      </c>
      <c r="Z2333">
        <v>91656.6</v>
      </c>
      <c r="AA2333">
        <v>84791.5</v>
      </c>
      <c r="AB2333">
        <v>76653.399999999994</v>
      </c>
      <c r="AC2333">
        <v>68164.800000000003</v>
      </c>
      <c r="AD2333">
        <v>59859.3</v>
      </c>
      <c r="AE2333">
        <v>51046.6</v>
      </c>
      <c r="AF2333">
        <v>41745.5</v>
      </c>
      <c r="AG2333">
        <v>31973.4</v>
      </c>
    </row>
    <row r="2334" spans="1:33" x14ac:dyDescent="0.35">
      <c r="A2334" t="s">
        <v>2402</v>
      </c>
      <c r="B2334" t="s">
        <v>69</v>
      </c>
      <c r="C2334" s="8">
        <v>407402000</v>
      </c>
      <c r="D2334" s="8">
        <v>485570000</v>
      </c>
      <c r="E2334" s="8">
        <v>505420000</v>
      </c>
      <c r="F2334" s="8">
        <v>482632000</v>
      </c>
      <c r="G2334" s="8">
        <v>498805000</v>
      </c>
      <c r="H2334" s="8">
        <v>506356000</v>
      </c>
      <c r="I2334" s="8">
        <v>525481000</v>
      </c>
      <c r="J2334" s="8">
        <v>552036000</v>
      </c>
      <c r="K2334" s="8">
        <v>572915000</v>
      </c>
      <c r="L2334" s="8">
        <v>594902000</v>
      </c>
      <c r="M2334" s="8">
        <v>617010000</v>
      </c>
      <c r="N2334" s="8">
        <v>637618000</v>
      </c>
      <c r="O2334" s="8">
        <v>656269000</v>
      </c>
      <c r="P2334" s="8">
        <v>675742000</v>
      </c>
      <c r="Q2334" s="8">
        <v>693322000</v>
      </c>
      <c r="R2334" s="8">
        <v>684598000</v>
      </c>
      <c r="S2334" s="8">
        <v>681794000</v>
      </c>
      <c r="T2334" s="8">
        <v>686301000</v>
      </c>
      <c r="U2334" s="8">
        <v>688946000</v>
      </c>
      <c r="V2334" s="8">
        <v>690795000</v>
      </c>
      <c r="W2334" s="8">
        <v>676783000</v>
      </c>
      <c r="X2334" s="8">
        <v>666893000</v>
      </c>
      <c r="Y2334" s="8">
        <v>672037000</v>
      </c>
      <c r="Z2334" s="8">
        <v>667850000</v>
      </c>
      <c r="AA2334" s="8">
        <v>654149000</v>
      </c>
      <c r="AB2334" s="8">
        <v>631626000</v>
      </c>
      <c r="AC2334" s="8">
        <v>623075000</v>
      </c>
      <c r="AD2334" s="8">
        <v>671475000</v>
      </c>
      <c r="AE2334" s="8">
        <v>681450000</v>
      </c>
      <c r="AF2334" s="8">
        <v>693460000</v>
      </c>
      <c r="AG2334" s="8">
        <v>704540000</v>
      </c>
    </row>
    <row r="2335" spans="1:33" x14ac:dyDescent="0.35">
      <c r="A2335" t="s">
        <v>2403</v>
      </c>
      <c r="B2335" t="s">
        <v>69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35">
      <c r="A2336" t="s">
        <v>2404</v>
      </c>
      <c r="B2336" t="s">
        <v>69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35">
      <c r="A2337" t="s">
        <v>2405</v>
      </c>
      <c r="B2337" t="s">
        <v>69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35">
      <c r="A2338" t="s">
        <v>2406</v>
      </c>
      <c r="B2338" t="s">
        <v>69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35">
      <c r="A2339" t="s">
        <v>2407</v>
      </c>
      <c r="B2339" t="s">
        <v>69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35">
      <c r="A2340" t="s">
        <v>2408</v>
      </c>
      <c r="B2340" t="s">
        <v>69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35">
      <c r="A2341" t="s">
        <v>2409</v>
      </c>
      <c r="B2341" t="s">
        <v>69</v>
      </c>
      <c r="C2341" s="8">
        <v>109929000</v>
      </c>
      <c r="D2341" s="8">
        <v>107023000</v>
      </c>
      <c r="E2341" s="8">
        <v>104082000</v>
      </c>
      <c r="F2341" s="8">
        <v>102608000</v>
      </c>
      <c r="G2341" s="8">
        <v>101898000</v>
      </c>
      <c r="H2341" s="8">
        <v>100922000</v>
      </c>
      <c r="I2341" s="8">
        <v>99883100</v>
      </c>
      <c r="J2341" s="8">
        <v>99469100</v>
      </c>
      <c r="K2341" s="8">
        <v>99051600</v>
      </c>
      <c r="L2341" s="8">
        <v>98541800</v>
      </c>
      <c r="M2341" s="8">
        <v>97806600</v>
      </c>
      <c r="N2341" s="8">
        <v>96706900</v>
      </c>
      <c r="O2341" s="8">
        <v>95275200</v>
      </c>
      <c r="P2341" s="8">
        <v>93572500</v>
      </c>
      <c r="Q2341" s="8">
        <v>91692300</v>
      </c>
      <c r="R2341" s="8">
        <v>88968600</v>
      </c>
      <c r="S2341" s="8">
        <v>86127900</v>
      </c>
      <c r="T2341" s="8">
        <v>83179900</v>
      </c>
      <c r="U2341" s="8">
        <v>80141600</v>
      </c>
      <c r="V2341" s="8">
        <v>77025500</v>
      </c>
      <c r="W2341" s="8">
        <v>73833600</v>
      </c>
      <c r="X2341" s="8">
        <v>70584000</v>
      </c>
      <c r="Y2341" s="8">
        <v>67281100</v>
      </c>
      <c r="Z2341" s="8">
        <v>63927000</v>
      </c>
      <c r="AA2341" s="8">
        <v>60524600</v>
      </c>
      <c r="AB2341" s="8">
        <v>57074500</v>
      </c>
      <c r="AC2341" s="8">
        <v>53582500</v>
      </c>
      <c r="AD2341" s="8">
        <v>50050900</v>
      </c>
      <c r="AE2341" s="8">
        <v>46488300</v>
      </c>
      <c r="AF2341" s="8">
        <v>42892900</v>
      </c>
      <c r="AG2341" s="8">
        <v>39645600</v>
      </c>
    </row>
    <row r="2342" spans="1:33" x14ac:dyDescent="0.35">
      <c r="A2342" t="s">
        <v>2410</v>
      </c>
      <c r="B2342" t="s">
        <v>69</v>
      </c>
      <c r="C2342" s="8">
        <v>1234630000</v>
      </c>
      <c r="D2342" s="8">
        <v>1204790000</v>
      </c>
      <c r="E2342" s="8">
        <v>1183320000</v>
      </c>
      <c r="F2342" s="8">
        <v>1184120000</v>
      </c>
      <c r="G2342" s="8">
        <v>1189840000</v>
      </c>
      <c r="H2342" s="8">
        <v>1194290000</v>
      </c>
      <c r="I2342" s="8">
        <v>1197520000</v>
      </c>
      <c r="J2342" s="8">
        <v>1209300000</v>
      </c>
      <c r="K2342" s="8">
        <v>1223560000</v>
      </c>
      <c r="L2342" s="8">
        <v>1238400000</v>
      </c>
      <c r="M2342" s="8">
        <v>1253400000</v>
      </c>
      <c r="N2342" s="8">
        <v>1265370000</v>
      </c>
      <c r="O2342" s="8">
        <v>1275090000</v>
      </c>
      <c r="P2342" s="8">
        <v>1282710000</v>
      </c>
      <c r="Q2342" s="8">
        <v>1290010000</v>
      </c>
      <c r="R2342" s="8">
        <v>1287610000</v>
      </c>
      <c r="S2342" s="8">
        <v>1283530000</v>
      </c>
      <c r="T2342" s="8">
        <v>1278040000</v>
      </c>
      <c r="U2342" s="8">
        <v>1272070000</v>
      </c>
      <c r="V2342" s="8">
        <v>1265670000</v>
      </c>
      <c r="W2342" s="8">
        <v>1260280000</v>
      </c>
      <c r="X2342" s="8">
        <v>1254210000</v>
      </c>
      <c r="Y2342" s="8">
        <v>1246640000</v>
      </c>
      <c r="Z2342" s="8">
        <v>1239690000</v>
      </c>
      <c r="AA2342" s="8">
        <v>1233580000</v>
      </c>
      <c r="AB2342" s="8">
        <v>1228270000</v>
      </c>
      <c r="AC2342" s="8">
        <v>1221980000</v>
      </c>
      <c r="AD2342" s="8">
        <v>1211380000</v>
      </c>
      <c r="AE2342" s="8">
        <v>1204140000</v>
      </c>
      <c r="AF2342" s="8">
        <v>1197100000</v>
      </c>
      <c r="AG2342" s="8">
        <v>1192730000</v>
      </c>
    </row>
    <row r="2343" spans="1:33" x14ac:dyDescent="0.35">
      <c r="A2343" t="s">
        <v>2411</v>
      </c>
      <c r="B2343" t="s">
        <v>69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35">
      <c r="A2344" t="s">
        <v>2412</v>
      </c>
      <c r="B2344" t="s">
        <v>69</v>
      </c>
      <c r="C2344" s="8">
        <v>55560600</v>
      </c>
      <c r="D2344" s="8">
        <v>62339700</v>
      </c>
      <c r="E2344" s="8">
        <v>61228800</v>
      </c>
      <c r="F2344" s="8">
        <v>56023100</v>
      </c>
      <c r="G2344" s="8">
        <v>55985200</v>
      </c>
      <c r="H2344" s="8">
        <v>54974000</v>
      </c>
      <c r="I2344" s="8">
        <v>55341100</v>
      </c>
      <c r="J2344" s="8">
        <v>56928900</v>
      </c>
      <c r="K2344" s="8">
        <v>58008800</v>
      </c>
      <c r="L2344" s="8">
        <v>59265400</v>
      </c>
      <c r="M2344" s="8">
        <v>60577500</v>
      </c>
      <c r="N2344" s="8">
        <v>61664800</v>
      </c>
      <c r="O2344" s="8">
        <v>62519200</v>
      </c>
      <c r="P2344" s="8">
        <v>63385400</v>
      </c>
      <c r="Q2344" s="8">
        <v>64047600</v>
      </c>
      <c r="R2344" s="8">
        <v>62682800</v>
      </c>
      <c r="S2344" s="8">
        <v>61819600</v>
      </c>
      <c r="T2344" s="8">
        <v>61590000</v>
      </c>
      <c r="U2344" s="8">
        <v>61159500</v>
      </c>
      <c r="V2344" s="8">
        <v>60633100</v>
      </c>
      <c r="W2344" s="8">
        <v>58712100</v>
      </c>
      <c r="X2344" s="8">
        <v>57161600</v>
      </c>
      <c r="Y2344" s="8">
        <v>56895800</v>
      </c>
      <c r="Z2344" s="8">
        <v>55833700</v>
      </c>
      <c r="AA2344" s="8">
        <v>53997200</v>
      </c>
      <c r="AB2344" s="8">
        <v>51475600</v>
      </c>
      <c r="AC2344" s="8">
        <v>50133100</v>
      </c>
      <c r="AD2344" s="8">
        <v>53341200</v>
      </c>
      <c r="AE2344" s="8">
        <v>53448400</v>
      </c>
      <c r="AF2344" s="8">
        <v>53710400</v>
      </c>
      <c r="AG2344" s="8">
        <v>53993400</v>
      </c>
    </row>
    <row r="2345" spans="1:33" x14ac:dyDescent="0.35">
      <c r="A2345" t="s">
        <v>2413</v>
      </c>
      <c r="B2345" t="s">
        <v>69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35">
      <c r="A2346" t="s">
        <v>2414</v>
      </c>
      <c r="B2346" t="s">
        <v>69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35">
      <c r="A2347" t="s">
        <v>2415</v>
      </c>
      <c r="B2347" t="s">
        <v>69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35">
      <c r="A2348" t="s">
        <v>2416</v>
      </c>
      <c r="B2348" t="s">
        <v>69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5">
      <c r="A2349" t="s">
        <v>2417</v>
      </c>
      <c r="B2349" t="s">
        <v>69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35">
      <c r="A2350" t="s">
        <v>2418</v>
      </c>
      <c r="B2350" t="s">
        <v>69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35">
      <c r="A2351" t="s">
        <v>2419</v>
      </c>
      <c r="B2351" t="s">
        <v>69</v>
      </c>
      <c r="C2351" s="8">
        <v>9816570</v>
      </c>
      <c r="D2351" s="8">
        <v>9794740</v>
      </c>
      <c r="E2351" s="8">
        <v>9737620</v>
      </c>
      <c r="F2351" s="8">
        <v>9653930</v>
      </c>
      <c r="G2351" s="8">
        <v>9548840</v>
      </c>
      <c r="H2351" s="8">
        <v>9411370</v>
      </c>
      <c r="I2351" s="8">
        <v>9239560</v>
      </c>
      <c r="J2351" s="8">
        <v>9044340</v>
      </c>
      <c r="K2351" s="8">
        <v>8824410</v>
      </c>
      <c r="L2351" s="8">
        <v>8580540</v>
      </c>
      <c r="M2351" s="8">
        <v>8314350</v>
      </c>
      <c r="N2351" s="8">
        <v>8021250</v>
      </c>
      <c r="O2351" s="8">
        <v>7703690</v>
      </c>
      <c r="P2351" s="8">
        <v>7369010</v>
      </c>
      <c r="Q2351" s="8">
        <v>7022800</v>
      </c>
      <c r="R2351" s="8">
        <v>6573770</v>
      </c>
      <c r="S2351" s="8">
        <v>6135140</v>
      </c>
      <c r="T2351" s="8">
        <v>5706080</v>
      </c>
      <c r="U2351" s="8">
        <v>5286420</v>
      </c>
      <c r="V2351" s="8">
        <v>4875970</v>
      </c>
      <c r="W2351" s="8">
        <v>4474580</v>
      </c>
      <c r="X2351" s="8">
        <v>4082070</v>
      </c>
      <c r="Y2351" s="8">
        <v>3697910</v>
      </c>
      <c r="Z2351" s="8">
        <v>3322690</v>
      </c>
      <c r="AA2351" s="8">
        <v>2955530</v>
      </c>
      <c r="AB2351" s="8">
        <v>2596860</v>
      </c>
      <c r="AC2351" s="8">
        <v>2246190</v>
      </c>
      <c r="AD2351" s="8">
        <v>1903120</v>
      </c>
      <c r="AE2351" s="8">
        <v>1567750</v>
      </c>
      <c r="AF2351" s="8">
        <v>1239900</v>
      </c>
      <c r="AG2351">
        <v>919372</v>
      </c>
    </row>
    <row r="2352" spans="1:33" x14ac:dyDescent="0.35">
      <c r="A2352" t="s">
        <v>2420</v>
      </c>
      <c r="B2352" t="s">
        <v>69</v>
      </c>
      <c r="C2352" s="8">
        <v>5760680000</v>
      </c>
      <c r="D2352" s="8">
        <v>5971470000</v>
      </c>
      <c r="E2352" s="8">
        <v>6215580000</v>
      </c>
      <c r="F2352" s="8">
        <v>6491230000</v>
      </c>
      <c r="G2352" s="8">
        <v>6745700000</v>
      </c>
      <c r="H2352" s="8">
        <v>6999890000</v>
      </c>
      <c r="I2352" s="8">
        <v>7235560000</v>
      </c>
      <c r="J2352" s="8">
        <v>7461930000</v>
      </c>
      <c r="K2352" s="8">
        <v>7689560000</v>
      </c>
      <c r="L2352" s="8">
        <v>7910200000</v>
      </c>
      <c r="M2352" s="8">
        <v>8123640000</v>
      </c>
      <c r="N2352" s="8">
        <v>8325730000</v>
      </c>
      <c r="O2352" s="8">
        <v>8517090000</v>
      </c>
      <c r="P2352" s="8">
        <v>8701680000</v>
      </c>
      <c r="Q2352" s="8">
        <v>8885990000</v>
      </c>
      <c r="R2352" s="8">
        <v>8948570000</v>
      </c>
      <c r="S2352" s="8">
        <v>9007690000</v>
      </c>
      <c r="T2352" s="8">
        <v>9062110000</v>
      </c>
      <c r="U2352" s="8">
        <v>9118300000</v>
      </c>
      <c r="V2352" s="8">
        <v>9175710000</v>
      </c>
      <c r="W2352" s="8">
        <v>9244190000</v>
      </c>
      <c r="X2352" s="8">
        <v>9311160000</v>
      </c>
      <c r="Y2352" s="8">
        <v>9369880000</v>
      </c>
      <c r="Z2352" s="8">
        <v>9435770000</v>
      </c>
      <c r="AA2352" s="8">
        <v>9509420000</v>
      </c>
      <c r="AB2352" s="8">
        <v>9590310000</v>
      </c>
      <c r="AC2352" s="8">
        <v>9664110000</v>
      </c>
      <c r="AD2352" s="8">
        <v>9703520000</v>
      </c>
      <c r="AE2352" s="8">
        <v>9769190000</v>
      </c>
      <c r="AF2352" s="8">
        <v>9835040000</v>
      </c>
      <c r="AG2352" s="8">
        <v>9903450000</v>
      </c>
    </row>
    <row r="2353" spans="1:33" x14ac:dyDescent="0.35">
      <c r="A2353" t="s">
        <v>2421</v>
      </c>
      <c r="B2353" t="s">
        <v>69</v>
      </c>
      <c r="C2353">
        <v>30526</v>
      </c>
      <c r="D2353">
        <v>34402</v>
      </c>
      <c r="E2353">
        <v>35182.1</v>
      </c>
      <c r="F2353">
        <v>38770.800000000003</v>
      </c>
      <c r="G2353">
        <v>41237.300000000003</v>
      </c>
      <c r="H2353">
        <v>43492.4</v>
      </c>
      <c r="I2353">
        <v>45496.800000000003</v>
      </c>
      <c r="J2353">
        <v>47276.4</v>
      </c>
      <c r="K2353">
        <v>48802.7</v>
      </c>
      <c r="L2353">
        <v>50057.5</v>
      </c>
      <c r="M2353">
        <v>50187.199999999997</v>
      </c>
      <c r="N2353">
        <v>50854.3</v>
      </c>
      <c r="O2353">
        <v>51182.2</v>
      </c>
      <c r="P2353">
        <v>51199.5</v>
      </c>
      <c r="Q2353">
        <v>50930.9</v>
      </c>
      <c r="R2353">
        <v>50343.3</v>
      </c>
      <c r="S2353">
        <v>48853.599999999999</v>
      </c>
      <c r="T2353">
        <v>47176.7</v>
      </c>
      <c r="U2353">
        <v>45319.8</v>
      </c>
      <c r="V2353">
        <v>43289.5</v>
      </c>
      <c r="W2353">
        <v>41092.6</v>
      </c>
      <c r="X2353">
        <v>38735.5</v>
      </c>
      <c r="Y2353">
        <v>36598.199999999997</v>
      </c>
      <c r="Z2353">
        <v>33901.599999999999</v>
      </c>
      <c r="AA2353">
        <v>31362.400000000001</v>
      </c>
      <c r="AB2353">
        <v>28352.3</v>
      </c>
      <c r="AC2353">
        <v>25212.6</v>
      </c>
      <c r="AD2353">
        <v>22140.5</v>
      </c>
      <c r="AE2353">
        <v>18880.900000000001</v>
      </c>
      <c r="AF2353">
        <v>15440.7</v>
      </c>
      <c r="AG2353">
        <v>11826.2</v>
      </c>
    </row>
    <row r="2354" spans="1:33" x14ac:dyDescent="0.35">
      <c r="A2354" t="s">
        <v>2422</v>
      </c>
      <c r="B2354" t="s">
        <v>69</v>
      </c>
      <c r="C2354" s="8">
        <v>259242000</v>
      </c>
      <c r="D2354" s="8">
        <v>308982000</v>
      </c>
      <c r="E2354" s="8">
        <v>321613000</v>
      </c>
      <c r="F2354" s="8">
        <v>307113000</v>
      </c>
      <c r="G2354" s="8">
        <v>317404000</v>
      </c>
      <c r="H2354" s="8">
        <v>322209000</v>
      </c>
      <c r="I2354" s="8">
        <v>334379000</v>
      </c>
      <c r="J2354" s="8">
        <v>351276000</v>
      </c>
      <c r="K2354" s="8">
        <v>364562000</v>
      </c>
      <c r="L2354" s="8">
        <v>378553000</v>
      </c>
      <c r="M2354" s="8">
        <v>392621000</v>
      </c>
      <c r="N2354" s="8">
        <v>405734000</v>
      </c>
      <c r="O2354" s="8">
        <v>417602000</v>
      </c>
      <c r="P2354" s="8">
        <v>429994000</v>
      </c>
      <c r="Q2354" s="8">
        <v>441180000</v>
      </c>
      <c r="R2354" s="8">
        <v>435629000</v>
      </c>
      <c r="S2354" s="8">
        <v>433845000</v>
      </c>
      <c r="T2354" s="8">
        <v>436713000</v>
      </c>
      <c r="U2354" s="8">
        <v>438396000</v>
      </c>
      <c r="V2354" s="8">
        <v>439572000</v>
      </c>
      <c r="W2354" s="8">
        <v>430656000</v>
      </c>
      <c r="X2354" s="8">
        <v>424363000</v>
      </c>
      <c r="Y2354" s="8">
        <v>427636000</v>
      </c>
      <c r="Z2354" s="8">
        <v>424972000</v>
      </c>
      <c r="AA2354" s="8">
        <v>416253000</v>
      </c>
      <c r="AB2354" s="8">
        <v>401921000</v>
      </c>
      <c r="AC2354" s="8">
        <v>396481000</v>
      </c>
      <c r="AD2354" s="8">
        <v>427278000</v>
      </c>
      <c r="AE2354" s="8">
        <v>433626000</v>
      </c>
      <c r="AF2354" s="8">
        <v>441269000</v>
      </c>
      <c r="AG2354" s="8">
        <v>448319000</v>
      </c>
    </row>
    <row r="2355" spans="1:33" x14ac:dyDescent="0.35">
      <c r="A2355" t="s">
        <v>2423</v>
      </c>
      <c r="B2355" t="s">
        <v>69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35">
      <c r="A2356" t="s">
        <v>2424</v>
      </c>
      <c r="B2356" t="s">
        <v>69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5">
      <c r="A2357" t="s">
        <v>2425</v>
      </c>
      <c r="B2357" t="s">
        <v>69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35">
      <c r="A2358" t="s">
        <v>2426</v>
      </c>
      <c r="B2358" t="s">
        <v>69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5">
      <c r="A2359" t="s">
        <v>2427</v>
      </c>
      <c r="B2359" t="s">
        <v>69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5">
      <c r="A2360" t="s">
        <v>2428</v>
      </c>
      <c r="B2360" t="s">
        <v>69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5">
      <c r="A2361" t="s">
        <v>2429</v>
      </c>
      <c r="B2361" t="s">
        <v>69</v>
      </c>
      <c r="C2361" s="8">
        <v>37368300</v>
      </c>
      <c r="D2361" s="8">
        <v>36380100</v>
      </c>
      <c r="E2361" s="8">
        <v>35380500</v>
      </c>
      <c r="F2361" s="8">
        <v>34879500</v>
      </c>
      <c r="G2361" s="8">
        <v>34638100</v>
      </c>
      <c r="H2361" s="8">
        <v>34306500</v>
      </c>
      <c r="I2361" s="8">
        <v>33953200</v>
      </c>
      <c r="J2361" s="8">
        <v>33812500</v>
      </c>
      <c r="K2361" s="8">
        <v>33670600</v>
      </c>
      <c r="L2361" s="8">
        <v>33497300</v>
      </c>
      <c r="M2361" s="8">
        <v>33247300</v>
      </c>
      <c r="N2361" s="8">
        <v>32873500</v>
      </c>
      <c r="O2361" s="8">
        <v>32386900</v>
      </c>
      <c r="P2361" s="8">
        <v>31808100</v>
      </c>
      <c r="Q2361" s="8">
        <v>31168900</v>
      </c>
      <c r="R2361" s="8">
        <v>30243100</v>
      </c>
      <c r="S2361" s="8">
        <v>29277400</v>
      </c>
      <c r="T2361" s="8">
        <v>28275300</v>
      </c>
      <c r="U2361" s="8">
        <v>27242500</v>
      </c>
      <c r="V2361" s="8">
        <v>26183200</v>
      </c>
      <c r="W2361" s="8">
        <v>25098200</v>
      </c>
      <c r="X2361" s="8">
        <v>23993600</v>
      </c>
      <c r="Y2361" s="8">
        <v>22870900</v>
      </c>
      <c r="Z2361" s="8">
        <v>21730700</v>
      </c>
      <c r="AA2361" s="8">
        <v>20574100</v>
      </c>
      <c r="AB2361" s="8">
        <v>19401300</v>
      </c>
      <c r="AC2361" s="8">
        <v>18214300</v>
      </c>
      <c r="AD2361" s="8">
        <v>17013800</v>
      </c>
      <c r="AE2361" s="8">
        <v>15802800</v>
      </c>
      <c r="AF2361" s="8">
        <v>14580600</v>
      </c>
      <c r="AG2361" s="8">
        <v>13476700</v>
      </c>
    </row>
    <row r="2362" spans="1:33" x14ac:dyDescent="0.35">
      <c r="A2362" t="s">
        <v>2430</v>
      </c>
      <c r="B2362" t="s">
        <v>69</v>
      </c>
      <c r="C2362" s="8">
        <v>83469800</v>
      </c>
      <c r="D2362" s="8">
        <v>81452900</v>
      </c>
      <c r="E2362" s="8">
        <v>80001400</v>
      </c>
      <c r="F2362" s="8">
        <v>80055400</v>
      </c>
      <c r="G2362" s="8">
        <v>80441800</v>
      </c>
      <c r="H2362" s="8">
        <v>80743100</v>
      </c>
      <c r="I2362" s="8">
        <v>80961000</v>
      </c>
      <c r="J2362" s="8">
        <v>81757800</v>
      </c>
      <c r="K2362" s="8">
        <v>82721300</v>
      </c>
      <c r="L2362" s="8">
        <v>83725000</v>
      </c>
      <c r="M2362" s="8">
        <v>84738800</v>
      </c>
      <c r="N2362" s="8">
        <v>85548500</v>
      </c>
      <c r="O2362" s="8">
        <v>86205700</v>
      </c>
      <c r="P2362" s="8">
        <v>86720900</v>
      </c>
      <c r="Q2362" s="8">
        <v>87214000</v>
      </c>
      <c r="R2362" s="8">
        <v>87052000</v>
      </c>
      <c r="S2362" s="8">
        <v>86775800</v>
      </c>
      <c r="T2362" s="8">
        <v>86404800</v>
      </c>
      <c r="U2362" s="8">
        <v>86001300</v>
      </c>
      <c r="V2362" s="8">
        <v>85568300</v>
      </c>
      <c r="W2362" s="8">
        <v>85203900</v>
      </c>
      <c r="X2362" s="8">
        <v>84793900</v>
      </c>
      <c r="Y2362" s="8">
        <v>84281800</v>
      </c>
      <c r="Z2362" s="8">
        <v>83812200</v>
      </c>
      <c r="AA2362" s="8">
        <v>83399000</v>
      </c>
      <c r="AB2362" s="8">
        <v>83039800</v>
      </c>
      <c r="AC2362" s="8">
        <v>82615000</v>
      </c>
      <c r="AD2362" s="8">
        <v>81898400</v>
      </c>
      <c r="AE2362" s="8">
        <v>81408900</v>
      </c>
      <c r="AF2362" s="8">
        <v>80933000</v>
      </c>
      <c r="AG2362" s="8">
        <v>80637100</v>
      </c>
    </row>
    <row r="2363" spans="1:33" x14ac:dyDescent="0.35">
      <c r="A2363" t="s">
        <v>2431</v>
      </c>
      <c r="B2363" t="s">
        <v>69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5">
      <c r="A2364" t="s">
        <v>2432</v>
      </c>
      <c r="B2364" t="s">
        <v>69</v>
      </c>
      <c r="C2364" s="8">
        <v>3756300</v>
      </c>
      <c r="D2364" s="8">
        <v>4214620</v>
      </c>
      <c r="E2364" s="8">
        <v>4139520</v>
      </c>
      <c r="F2364" s="8">
        <v>3787570</v>
      </c>
      <c r="G2364" s="8">
        <v>3785010</v>
      </c>
      <c r="H2364" s="8">
        <v>3716650</v>
      </c>
      <c r="I2364" s="8">
        <v>3741470</v>
      </c>
      <c r="J2364" s="8">
        <v>3848810</v>
      </c>
      <c r="K2364" s="8">
        <v>3921820</v>
      </c>
      <c r="L2364" s="8">
        <v>4006770</v>
      </c>
      <c r="M2364" s="8">
        <v>4095480</v>
      </c>
      <c r="N2364" s="8">
        <v>4169000</v>
      </c>
      <c r="O2364" s="8">
        <v>4226760</v>
      </c>
      <c r="P2364" s="8">
        <v>4285320</v>
      </c>
      <c r="Q2364" s="8">
        <v>4330090</v>
      </c>
      <c r="R2364" s="8">
        <v>4237820</v>
      </c>
      <c r="S2364" s="8">
        <v>4179460</v>
      </c>
      <c r="T2364" s="8">
        <v>4163940</v>
      </c>
      <c r="U2364" s="8">
        <v>4134830</v>
      </c>
      <c r="V2364" s="8">
        <v>4099240</v>
      </c>
      <c r="W2364" s="8">
        <v>3969370</v>
      </c>
      <c r="X2364" s="8">
        <v>3864550</v>
      </c>
      <c r="Y2364" s="8">
        <v>3846570</v>
      </c>
      <c r="Z2364" s="8">
        <v>3774770</v>
      </c>
      <c r="AA2364" s="8">
        <v>3650610</v>
      </c>
      <c r="AB2364" s="8">
        <v>3480130</v>
      </c>
      <c r="AC2364" s="8">
        <v>3389370</v>
      </c>
      <c r="AD2364" s="8">
        <v>3606260</v>
      </c>
      <c r="AE2364" s="8">
        <v>3613510</v>
      </c>
      <c r="AF2364" s="8">
        <v>3631220</v>
      </c>
      <c r="AG2364" s="8">
        <v>3650350</v>
      </c>
    </row>
    <row r="2365" spans="1:33" x14ac:dyDescent="0.35">
      <c r="A2365" t="s">
        <v>2433</v>
      </c>
      <c r="B2365" t="s">
        <v>69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5">
      <c r="A2366" t="s">
        <v>2434</v>
      </c>
      <c r="B2366" t="s">
        <v>69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35">
      <c r="A2367" t="s">
        <v>2435</v>
      </c>
      <c r="B2367" t="s">
        <v>69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5">
      <c r="A2368" t="s">
        <v>2436</v>
      </c>
      <c r="B2368" t="s">
        <v>69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35">
      <c r="A2369" t="s">
        <v>2437</v>
      </c>
      <c r="B2369" t="s">
        <v>69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5">
      <c r="A2370" t="s">
        <v>2438</v>
      </c>
      <c r="B2370" t="s">
        <v>69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35">
      <c r="A2371" t="s">
        <v>2439</v>
      </c>
      <c r="B2371" t="s">
        <v>69</v>
      </c>
      <c r="C2371" s="8">
        <v>3336940</v>
      </c>
      <c r="D2371" s="8">
        <v>3329520</v>
      </c>
      <c r="E2371" s="8">
        <v>3310110</v>
      </c>
      <c r="F2371" s="8">
        <v>3281660</v>
      </c>
      <c r="G2371" s="8">
        <v>3245930</v>
      </c>
      <c r="H2371" s="8">
        <v>3199200</v>
      </c>
      <c r="I2371" s="8">
        <v>3140800</v>
      </c>
      <c r="J2371" s="8">
        <v>3074440</v>
      </c>
      <c r="K2371" s="8">
        <v>2999680</v>
      </c>
      <c r="L2371" s="8">
        <v>2916780</v>
      </c>
      <c r="M2371" s="8">
        <v>2826300</v>
      </c>
      <c r="N2371" s="8">
        <v>2726660</v>
      </c>
      <c r="O2371" s="8">
        <v>2618710</v>
      </c>
      <c r="P2371" s="8">
        <v>2504950</v>
      </c>
      <c r="Q2371" s="8">
        <v>2387260</v>
      </c>
      <c r="R2371" s="8">
        <v>2234620</v>
      </c>
      <c r="S2371" s="8">
        <v>2085520</v>
      </c>
      <c r="T2371" s="8">
        <v>1939670</v>
      </c>
      <c r="U2371" s="8">
        <v>1797010</v>
      </c>
      <c r="V2371" s="8">
        <v>1657490</v>
      </c>
      <c r="W2371" s="8">
        <v>1521040</v>
      </c>
      <c r="X2371" s="8">
        <v>1387620</v>
      </c>
      <c r="Y2371" s="8">
        <v>1257030</v>
      </c>
      <c r="Z2371" s="8">
        <v>1129480</v>
      </c>
      <c r="AA2371" s="8">
        <v>1004670</v>
      </c>
      <c r="AB2371">
        <v>882750</v>
      </c>
      <c r="AC2371">
        <v>763546</v>
      </c>
      <c r="AD2371">
        <v>646928</v>
      </c>
      <c r="AE2371">
        <v>532925</v>
      </c>
      <c r="AF2371">
        <v>421478</v>
      </c>
      <c r="AG2371">
        <v>312522</v>
      </c>
    </row>
    <row r="2372" spans="1:33" x14ac:dyDescent="0.35">
      <c r="A2372" t="s">
        <v>2440</v>
      </c>
      <c r="B2372" t="s">
        <v>69</v>
      </c>
      <c r="C2372" s="8">
        <v>389464000</v>
      </c>
      <c r="D2372" s="8">
        <v>403715000</v>
      </c>
      <c r="E2372" s="8">
        <v>420219000</v>
      </c>
      <c r="F2372" s="8">
        <v>438855000</v>
      </c>
      <c r="G2372" s="8">
        <v>456059000</v>
      </c>
      <c r="H2372" s="8">
        <v>473244000</v>
      </c>
      <c r="I2372" s="8">
        <v>489177000</v>
      </c>
      <c r="J2372" s="8">
        <v>504481000</v>
      </c>
      <c r="K2372" s="8">
        <v>519871000</v>
      </c>
      <c r="L2372" s="8">
        <v>534787000</v>
      </c>
      <c r="M2372" s="8">
        <v>549218000</v>
      </c>
      <c r="N2372" s="8">
        <v>562881000</v>
      </c>
      <c r="O2372" s="8">
        <v>575818000</v>
      </c>
      <c r="P2372" s="8">
        <v>588297000</v>
      </c>
      <c r="Q2372" s="8">
        <v>600758000</v>
      </c>
      <c r="R2372" s="8">
        <v>604989000</v>
      </c>
      <c r="S2372" s="8">
        <v>608986000</v>
      </c>
      <c r="T2372" s="8">
        <v>612666000</v>
      </c>
      <c r="U2372" s="8">
        <v>616464000</v>
      </c>
      <c r="V2372" s="8">
        <v>620345000</v>
      </c>
      <c r="W2372" s="8">
        <v>624975000</v>
      </c>
      <c r="X2372" s="8">
        <v>629503000</v>
      </c>
      <c r="Y2372" s="8">
        <v>633473000</v>
      </c>
      <c r="Z2372" s="8">
        <v>637928000</v>
      </c>
      <c r="AA2372" s="8">
        <v>642907000</v>
      </c>
      <c r="AB2372" s="8">
        <v>648375000</v>
      </c>
      <c r="AC2372" s="8">
        <v>653365000</v>
      </c>
      <c r="AD2372" s="8">
        <v>656029000</v>
      </c>
      <c r="AE2372" s="8">
        <v>660469000</v>
      </c>
      <c r="AF2372" s="8">
        <v>664921000</v>
      </c>
      <c r="AG2372" s="8">
        <v>669546000</v>
      </c>
    </row>
    <row r="2373" spans="1:33" x14ac:dyDescent="0.35">
      <c r="A2373" t="s">
        <v>2441</v>
      </c>
      <c r="B2373" t="s">
        <v>69</v>
      </c>
      <c r="C2373">
        <v>10376.700000000001</v>
      </c>
      <c r="D2373">
        <v>11694.3</v>
      </c>
      <c r="E2373">
        <v>11959.4</v>
      </c>
      <c r="F2373">
        <v>13179.3</v>
      </c>
      <c r="G2373">
        <v>14017.8</v>
      </c>
      <c r="H2373">
        <v>14784.3</v>
      </c>
      <c r="I2373">
        <v>15465.7</v>
      </c>
      <c r="J2373">
        <v>16070.7</v>
      </c>
      <c r="K2373">
        <v>16589.5</v>
      </c>
      <c r="L2373">
        <v>17016</v>
      </c>
      <c r="M2373">
        <v>17060.099999999999</v>
      </c>
      <c r="N2373">
        <v>17286.900000000001</v>
      </c>
      <c r="O2373">
        <v>17398.3</v>
      </c>
      <c r="P2373">
        <v>17404.2</v>
      </c>
      <c r="Q2373">
        <v>17312.900000000001</v>
      </c>
      <c r="R2373">
        <v>17113.2</v>
      </c>
      <c r="S2373">
        <v>16606.8</v>
      </c>
      <c r="T2373">
        <v>16036.8</v>
      </c>
      <c r="U2373">
        <v>15405.5</v>
      </c>
      <c r="V2373">
        <v>14715.4</v>
      </c>
      <c r="W2373">
        <v>13968.6</v>
      </c>
      <c r="X2373">
        <v>13167.4</v>
      </c>
      <c r="Y2373">
        <v>12440.8</v>
      </c>
      <c r="Z2373">
        <v>11524.2</v>
      </c>
      <c r="AA2373">
        <v>10661</v>
      </c>
      <c r="AB2373">
        <v>9637.7800000000007</v>
      </c>
      <c r="AC2373">
        <v>8570.5</v>
      </c>
      <c r="AD2373">
        <v>7526.23</v>
      </c>
      <c r="AE2373">
        <v>6418.19</v>
      </c>
      <c r="AF2373">
        <v>5248.74</v>
      </c>
      <c r="AG2373">
        <v>4020.08</v>
      </c>
    </row>
    <row r="2374" spans="1:33" x14ac:dyDescent="0.35">
      <c r="A2374" t="s">
        <v>2442</v>
      </c>
      <c r="B2374" t="s">
        <v>69</v>
      </c>
      <c r="C2374" s="8">
        <v>17526600</v>
      </c>
      <c r="D2374" s="8">
        <v>20889500</v>
      </c>
      <c r="E2374" s="8">
        <v>21743400</v>
      </c>
      <c r="F2374" s="8">
        <v>20763100</v>
      </c>
      <c r="G2374" s="8">
        <v>21458800</v>
      </c>
      <c r="H2374" s="8">
        <v>21783700</v>
      </c>
      <c r="I2374" s="8">
        <v>22606400</v>
      </c>
      <c r="J2374" s="8">
        <v>23748900</v>
      </c>
      <c r="K2374" s="8">
        <v>24647100</v>
      </c>
      <c r="L2374" s="8">
        <v>25593000</v>
      </c>
      <c r="M2374" s="8">
        <v>26544100</v>
      </c>
      <c r="N2374" s="8">
        <v>27430600</v>
      </c>
      <c r="O2374" s="8">
        <v>28233000</v>
      </c>
      <c r="P2374" s="8">
        <v>29070700</v>
      </c>
      <c r="Q2374" s="8">
        <v>29827000</v>
      </c>
      <c r="R2374" s="8">
        <v>29451800</v>
      </c>
      <c r="S2374" s="8">
        <v>29331100</v>
      </c>
      <c r="T2374" s="8">
        <v>29525000</v>
      </c>
      <c r="U2374" s="8">
        <v>29638800</v>
      </c>
      <c r="V2374" s="8">
        <v>29718300</v>
      </c>
      <c r="W2374" s="8">
        <v>29115500</v>
      </c>
      <c r="X2374" s="8">
        <v>28690100</v>
      </c>
      <c r="Y2374" s="8">
        <v>28911300</v>
      </c>
      <c r="Z2374" s="8">
        <v>28731200</v>
      </c>
      <c r="AA2374" s="8">
        <v>28141800</v>
      </c>
      <c r="AB2374" s="8">
        <v>27172800</v>
      </c>
      <c r="AC2374" s="8">
        <v>26805000</v>
      </c>
      <c r="AD2374" s="8">
        <v>28887200</v>
      </c>
      <c r="AE2374" s="8">
        <v>29316300</v>
      </c>
      <c r="AF2374" s="8">
        <v>29833000</v>
      </c>
      <c r="AG2374" s="8">
        <v>30309600</v>
      </c>
    </row>
    <row r="2375" spans="1:33" x14ac:dyDescent="0.35">
      <c r="A2375" t="s">
        <v>2443</v>
      </c>
      <c r="B2375" t="s">
        <v>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35">
      <c r="A2376" t="s">
        <v>2444</v>
      </c>
      <c r="B2376" t="s">
        <v>69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35">
      <c r="A2377" t="s">
        <v>2445</v>
      </c>
      <c r="B2377" t="s">
        <v>69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35">
      <c r="A2378" t="s">
        <v>2446</v>
      </c>
      <c r="B2378" t="s">
        <v>69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35">
      <c r="A2379" t="s">
        <v>2447</v>
      </c>
      <c r="B2379" t="s">
        <v>69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35">
      <c r="A2380" t="s">
        <v>2448</v>
      </c>
      <c r="B2380" t="s">
        <v>69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5">
      <c r="A2381" t="s">
        <v>2449</v>
      </c>
      <c r="B2381" t="s">
        <v>69</v>
      </c>
      <c r="C2381" s="8">
        <v>17161400</v>
      </c>
      <c r="D2381" s="8">
        <v>16707600</v>
      </c>
      <c r="E2381" s="8">
        <v>16248500</v>
      </c>
      <c r="F2381" s="8">
        <v>16018400</v>
      </c>
      <c r="G2381" s="8">
        <v>15907600</v>
      </c>
      <c r="H2381" s="8">
        <v>15755300</v>
      </c>
      <c r="I2381" s="8">
        <v>15593000</v>
      </c>
      <c r="J2381" s="8">
        <v>15528400</v>
      </c>
      <c r="K2381" s="8">
        <v>15463200</v>
      </c>
      <c r="L2381" s="8">
        <v>15383600</v>
      </c>
      <c r="M2381" s="8">
        <v>15268800</v>
      </c>
      <c r="N2381" s="8">
        <v>15097200</v>
      </c>
      <c r="O2381" s="8">
        <v>14873700</v>
      </c>
      <c r="P2381" s="8">
        <v>14607800</v>
      </c>
      <c r="Q2381" s="8">
        <v>14314300</v>
      </c>
      <c r="R2381" s="8">
        <v>13889100</v>
      </c>
      <c r="S2381" s="8">
        <v>13445600</v>
      </c>
      <c r="T2381" s="8">
        <v>12985400</v>
      </c>
      <c r="U2381" s="8">
        <v>12511100</v>
      </c>
      <c r="V2381" s="8">
        <v>12024600</v>
      </c>
      <c r="W2381" s="8">
        <v>11526400</v>
      </c>
      <c r="X2381" s="8">
        <v>11019100</v>
      </c>
      <c r="Y2381" s="8">
        <v>10503400</v>
      </c>
      <c r="Z2381" s="8">
        <v>9979810</v>
      </c>
      <c r="AA2381" s="8">
        <v>9448660</v>
      </c>
      <c r="AB2381" s="8">
        <v>8910040</v>
      </c>
      <c r="AC2381" s="8">
        <v>8364910</v>
      </c>
      <c r="AD2381" s="8">
        <v>7813580</v>
      </c>
      <c r="AE2381" s="8">
        <v>7257410</v>
      </c>
      <c r="AF2381" s="8">
        <v>6696120</v>
      </c>
      <c r="AG2381" s="8">
        <v>6189170</v>
      </c>
    </row>
    <row r="2382" spans="1:33" x14ac:dyDescent="0.35">
      <c r="A2382" t="s">
        <v>2450</v>
      </c>
      <c r="B2382" t="s">
        <v>69</v>
      </c>
      <c r="C2382" s="8">
        <v>618629000</v>
      </c>
      <c r="D2382" s="8">
        <v>603681000</v>
      </c>
      <c r="E2382" s="8">
        <v>592923000</v>
      </c>
      <c r="F2382" s="8">
        <v>593323000</v>
      </c>
      <c r="G2382" s="8">
        <v>596187000</v>
      </c>
      <c r="H2382" s="8">
        <v>598420000</v>
      </c>
      <c r="I2382" s="8">
        <v>600035000</v>
      </c>
      <c r="J2382" s="8">
        <v>605941000</v>
      </c>
      <c r="K2382" s="8">
        <v>613082000</v>
      </c>
      <c r="L2382" s="8">
        <v>620520000</v>
      </c>
      <c r="M2382" s="8">
        <v>628034000</v>
      </c>
      <c r="N2382" s="8">
        <v>634035000</v>
      </c>
      <c r="O2382" s="8">
        <v>638906000</v>
      </c>
      <c r="P2382" s="8">
        <v>642725000</v>
      </c>
      <c r="Q2382" s="8">
        <v>646379000</v>
      </c>
      <c r="R2382" s="8">
        <v>645178000</v>
      </c>
      <c r="S2382" s="8">
        <v>643131000</v>
      </c>
      <c r="T2382" s="8">
        <v>640381000</v>
      </c>
      <c r="U2382" s="8">
        <v>637391000</v>
      </c>
      <c r="V2382" s="8">
        <v>634182000</v>
      </c>
      <c r="W2382" s="8">
        <v>631481000</v>
      </c>
      <c r="X2382" s="8">
        <v>628442000</v>
      </c>
      <c r="Y2382" s="8">
        <v>624647000</v>
      </c>
      <c r="Z2382" s="8">
        <v>621167000</v>
      </c>
      <c r="AA2382" s="8">
        <v>618105000</v>
      </c>
      <c r="AB2382" s="8">
        <v>615442000</v>
      </c>
      <c r="AC2382" s="8">
        <v>612294000</v>
      </c>
      <c r="AD2382" s="8">
        <v>606982000</v>
      </c>
      <c r="AE2382" s="8">
        <v>603355000</v>
      </c>
      <c r="AF2382" s="8">
        <v>599827000</v>
      </c>
      <c r="AG2382" s="8">
        <v>597635000</v>
      </c>
    </row>
    <row r="2383" spans="1:33" x14ac:dyDescent="0.35">
      <c r="A2383" t="s">
        <v>2451</v>
      </c>
      <c r="B2383" t="s">
        <v>69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35">
      <c r="A2384" t="s">
        <v>2452</v>
      </c>
      <c r="B2384" t="s">
        <v>69</v>
      </c>
      <c r="C2384" s="8">
        <v>27839500</v>
      </c>
      <c r="D2384" s="8">
        <v>31236300</v>
      </c>
      <c r="E2384" s="8">
        <v>30679700</v>
      </c>
      <c r="F2384" s="8">
        <v>28071300</v>
      </c>
      <c r="G2384" s="8">
        <v>28052300</v>
      </c>
      <c r="H2384" s="8">
        <v>27545600</v>
      </c>
      <c r="I2384" s="8">
        <v>27729600</v>
      </c>
      <c r="J2384" s="8">
        <v>28525100</v>
      </c>
      <c r="K2384" s="8">
        <v>29066200</v>
      </c>
      <c r="L2384" s="8">
        <v>29695900</v>
      </c>
      <c r="M2384" s="8">
        <v>30353300</v>
      </c>
      <c r="N2384" s="8">
        <v>30898100</v>
      </c>
      <c r="O2384" s="8">
        <v>31326300</v>
      </c>
      <c r="P2384" s="8">
        <v>31760200</v>
      </c>
      <c r="Q2384" s="8">
        <v>32092100</v>
      </c>
      <c r="R2384" s="8">
        <v>31408200</v>
      </c>
      <c r="S2384" s="8">
        <v>30975700</v>
      </c>
      <c r="T2384" s="8">
        <v>30860700</v>
      </c>
      <c r="U2384" s="8">
        <v>30644900</v>
      </c>
      <c r="V2384" s="8">
        <v>30381200</v>
      </c>
      <c r="W2384" s="8">
        <v>29418600</v>
      </c>
      <c r="X2384" s="8">
        <v>28641700</v>
      </c>
      <c r="Y2384" s="8">
        <v>28508500</v>
      </c>
      <c r="Z2384" s="8">
        <v>27976300</v>
      </c>
      <c r="AA2384" s="8">
        <v>27056100</v>
      </c>
      <c r="AB2384" s="8">
        <v>25792700</v>
      </c>
      <c r="AC2384" s="8">
        <v>25120000</v>
      </c>
      <c r="AD2384" s="8">
        <v>26727500</v>
      </c>
      <c r="AE2384" s="8">
        <v>26781200</v>
      </c>
      <c r="AF2384" s="8">
        <v>26912400</v>
      </c>
      <c r="AG2384" s="8">
        <v>27054300</v>
      </c>
    </row>
    <row r="2385" spans="1:33" x14ac:dyDescent="0.35">
      <c r="A2385" t="s">
        <v>2453</v>
      </c>
      <c r="B2385" t="s">
        <v>69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35">
      <c r="A2386" t="s">
        <v>2454</v>
      </c>
      <c r="B2386" t="s">
        <v>69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35">
      <c r="A2387" t="s">
        <v>2455</v>
      </c>
      <c r="B2387" t="s">
        <v>69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35">
      <c r="A2388" t="s">
        <v>2456</v>
      </c>
      <c r="B2388" t="s">
        <v>69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5">
      <c r="A2389" t="s">
        <v>2457</v>
      </c>
      <c r="B2389" t="s">
        <v>69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35">
      <c r="A2390" t="s">
        <v>2458</v>
      </c>
      <c r="B2390" t="s">
        <v>69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5">
      <c r="A2391" t="s">
        <v>2459</v>
      </c>
      <c r="B2391" t="s">
        <v>69</v>
      </c>
      <c r="C2391" s="8">
        <v>1532490</v>
      </c>
      <c r="D2391" s="8">
        <v>1529080</v>
      </c>
      <c r="E2391" s="8">
        <v>1520170</v>
      </c>
      <c r="F2391" s="8">
        <v>1507100</v>
      </c>
      <c r="G2391" s="8">
        <v>1490690</v>
      </c>
      <c r="H2391" s="8">
        <v>1469230</v>
      </c>
      <c r="I2391" s="8">
        <v>1442410</v>
      </c>
      <c r="J2391" s="8">
        <v>1411940</v>
      </c>
      <c r="K2391" s="8">
        <v>1377600</v>
      </c>
      <c r="L2391" s="8">
        <v>1339530</v>
      </c>
      <c r="M2391" s="8">
        <v>1297980</v>
      </c>
      <c r="N2391" s="8">
        <v>1252220</v>
      </c>
      <c r="O2391" s="8">
        <v>1202640</v>
      </c>
      <c r="P2391" s="8">
        <v>1150400</v>
      </c>
      <c r="Q2391" s="8">
        <v>1096350</v>
      </c>
      <c r="R2391" s="8">
        <v>1026250</v>
      </c>
      <c r="S2391">
        <v>957773</v>
      </c>
      <c r="T2391">
        <v>890791</v>
      </c>
      <c r="U2391">
        <v>825277</v>
      </c>
      <c r="V2391">
        <v>761200</v>
      </c>
      <c r="W2391">
        <v>698538</v>
      </c>
      <c r="X2391">
        <v>637262</v>
      </c>
      <c r="Y2391">
        <v>577291</v>
      </c>
      <c r="Z2391">
        <v>518714</v>
      </c>
      <c r="AA2391">
        <v>461395</v>
      </c>
      <c r="AB2391">
        <v>405402</v>
      </c>
      <c r="AC2391">
        <v>350658</v>
      </c>
      <c r="AD2391">
        <v>297102</v>
      </c>
      <c r="AE2391">
        <v>244746</v>
      </c>
      <c r="AF2391">
        <v>193564</v>
      </c>
      <c r="AG2391">
        <v>143526</v>
      </c>
    </row>
    <row r="2392" spans="1:33" x14ac:dyDescent="0.35">
      <c r="A2392" t="s">
        <v>2460</v>
      </c>
      <c r="B2392" t="s">
        <v>69</v>
      </c>
      <c r="C2392" s="8">
        <v>2886480000</v>
      </c>
      <c r="D2392" s="8">
        <v>2992100000</v>
      </c>
      <c r="E2392" s="8">
        <v>3114420000</v>
      </c>
      <c r="F2392" s="8">
        <v>3252540000</v>
      </c>
      <c r="G2392" s="8">
        <v>3380040000</v>
      </c>
      <c r="H2392" s="8">
        <v>3507410000</v>
      </c>
      <c r="I2392" s="8">
        <v>3625490000</v>
      </c>
      <c r="J2392" s="8">
        <v>3738920000</v>
      </c>
      <c r="K2392" s="8">
        <v>3852980000</v>
      </c>
      <c r="L2392" s="8">
        <v>3963530000</v>
      </c>
      <c r="M2392" s="8">
        <v>4070480000</v>
      </c>
      <c r="N2392" s="8">
        <v>4171740000</v>
      </c>
      <c r="O2392" s="8">
        <v>4267630000</v>
      </c>
      <c r="P2392" s="8">
        <v>4360110000</v>
      </c>
      <c r="Q2392" s="8">
        <v>4452470000</v>
      </c>
      <c r="R2392" s="8">
        <v>4483820000</v>
      </c>
      <c r="S2392" s="8">
        <v>4513450000</v>
      </c>
      <c r="T2392" s="8">
        <v>4540720000</v>
      </c>
      <c r="U2392" s="8">
        <v>4568870000</v>
      </c>
      <c r="V2392" s="8">
        <v>4597630000</v>
      </c>
      <c r="W2392" s="8">
        <v>4631950000</v>
      </c>
      <c r="X2392" s="8">
        <v>4665500000</v>
      </c>
      <c r="Y2392" s="8">
        <v>4694930000</v>
      </c>
      <c r="Z2392" s="8">
        <v>4727940000</v>
      </c>
      <c r="AA2392" s="8">
        <v>4764850000</v>
      </c>
      <c r="AB2392" s="8">
        <v>4805370000</v>
      </c>
      <c r="AC2392" s="8">
        <v>4842360000</v>
      </c>
      <c r="AD2392" s="8">
        <v>4862100000</v>
      </c>
      <c r="AE2392" s="8">
        <v>4895010000</v>
      </c>
      <c r="AF2392" s="8">
        <v>4928000000</v>
      </c>
      <c r="AG2392" s="8">
        <v>4962280000</v>
      </c>
    </row>
    <row r="2393" spans="1:33" x14ac:dyDescent="0.35">
      <c r="A2393" t="s">
        <v>2461</v>
      </c>
      <c r="B2393" t="s">
        <v>69</v>
      </c>
      <c r="C2393">
        <v>4765.49</v>
      </c>
      <c r="D2393">
        <v>5370.58</v>
      </c>
      <c r="E2393">
        <v>5492.37</v>
      </c>
      <c r="F2393">
        <v>6052.61</v>
      </c>
      <c r="G2393">
        <v>6437.67</v>
      </c>
      <c r="H2393">
        <v>6789.71</v>
      </c>
      <c r="I2393">
        <v>7102.62</v>
      </c>
      <c r="J2393">
        <v>7380.44</v>
      </c>
      <c r="K2393">
        <v>7618.71</v>
      </c>
      <c r="L2393">
        <v>7814.6</v>
      </c>
      <c r="M2393">
        <v>7834.86</v>
      </c>
      <c r="N2393">
        <v>7938.99</v>
      </c>
      <c r="O2393">
        <v>7990.18</v>
      </c>
      <c r="P2393">
        <v>7992.88</v>
      </c>
      <c r="Q2393">
        <v>7950.95</v>
      </c>
      <c r="R2393">
        <v>7859.22</v>
      </c>
      <c r="S2393">
        <v>7626.65</v>
      </c>
      <c r="T2393">
        <v>7364.88</v>
      </c>
      <c r="U2393">
        <v>7074.99</v>
      </c>
      <c r="V2393">
        <v>6758.03</v>
      </c>
      <c r="W2393">
        <v>6415.07</v>
      </c>
      <c r="X2393">
        <v>6047.1</v>
      </c>
      <c r="Y2393">
        <v>5713.44</v>
      </c>
      <c r="Z2393">
        <v>5292.47</v>
      </c>
      <c r="AA2393">
        <v>4896.0600000000004</v>
      </c>
      <c r="AB2393">
        <v>4426.1499999999996</v>
      </c>
      <c r="AC2393">
        <v>3936</v>
      </c>
      <c r="AD2393">
        <v>3456.42</v>
      </c>
      <c r="AE2393">
        <v>2947.55</v>
      </c>
      <c r="AF2393">
        <v>2410.48</v>
      </c>
      <c r="AG2393">
        <v>1846.22</v>
      </c>
    </row>
    <row r="2394" spans="1:33" x14ac:dyDescent="0.35">
      <c r="A2394" t="s">
        <v>2462</v>
      </c>
      <c r="B2394" t="s">
        <v>69</v>
      </c>
      <c r="C2394" s="8">
        <v>129897000</v>
      </c>
      <c r="D2394" s="8">
        <v>154820000</v>
      </c>
      <c r="E2394" s="8">
        <v>161149000</v>
      </c>
      <c r="F2394" s="8">
        <v>153884000</v>
      </c>
      <c r="G2394" s="8">
        <v>159040000</v>
      </c>
      <c r="H2394" s="8">
        <v>161448000</v>
      </c>
      <c r="I2394" s="8">
        <v>167546000</v>
      </c>
      <c r="J2394" s="8">
        <v>176013000</v>
      </c>
      <c r="K2394" s="8">
        <v>182670000</v>
      </c>
      <c r="L2394" s="8">
        <v>189680000</v>
      </c>
      <c r="M2394" s="8">
        <v>196729000</v>
      </c>
      <c r="N2394" s="8">
        <v>203300000</v>
      </c>
      <c r="O2394" s="8">
        <v>209246000</v>
      </c>
      <c r="P2394" s="8">
        <v>215455000</v>
      </c>
      <c r="Q2394" s="8">
        <v>221060000</v>
      </c>
      <c r="R2394" s="8">
        <v>218279000</v>
      </c>
      <c r="S2394" s="8">
        <v>217385000</v>
      </c>
      <c r="T2394" s="8">
        <v>218822000</v>
      </c>
      <c r="U2394" s="8">
        <v>219665000</v>
      </c>
      <c r="V2394" s="8">
        <v>220255000</v>
      </c>
      <c r="W2394" s="8">
        <v>215787000</v>
      </c>
      <c r="X2394" s="8">
        <v>212634000</v>
      </c>
      <c r="Y2394" s="8">
        <v>214274000</v>
      </c>
      <c r="Z2394" s="8">
        <v>212939000</v>
      </c>
      <c r="AA2394" s="8">
        <v>208570000</v>
      </c>
      <c r="AB2394" s="8">
        <v>201389000</v>
      </c>
      <c r="AC2394" s="8">
        <v>198663000</v>
      </c>
      <c r="AD2394" s="8">
        <v>214095000</v>
      </c>
      <c r="AE2394" s="8">
        <v>217275000</v>
      </c>
      <c r="AF2394" s="8">
        <v>221105000</v>
      </c>
      <c r="AG2394" s="8">
        <v>224637000</v>
      </c>
    </row>
    <row r="2395" spans="1:33" x14ac:dyDescent="0.35">
      <c r="A2395" t="s">
        <v>2463</v>
      </c>
      <c r="B2395" t="s">
        <v>69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5">
      <c r="A2396" t="s">
        <v>2464</v>
      </c>
      <c r="B2396" t="s">
        <v>69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35">
      <c r="A2397" t="s">
        <v>2465</v>
      </c>
      <c r="B2397" t="s">
        <v>69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35">
      <c r="A2398" t="s">
        <v>2466</v>
      </c>
      <c r="B2398" t="s">
        <v>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35">
      <c r="A2399" t="s">
        <v>2467</v>
      </c>
      <c r="B2399" t="s">
        <v>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35">
      <c r="A2400" t="s">
        <v>2468</v>
      </c>
      <c r="B2400" t="s">
        <v>69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35">
      <c r="A2401" t="s">
        <v>2469</v>
      </c>
      <c r="B2401" t="s">
        <v>69</v>
      </c>
      <c r="C2401" s="8">
        <v>48390200</v>
      </c>
      <c r="D2401" s="8">
        <v>47110600</v>
      </c>
      <c r="E2401" s="8">
        <v>45816100</v>
      </c>
      <c r="F2401" s="8">
        <v>45167400</v>
      </c>
      <c r="G2401" s="8">
        <v>44854800</v>
      </c>
      <c r="H2401" s="8">
        <v>44425400</v>
      </c>
      <c r="I2401" s="8">
        <v>43967900</v>
      </c>
      <c r="J2401" s="8">
        <v>43785600</v>
      </c>
      <c r="K2401" s="8">
        <v>43601900</v>
      </c>
      <c r="L2401" s="8">
        <v>43377400</v>
      </c>
      <c r="M2401" s="8">
        <v>43053800</v>
      </c>
      <c r="N2401" s="8">
        <v>42569700</v>
      </c>
      <c r="O2401" s="8">
        <v>41939500</v>
      </c>
      <c r="P2401" s="8">
        <v>41190000</v>
      </c>
      <c r="Q2401" s="8">
        <v>40362400</v>
      </c>
      <c r="R2401" s="8">
        <v>39163400</v>
      </c>
      <c r="S2401" s="8">
        <v>37912900</v>
      </c>
      <c r="T2401" s="8">
        <v>36615200</v>
      </c>
      <c r="U2401" s="8">
        <v>35277800</v>
      </c>
      <c r="V2401" s="8">
        <v>33906100</v>
      </c>
      <c r="W2401" s="8">
        <v>32501100</v>
      </c>
      <c r="X2401" s="8">
        <v>31070600</v>
      </c>
      <c r="Y2401" s="8">
        <v>29616700</v>
      </c>
      <c r="Z2401" s="8">
        <v>28140200</v>
      </c>
      <c r="AA2401" s="8">
        <v>26642600</v>
      </c>
      <c r="AB2401" s="8">
        <v>25123800</v>
      </c>
      <c r="AC2401" s="8">
        <v>23586700</v>
      </c>
      <c r="AD2401" s="8">
        <v>22032100</v>
      </c>
      <c r="AE2401" s="8">
        <v>20463900</v>
      </c>
      <c r="AF2401" s="8">
        <v>18881200</v>
      </c>
      <c r="AG2401" s="8">
        <v>17451700</v>
      </c>
    </row>
    <row r="2402" spans="1:33" x14ac:dyDescent="0.35">
      <c r="A2402" t="s">
        <v>2470</v>
      </c>
      <c r="B2402" t="s">
        <v>69</v>
      </c>
      <c r="C2402" s="8">
        <v>337012000</v>
      </c>
      <c r="D2402" s="8">
        <v>328869000</v>
      </c>
      <c r="E2402" s="8">
        <v>323009000</v>
      </c>
      <c r="F2402" s="8">
        <v>323227000</v>
      </c>
      <c r="G2402" s="8">
        <v>324787000</v>
      </c>
      <c r="H2402" s="8">
        <v>326003000</v>
      </c>
      <c r="I2402" s="8">
        <v>326883000</v>
      </c>
      <c r="J2402" s="8">
        <v>330100000</v>
      </c>
      <c r="K2402" s="8">
        <v>333991000</v>
      </c>
      <c r="L2402" s="8">
        <v>338043000</v>
      </c>
      <c r="M2402" s="8">
        <v>342136000</v>
      </c>
      <c r="N2402" s="8">
        <v>345405000</v>
      </c>
      <c r="O2402" s="8">
        <v>348059000</v>
      </c>
      <c r="P2402" s="8">
        <v>350139000</v>
      </c>
      <c r="Q2402" s="8">
        <v>352130000</v>
      </c>
      <c r="R2402" s="8">
        <v>351476000</v>
      </c>
      <c r="S2402" s="8">
        <v>350361000</v>
      </c>
      <c r="T2402" s="8">
        <v>348862000</v>
      </c>
      <c r="U2402" s="8">
        <v>347233000</v>
      </c>
      <c r="V2402" s="8">
        <v>345485000</v>
      </c>
      <c r="W2402" s="8">
        <v>344014000</v>
      </c>
      <c r="X2402" s="8">
        <v>342358000</v>
      </c>
      <c r="Y2402" s="8">
        <v>340291000</v>
      </c>
      <c r="Z2402" s="8">
        <v>338395000</v>
      </c>
      <c r="AA2402" s="8">
        <v>336727000</v>
      </c>
      <c r="AB2402" s="8">
        <v>335276000</v>
      </c>
      <c r="AC2402" s="8">
        <v>333561000</v>
      </c>
      <c r="AD2402" s="8">
        <v>330668000</v>
      </c>
      <c r="AE2402" s="8">
        <v>328692000</v>
      </c>
      <c r="AF2402" s="8">
        <v>326770000</v>
      </c>
      <c r="AG2402" s="8">
        <v>325575000</v>
      </c>
    </row>
    <row r="2403" spans="1:33" x14ac:dyDescent="0.35">
      <c r="A2403" t="s">
        <v>2471</v>
      </c>
      <c r="B2403" t="s">
        <v>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35">
      <c r="A2404" t="s">
        <v>2472</v>
      </c>
      <c r="B2404" t="s">
        <v>69</v>
      </c>
      <c r="C2404" s="8">
        <v>15166200</v>
      </c>
      <c r="D2404" s="8">
        <v>17016700</v>
      </c>
      <c r="E2404" s="8">
        <v>16713500</v>
      </c>
      <c r="F2404" s="8">
        <v>15292500</v>
      </c>
      <c r="G2404" s="8">
        <v>15282100</v>
      </c>
      <c r="H2404" s="8">
        <v>15006100</v>
      </c>
      <c r="I2404" s="8">
        <v>15106300</v>
      </c>
      <c r="J2404" s="8">
        <v>15539700</v>
      </c>
      <c r="K2404" s="8">
        <v>15834500</v>
      </c>
      <c r="L2404" s="8">
        <v>16177500</v>
      </c>
      <c r="M2404" s="8">
        <v>16535700</v>
      </c>
      <c r="N2404" s="8">
        <v>16832500</v>
      </c>
      <c r="O2404" s="8">
        <v>17065700</v>
      </c>
      <c r="P2404" s="8">
        <v>17302100</v>
      </c>
      <c r="Q2404" s="8">
        <v>17482900</v>
      </c>
      <c r="R2404" s="8">
        <v>17110400</v>
      </c>
      <c r="S2404" s="8">
        <v>16874700</v>
      </c>
      <c r="T2404" s="8">
        <v>16812100</v>
      </c>
      <c r="U2404" s="8">
        <v>16694500</v>
      </c>
      <c r="V2404" s="8">
        <v>16550800</v>
      </c>
      <c r="W2404" s="8">
        <v>16026500</v>
      </c>
      <c r="X2404" s="8">
        <v>15603300</v>
      </c>
      <c r="Y2404" s="8">
        <v>15530700</v>
      </c>
      <c r="Z2404" s="8">
        <v>15240800</v>
      </c>
      <c r="AA2404" s="8">
        <v>14739500</v>
      </c>
      <c r="AB2404" s="8">
        <v>14051100</v>
      </c>
      <c r="AC2404" s="8">
        <v>13684700</v>
      </c>
      <c r="AD2404" s="8">
        <v>14560400</v>
      </c>
      <c r="AE2404" s="8">
        <v>14589700</v>
      </c>
      <c r="AF2404" s="8">
        <v>14661200</v>
      </c>
      <c r="AG2404" s="8">
        <v>14738400</v>
      </c>
    </row>
    <row r="2405" spans="1:33" x14ac:dyDescent="0.35">
      <c r="A2405" t="s">
        <v>2473</v>
      </c>
      <c r="B2405" t="s">
        <v>69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35">
      <c r="A2406" t="s">
        <v>2474</v>
      </c>
      <c r="B2406" t="s">
        <v>69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5">
      <c r="A2407" t="s">
        <v>2475</v>
      </c>
      <c r="B2407" t="s">
        <v>69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5">
      <c r="A2408" t="s">
        <v>2476</v>
      </c>
      <c r="B2408" t="s">
        <v>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35">
      <c r="A2409" t="s">
        <v>2477</v>
      </c>
      <c r="B2409" t="s">
        <v>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35">
      <c r="A2410" t="s">
        <v>2478</v>
      </c>
      <c r="B2410" t="s">
        <v>69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5">
      <c r="A2411" t="s">
        <v>2479</v>
      </c>
      <c r="B2411" t="s">
        <v>69</v>
      </c>
      <c r="C2411" s="8">
        <v>4321190</v>
      </c>
      <c r="D2411" s="8">
        <v>4311580</v>
      </c>
      <c r="E2411" s="8">
        <v>4286440</v>
      </c>
      <c r="F2411" s="8">
        <v>4249600</v>
      </c>
      <c r="G2411" s="8">
        <v>4203340</v>
      </c>
      <c r="H2411" s="8">
        <v>4142820</v>
      </c>
      <c r="I2411" s="8">
        <v>4067200</v>
      </c>
      <c r="J2411" s="8">
        <v>3981260</v>
      </c>
      <c r="K2411" s="8">
        <v>3884450</v>
      </c>
      <c r="L2411" s="8">
        <v>3777100</v>
      </c>
      <c r="M2411" s="8">
        <v>3659920</v>
      </c>
      <c r="N2411" s="8">
        <v>3530900</v>
      </c>
      <c r="O2411" s="8">
        <v>3391120</v>
      </c>
      <c r="P2411" s="8">
        <v>3243790</v>
      </c>
      <c r="Q2411" s="8">
        <v>3091390</v>
      </c>
      <c r="R2411" s="8">
        <v>2893730</v>
      </c>
      <c r="S2411" s="8">
        <v>2700650</v>
      </c>
      <c r="T2411" s="8">
        <v>2511780</v>
      </c>
      <c r="U2411" s="8">
        <v>2327050</v>
      </c>
      <c r="V2411" s="8">
        <v>2146370</v>
      </c>
      <c r="W2411" s="8">
        <v>1969680</v>
      </c>
      <c r="X2411" s="8">
        <v>1796900</v>
      </c>
      <c r="Y2411" s="8">
        <v>1627800</v>
      </c>
      <c r="Z2411" s="8">
        <v>1462630</v>
      </c>
      <c r="AA2411" s="8">
        <v>1301000</v>
      </c>
      <c r="AB2411" s="8">
        <v>1143120</v>
      </c>
      <c r="AC2411">
        <v>988758</v>
      </c>
      <c r="AD2411">
        <v>837743</v>
      </c>
      <c r="AE2411">
        <v>690114</v>
      </c>
      <c r="AF2411">
        <v>545795</v>
      </c>
      <c r="AG2411">
        <v>404702</v>
      </c>
    </row>
    <row r="2412" spans="1:33" x14ac:dyDescent="0.35">
      <c r="A2412" t="s">
        <v>2480</v>
      </c>
      <c r="B2412" t="s">
        <v>69</v>
      </c>
      <c r="C2412" s="8">
        <v>1572480000</v>
      </c>
      <c r="D2412" s="8">
        <v>1630010000</v>
      </c>
      <c r="E2412" s="8">
        <v>1696650000</v>
      </c>
      <c r="F2412" s="8">
        <v>1771890000</v>
      </c>
      <c r="G2412" s="8">
        <v>1841350000</v>
      </c>
      <c r="H2412" s="8">
        <v>1910740000</v>
      </c>
      <c r="I2412" s="8">
        <v>1975070000</v>
      </c>
      <c r="J2412" s="8">
        <v>2036860000</v>
      </c>
      <c r="K2412" s="8">
        <v>2099000000</v>
      </c>
      <c r="L2412" s="8">
        <v>2159220000</v>
      </c>
      <c r="M2412" s="8">
        <v>2217490000</v>
      </c>
      <c r="N2412" s="8">
        <v>2272650000</v>
      </c>
      <c r="O2412" s="8">
        <v>2324890000</v>
      </c>
      <c r="P2412" s="8">
        <v>2375270000</v>
      </c>
      <c r="Q2412" s="8">
        <v>2425580000</v>
      </c>
      <c r="R2412" s="8">
        <v>2442670000</v>
      </c>
      <c r="S2412" s="8">
        <v>2458800000</v>
      </c>
      <c r="T2412" s="8">
        <v>2473660000</v>
      </c>
      <c r="U2412" s="8">
        <v>2489000000</v>
      </c>
      <c r="V2412" s="8">
        <v>2504670000</v>
      </c>
      <c r="W2412" s="8">
        <v>2523360000</v>
      </c>
      <c r="X2412" s="8">
        <v>2541640000</v>
      </c>
      <c r="Y2412" s="8">
        <v>2557670000</v>
      </c>
      <c r="Z2412" s="8">
        <v>2575660000</v>
      </c>
      <c r="AA2412" s="8">
        <v>2595760000</v>
      </c>
      <c r="AB2412" s="8">
        <v>2617840000</v>
      </c>
      <c r="AC2412" s="8">
        <v>2637990000</v>
      </c>
      <c r="AD2412" s="8">
        <v>2648740000</v>
      </c>
      <c r="AE2412" s="8">
        <v>2666670000</v>
      </c>
      <c r="AF2412" s="8">
        <v>2684640000</v>
      </c>
      <c r="AG2412" s="8">
        <v>2703320000</v>
      </c>
    </row>
    <row r="2413" spans="1:33" x14ac:dyDescent="0.35">
      <c r="A2413" t="s">
        <v>2481</v>
      </c>
      <c r="B2413" t="s">
        <v>69</v>
      </c>
      <c r="C2413">
        <v>13437.3</v>
      </c>
      <c r="D2413">
        <v>15143.5</v>
      </c>
      <c r="E2413">
        <v>15486.9</v>
      </c>
      <c r="F2413">
        <v>17066.7</v>
      </c>
      <c r="G2413">
        <v>18152.400000000001</v>
      </c>
      <c r="H2413">
        <v>19145.099999999999</v>
      </c>
      <c r="I2413">
        <v>20027.400000000001</v>
      </c>
      <c r="J2413">
        <v>20810.8</v>
      </c>
      <c r="K2413">
        <v>21482.6</v>
      </c>
      <c r="L2413">
        <v>22035</v>
      </c>
      <c r="M2413">
        <v>22092.1</v>
      </c>
      <c r="N2413">
        <v>22385.7</v>
      </c>
      <c r="O2413">
        <v>22530.1</v>
      </c>
      <c r="P2413">
        <v>22537.7</v>
      </c>
      <c r="Q2413">
        <v>22419.4</v>
      </c>
      <c r="R2413">
        <v>22160.799999999999</v>
      </c>
      <c r="S2413">
        <v>21505</v>
      </c>
      <c r="T2413">
        <v>20766.900000000001</v>
      </c>
      <c r="U2413">
        <v>19949.5</v>
      </c>
      <c r="V2413">
        <v>19055.7</v>
      </c>
      <c r="W2413">
        <v>18088.7</v>
      </c>
      <c r="X2413">
        <v>17051.099999999999</v>
      </c>
      <c r="Y2413">
        <v>16110.3</v>
      </c>
      <c r="Z2413">
        <v>14923.3</v>
      </c>
      <c r="AA2413">
        <v>13805.5</v>
      </c>
      <c r="AB2413">
        <v>12480.5</v>
      </c>
      <c r="AC2413">
        <v>11098.4</v>
      </c>
      <c r="AD2413">
        <v>9746.1200000000008</v>
      </c>
      <c r="AE2413">
        <v>8311.26</v>
      </c>
      <c r="AF2413">
        <v>6796.88</v>
      </c>
      <c r="AG2413">
        <v>5205.82</v>
      </c>
    </row>
    <row r="2414" spans="1:33" x14ac:dyDescent="0.35">
      <c r="A2414" t="s">
        <v>2482</v>
      </c>
      <c r="B2414" t="s">
        <v>69</v>
      </c>
      <c r="C2414" s="8">
        <v>70764400</v>
      </c>
      <c r="D2414" s="8">
        <v>84341900</v>
      </c>
      <c r="E2414" s="8">
        <v>87789900</v>
      </c>
      <c r="F2414" s="8">
        <v>83831700</v>
      </c>
      <c r="G2414" s="8">
        <v>86640800</v>
      </c>
      <c r="H2414" s="8">
        <v>87952400</v>
      </c>
      <c r="I2414" s="8">
        <v>91274400</v>
      </c>
      <c r="J2414" s="8">
        <v>95886900</v>
      </c>
      <c r="K2414" s="8">
        <v>99513500</v>
      </c>
      <c r="L2414" s="8">
        <v>103333000</v>
      </c>
      <c r="M2414" s="8">
        <v>107173000</v>
      </c>
      <c r="N2414" s="8">
        <v>110752000</v>
      </c>
      <c r="O2414" s="8">
        <v>113992000</v>
      </c>
      <c r="P2414" s="8">
        <v>117374000</v>
      </c>
      <c r="Q2414" s="8">
        <v>120428000</v>
      </c>
      <c r="R2414" s="8">
        <v>118913000</v>
      </c>
      <c r="S2414" s="8">
        <v>118425000</v>
      </c>
      <c r="T2414" s="8">
        <v>119208000</v>
      </c>
      <c r="U2414" s="8">
        <v>119668000</v>
      </c>
      <c r="V2414" s="8">
        <v>119989000</v>
      </c>
      <c r="W2414" s="8">
        <v>117555000</v>
      </c>
      <c r="X2414" s="8">
        <v>115837000</v>
      </c>
      <c r="Y2414" s="8">
        <v>116731000</v>
      </c>
      <c r="Z2414" s="8">
        <v>116003000</v>
      </c>
      <c r="AA2414" s="8">
        <v>113624000</v>
      </c>
      <c r="AB2414" s="8">
        <v>109711000</v>
      </c>
      <c r="AC2414" s="8">
        <v>108226000</v>
      </c>
      <c r="AD2414" s="8">
        <v>116633000</v>
      </c>
      <c r="AE2414" s="8">
        <v>118366000</v>
      </c>
      <c r="AF2414" s="8">
        <v>120452000</v>
      </c>
      <c r="AG2414" s="8">
        <v>122376000</v>
      </c>
    </row>
    <row r="2415" spans="1:33" x14ac:dyDescent="0.35">
      <c r="A2415" t="s">
        <v>2483</v>
      </c>
      <c r="B2415" t="s">
        <v>69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35">
      <c r="A2416" t="s">
        <v>2484</v>
      </c>
      <c r="B2416" t="s">
        <v>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35">
      <c r="A2417" t="s">
        <v>2485</v>
      </c>
      <c r="B2417" t="s">
        <v>69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5">
      <c r="A2418" t="s">
        <v>2486</v>
      </c>
      <c r="B2418" t="s">
        <v>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35">
      <c r="A2419" t="s">
        <v>2487</v>
      </c>
      <c r="B2419" t="s">
        <v>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5">
      <c r="A2420" t="s">
        <v>2488</v>
      </c>
      <c r="B2420" t="s">
        <v>69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35">
      <c r="A2421" t="s">
        <v>2489</v>
      </c>
      <c r="B2421" t="s">
        <v>69</v>
      </c>
      <c r="C2421" s="8">
        <v>145026000</v>
      </c>
      <c r="D2421" s="8">
        <v>141191000</v>
      </c>
      <c r="E2421" s="8">
        <v>137311000</v>
      </c>
      <c r="F2421" s="8">
        <v>135367000</v>
      </c>
      <c r="G2421" s="8">
        <v>134430000</v>
      </c>
      <c r="H2421" s="8">
        <v>133143000</v>
      </c>
      <c r="I2421" s="8">
        <v>131772000</v>
      </c>
      <c r="J2421" s="8">
        <v>131226000</v>
      </c>
      <c r="K2421" s="8">
        <v>130675000</v>
      </c>
      <c r="L2421" s="8">
        <v>130002000</v>
      </c>
      <c r="M2421" s="8">
        <v>129032000</v>
      </c>
      <c r="N2421" s="8">
        <v>127582000</v>
      </c>
      <c r="O2421" s="8">
        <v>125693000</v>
      </c>
      <c r="P2421" s="8">
        <v>123447000</v>
      </c>
      <c r="Q2421" s="8">
        <v>120966000</v>
      </c>
      <c r="R2421" s="8">
        <v>117373000</v>
      </c>
      <c r="S2421" s="8">
        <v>113625000</v>
      </c>
      <c r="T2421" s="8">
        <v>109736000</v>
      </c>
      <c r="U2421" s="8">
        <v>105728000</v>
      </c>
      <c r="V2421" s="8">
        <v>101617000</v>
      </c>
      <c r="W2421" s="8">
        <v>97405800</v>
      </c>
      <c r="X2421" s="8">
        <v>93118700</v>
      </c>
      <c r="Y2421" s="8">
        <v>88761400</v>
      </c>
      <c r="Z2421" s="8">
        <v>84336400</v>
      </c>
      <c r="AA2421" s="8">
        <v>79847800</v>
      </c>
      <c r="AB2421" s="8">
        <v>75296100</v>
      </c>
      <c r="AC2421" s="8">
        <v>70689400</v>
      </c>
      <c r="AD2421" s="8">
        <v>66030300</v>
      </c>
      <c r="AE2421" s="8">
        <v>61330300</v>
      </c>
      <c r="AF2421" s="8">
        <v>56587000</v>
      </c>
      <c r="AG2421" s="8">
        <v>52302900</v>
      </c>
    </row>
    <row r="2422" spans="1:33" x14ac:dyDescent="0.35">
      <c r="A2422" t="s">
        <v>2490</v>
      </c>
      <c r="B2422" t="s">
        <v>69</v>
      </c>
      <c r="C2422" s="8">
        <v>375990000</v>
      </c>
      <c r="D2422" s="8">
        <v>366905000</v>
      </c>
      <c r="E2422" s="8">
        <v>360367000</v>
      </c>
      <c r="F2422" s="8">
        <v>360610000</v>
      </c>
      <c r="G2422" s="8">
        <v>362350000</v>
      </c>
      <c r="H2422" s="8">
        <v>363707000</v>
      </c>
      <c r="I2422" s="8">
        <v>364689000</v>
      </c>
      <c r="J2422" s="8">
        <v>368278000</v>
      </c>
      <c r="K2422" s="8">
        <v>372619000</v>
      </c>
      <c r="L2422" s="8">
        <v>377140000</v>
      </c>
      <c r="M2422" s="8">
        <v>381706000</v>
      </c>
      <c r="N2422" s="8">
        <v>385354000</v>
      </c>
      <c r="O2422" s="8">
        <v>388314000</v>
      </c>
      <c r="P2422" s="8">
        <v>390635000</v>
      </c>
      <c r="Q2422" s="8">
        <v>392856000</v>
      </c>
      <c r="R2422" s="8">
        <v>392126000</v>
      </c>
      <c r="S2422" s="8">
        <v>390882000</v>
      </c>
      <c r="T2422" s="8">
        <v>389211000</v>
      </c>
      <c r="U2422" s="8">
        <v>387393000</v>
      </c>
      <c r="V2422" s="8">
        <v>385443000</v>
      </c>
      <c r="W2422" s="8">
        <v>383801000</v>
      </c>
      <c r="X2422" s="8">
        <v>381954000</v>
      </c>
      <c r="Y2422" s="8">
        <v>379648000</v>
      </c>
      <c r="Z2422" s="8">
        <v>377532000</v>
      </c>
      <c r="AA2422" s="8">
        <v>375671000</v>
      </c>
      <c r="AB2422" s="8">
        <v>374053000</v>
      </c>
      <c r="AC2422" s="8">
        <v>372140000</v>
      </c>
      <c r="AD2422" s="8">
        <v>368912000</v>
      </c>
      <c r="AE2422" s="8">
        <v>366707000</v>
      </c>
      <c r="AF2422" s="8">
        <v>364563000</v>
      </c>
      <c r="AG2422" s="8">
        <v>363230000</v>
      </c>
    </row>
    <row r="2423" spans="1:33" x14ac:dyDescent="0.35">
      <c r="A2423" t="s">
        <v>2491</v>
      </c>
      <c r="B2423" t="s">
        <v>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35">
      <c r="A2424" t="s">
        <v>2492</v>
      </c>
      <c r="B2424" t="s">
        <v>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35">
      <c r="A2425" t="s">
        <v>2493</v>
      </c>
      <c r="B2425" t="s">
        <v>69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35">
      <c r="A2426" t="s">
        <v>2494</v>
      </c>
      <c r="B2426" t="s">
        <v>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5">
      <c r="A2427" t="s">
        <v>2495</v>
      </c>
      <c r="B2427" t="s">
        <v>69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5">
      <c r="A2428" t="s">
        <v>2496</v>
      </c>
      <c r="B2428" t="s">
        <v>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35">
      <c r="A2429" t="s">
        <v>2497</v>
      </c>
      <c r="B2429" t="s">
        <v>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35">
      <c r="A2430" t="s">
        <v>2498</v>
      </c>
      <c r="B2430" t="s">
        <v>69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35">
      <c r="A2431" t="s">
        <v>2499</v>
      </c>
      <c r="B2431" t="s">
        <v>69</v>
      </c>
      <c r="C2431" s="8">
        <v>12950600</v>
      </c>
      <c r="D2431" s="8">
        <v>12921800</v>
      </c>
      <c r="E2431" s="8">
        <v>12846500</v>
      </c>
      <c r="F2431" s="8">
        <v>12736100</v>
      </c>
      <c r="G2431" s="8">
        <v>12597400</v>
      </c>
      <c r="H2431" s="8">
        <v>12416100</v>
      </c>
      <c r="I2431" s="8">
        <v>12189400</v>
      </c>
      <c r="J2431" s="8">
        <v>11931900</v>
      </c>
      <c r="K2431" s="8">
        <v>11641700</v>
      </c>
      <c r="L2431" s="8">
        <v>11320000</v>
      </c>
      <c r="M2431" s="8">
        <v>10968800</v>
      </c>
      <c r="N2431" s="8">
        <v>10582100</v>
      </c>
      <c r="O2431" s="8">
        <v>10163200</v>
      </c>
      <c r="P2431" s="8">
        <v>9721650</v>
      </c>
      <c r="Q2431" s="8">
        <v>9264910</v>
      </c>
      <c r="R2431" s="8">
        <v>8672520</v>
      </c>
      <c r="S2431" s="8">
        <v>8093850</v>
      </c>
      <c r="T2431" s="8">
        <v>7527810</v>
      </c>
      <c r="U2431" s="8">
        <v>6974170</v>
      </c>
      <c r="V2431" s="8">
        <v>6432680</v>
      </c>
      <c r="W2431" s="8">
        <v>5903140</v>
      </c>
      <c r="X2431" s="8">
        <v>5385310</v>
      </c>
      <c r="Y2431" s="8">
        <v>4878520</v>
      </c>
      <c r="Z2431" s="8">
        <v>4383500</v>
      </c>
      <c r="AA2431" s="8">
        <v>3899110</v>
      </c>
      <c r="AB2431" s="8">
        <v>3425940</v>
      </c>
      <c r="AC2431" s="8">
        <v>2963310</v>
      </c>
      <c r="AD2431" s="8">
        <v>2510720</v>
      </c>
      <c r="AE2431" s="8">
        <v>2068270</v>
      </c>
      <c r="AF2431" s="8">
        <v>1635750</v>
      </c>
      <c r="AG2431" s="8">
        <v>1212890</v>
      </c>
    </row>
    <row r="2432" spans="1:33" x14ac:dyDescent="0.35">
      <c r="A2432" t="s">
        <v>2500</v>
      </c>
      <c r="B2432" t="s">
        <v>69</v>
      </c>
      <c r="C2432" s="8">
        <v>1754340000</v>
      </c>
      <c r="D2432" s="8">
        <v>1818540000</v>
      </c>
      <c r="E2432" s="8">
        <v>1892880000</v>
      </c>
      <c r="F2432" s="8">
        <v>1976830000</v>
      </c>
      <c r="G2432" s="8">
        <v>2054320000</v>
      </c>
      <c r="H2432" s="8">
        <v>2131730000</v>
      </c>
      <c r="I2432" s="8">
        <v>2203500000</v>
      </c>
      <c r="J2432" s="8">
        <v>2272440000</v>
      </c>
      <c r="K2432" s="8">
        <v>2341760000</v>
      </c>
      <c r="L2432" s="8">
        <v>2408950000</v>
      </c>
      <c r="M2432" s="8">
        <v>2473950000</v>
      </c>
      <c r="N2432" s="8">
        <v>2535500000</v>
      </c>
      <c r="O2432" s="8">
        <v>2593780000</v>
      </c>
      <c r="P2432" s="8">
        <v>2649990000</v>
      </c>
      <c r="Q2432" s="8">
        <v>2706120000</v>
      </c>
      <c r="R2432" s="8">
        <v>2725180000</v>
      </c>
      <c r="S2432" s="8">
        <v>2743180000</v>
      </c>
      <c r="T2432" s="8">
        <v>2759750000</v>
      </c>
      <c r="U2432" s="8">
        <v>2776860000</v>
      </c>
      <c r="V2432" s="8">
        <v>2794350000</v>
      </c>
      <c r="W2432" s="8">
        <v>2815200000</v>
      </c>
      <c r="X2432" s="8">
        <v>2835600000</v>
      </c>
      <c r="Y2432" s="8">
        <v>2853480000</v>
      </c>
      <c r="Z2432" s="8">
        <v>2873550000</v>
      </c>
      <c r="AA2432" s="8">
        <v>2895980000</v>
      </c>
      <c r="AB2432" s="8">
        <v>2920610000</v>
      </c>
      <c r="AC2432" s="8">
        <v>2943090000</v>
      </c>
      <c r="AD2432" s="8">
        <v>2955090000</v>
      </c>
      <c r="AE2432" s="8">
        <v>2975090000</v>
      </c>
      <c r="AF2432" s="8">
        <v>2995140000</v>
      </c>
      <c r="AG2432" s="8">
        <v>3015970000</v>
      </c>
    </row>
    <row r="2433" spans="1:33" x14ac:dyDescent="0.35">
      <c r="A2433" t="s">
        <v>2501</v>
      </c>
      <c r="B2433" t="s">
        <v>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5">
      <c r="A2434" t="s">
        <v>2502</v>
      </c>
      <c r="B2434" t="s">
        <v>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5">
      <c r="A2435" t="s">
        <v>2503</v>
      </c>
      <c r="B2435" t="s">
        <v>69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5">
      <c r="A2436" t="s">
        <v>2504</v>
      </c>
      <c r="B2436" t="s">
        <v>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35">
      <c r="A2437" t="s">
        <v>2505</v>
      </c>
      <c r="B2437" t="s">
        <v>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35">
      <c r="A2438" t="s">
        <v>2506</v>
      </c>
      <c r="B2438" t="s">
        <v>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35">
      <c r="A2439" t="s">
        <v>2507</v>
      </c>
      <c r="B2439" t="s">
        <v>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35">
      <c r="A2440" t="s">
        <v>2508</v>
      </c>
      <c r="B2440" t="s">
        <v>69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5">
      <c r="A2441" t="s">
        <v>2509</v>
      </c>
      <c r="B2441" t="s">
        <v>69</v>
      </c>
      <c r="C2441" s="8">
        <v>29005100</v>
      </c>
      <c r="D2441" s="8">
        <v>28238100</v>
      </c>
      <c r="E2441" s="8">
        <v>27462200</v>
      </c>
      <c r="F2441" s="8">
        <v>27073300</v>
      </c>
      <c r="G2441" s="8">
        <v>26886000</v>
      </c>
      <c r="H2441" s="8">
        <v>26628600</v>
      </c>
      <c r="I2441" s="8">
        <v>26354400</v>
      </c>
      <c r="J2441" s="8">
        <v>26245100</v>
      </c>
      <c r="K2441" s="8">
        <v>26135000</v>
      </c>
      <c r="L2441" s="8">
        <v>26000500</v>
      </c>
      <c r="M2441" s="8">
        <v>25806500</v>
      </c>
      <c r="N2441" s="8">
        <v>25516300</v>
      </c>
      <c r="O2441" s="8">
        <v>25138600</v>
      </c>
      <c r="P2441" s="8">
        <v>24689300</v>
      </c>
      <c r="Q2441" s="8">
        <v>24193200</v>
      </c>
      <c r="R2441" s="8">
        <v>23474600</v>
      </c>
      <c r="S2441" s="8">
        <v>22725000</v>
      </c>
      <c r="T2441" s="8">
        <v>21947200</v>
      </c>
      <c r="U2441" s="8">
        <v>21145500</v>
      </c>
      <c r="V2441" s="8">
        <v>20323300</v>
      </c>
      <c r="W2441" s="8">
        <v>19481200</v>
      </c>
      <c r="X2441" s="8">
        <v>18623700</v>
      </c>
      <c r="Y2441" s="8">
        <v>17752300</v>
      </c>
      <c r="Z2441" s="8">
        <v>16867300</v>
      </c>
      <c r="AA2441" s="8">
        <v>15969600</v>
      </c>
      <c r="AB2441" s="8">
        <v>15059200</v>
      </c>
      <c r="AC2441" s="8">
        <v>14137900</v>
      </c>
      <c r="AD2441" s="8">
        <v>13206100</v>
      </c>
      <c r="AE2441" s="8">
        <v>12266100</v>
      </c>
      <c r="AF2441" s="8">
        <v>11317400</v>
      </c>
      <c r="AG2441" s="8">
        <v>10460600</v>
      </c>
    </row>
    <row r="2442" spans="1:33" x14ac:dyDescent="0.35">
      <c r="A2442" t="s">
        <v>2510</v>
      </c>
      <c r="B2442" t="s">
        <v>69</v>
      </c>
      <c r="C2442" s="8">
        <v>75198000</v>
      </c>
      <c r="D2442" s="8">
        <v>73381000</v>
      </c>
      <c r="E2442" s="8">
        <v>72073300</v>
      </c>
      <c r="F2442" s="8">
        <v>72122000</v>
      </c>
      <c r="G2442" s="8">
        <v>72470100</v>
      </c>
      <c r="H2442" s="8">
        <v>72741500</v>
      </c>
      <c r="I2442" s="8">
        <v>72937800</v>
      </c>
      <c r="J2442" s="8">
        <v>73655700</v>
      </c>
      <c r="K2442" s="8">
        <v>74523700</v>
      </c>
      <c r="L2442" s="8">
        <v>75427900</v>
      </c>
      <c r="M2442" s="8">
        <v>76341300</v>
      </c>
      <c r="N2442" s="8">
        <v>77070700</v>
      </c>
      <c r="O2442" s="8">
        <v>77662800</v>
      </c>
      <c r="P2442" s="8">
        <v>78127000</v>
      </c>
      <c r="Q2442" s="8">
        <v>78571200</v>
      </c>
      <c r="R2442" s="8">
        <v>78425300</v>
      </c>
      <c r="S2442" s="8">
        <v>78176400</v>
      </c>
      <c r="T2442" s="8">
        <v>77842100</v>
      </c>
      <c r="U2442" s="8">
        <v>77478600</v>
      </c>
      <c r="V2442" s="8">
        <v>77088500</v>
      </c>
      <c r="W2442" s="8">
        <v>76760200</v>
      </c>
      <c r="X2442" s="8">
        <v>76390900</v>
      </c>
      <c r="Y2442" s="8">
        <v>75929500</v>
      </c>
      <c r="Z2442" s="8">
        <v>75506500</v>
      </c>
      <c r="AA2442" s="8">
        <v>75134300</v>
      </c>
      <c r="AB2442" s="8">
        <v>74810600</v>
      </c>
      <c r="AC2442" s="8">
        <v>74427900</v>
      </c>
      <c r="AD2442" s="8">
        <v>73782300</v>
      </c>
      <c r="AE2442" s="8">
        <v>73341400</v>
      </c>
      <c r="AF2442" s="8">
        <v>72912600</v>
      </c>
      <c r="AG2442" s="8">
        <v>72646000</v>
      </c>
    </row>
    <row r="2443" spans="1:33" x14ac:dyDescent="0.35">
      <c r="A2443" t="s">
        <v>2511</v>
      </c>
      <c r="B2443" t="s">
        <v>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5">
      <c r="A2444" t="s">
        <v>2512</v>
      </c>
      <c r="B2444" t="s">
        <v>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35">
      <c r="A2445" t="s">
        <v>2513</v>
      </c>
      <c r="B2445" t="s">
        <v>69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5">
      <c r="A2446" t="s">
        <v>2514</v>
      </c>
      <c r="B2446" t="s">
        <v>69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5">
      <c r="A2447" t="s">
        <v>2515</v>
      </c>
      <c r="B2447" t="s">
        <v>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35">
      <c r="A2448" t="s">
        <v>2516</v>
      </c>
      <c r="B2448" t="s">
        <v>69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35">
      <c r="A2449" t="s">
        <v>2517</v>
      </c>
      <c r="B2449" t="s">
        <v>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5">
      <c r="A2450" t="s">
        <v>2518</v>
      </c>
      <c r="B2450" t="s">
        <v>69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35">
      <c r="A2451" t="s">
        <v>2519</v>
      </c>
      <c r="B2451" t="s">
        <v>69</v>
      </c>
      <c r="C2451" s="8">
        <v>2590120</v>
      </c>
      <c r="D2451" s="8">
        <v>2584360</v>
      </c>
      <c r="E2451" s="8">
        <v>2569290</v>
      </c>
      <c r="F2451" s="8">
        <v>2547210</v>
      </c>
      <c r="G2451" s="8">
        <v>2519480</v>
      </c>
      <c r="H2451" s="8">
        <v>2483210</v>
      </c>
      <c r="I2451" s="8">
        <v>2437880</v>
      </c>
      <c r="J2451" s="8">
        <v>2386370</v>
      </c>
      <c r="K2451" s="8">
        <v>2328340</v>
      </c>
      <c r="L2451" s="8">
        <v>2264000</v>
      </c>
      <c r="M2451" s="8">
        <v>2193760</v>
      </c>
      <c r="N2451" s="8">
        <v>2116430</v>
      </c>
      <c r="O2451" s="8">
        <v>2032640</v>
      </c>
      <c r="P2451" s="8">
        <v>1944330</v>
      </c>
      <c r="Q2451" s="8">
        <v>1852980</v>
      </c>
      <c r="R2451" s="8">
        <v>1734500</v>
      </c>
      <c r="S2451" s="8">
        <v>1618770</v>
      </c>
      <c r="T2451" s="8">
        <v>1505560</v>
      </c>
      <c r="U2451" s="8">
        <v>1394830</v>
      </c>
      <c r="V2451" s="8">
        <v>1286540</v>
      </c>
      <c r="W2451" s="8">
        <v>1180630</v>
      </c>
      <c r="X2451" s="8">
        <v>1077060</v>
      </c>
      <c r="Y2451">
        <v>975703</v>
      </c>
      <c r="Z2451">
        <v>876700</v>
      </c>
      <c r="AA2451">
        <v>779823</v>
      </c>
      <c r="AB2451">
        <v>685187</v>
      </c>
      <c r="AC2451">
        <v>592662</v>
      </c>
      <c r="AD2451">
        <v>502144</v>
      </c>
      <c r="AE2451">
        <v>413655</v>
      </c>
      <c r="AF2451">
        <v>327150</v>
      </c>
      <c r="AG2451">
        <v>242578</v>
      </c>
    </row>
    <row r="2452" spans="1:33" x14ac:dyDescent="0.35">
      <c r="A2452" t="s">
        <v>2520</v>
      </c>
      <c r="B2452" t="s">
        <v>69</v>
      </c>
      <c r="C2452" s="8">
        <v>350868000</v>
      </c>
      <c r="D2452" s="8">
        <v>363707000</v>
      </c>
      <c r="E2452" s="8">
        <v>378576000</v>
      </c>
      <c r="F2452" s="8">
        <v>395365000</v>
      </c>
      <c r="G2452" s="8">
        <v>410864000</v>
      </c>
      <c r="H2452" s="8">
        <v>426346000</v>
      </c>
      <c r="I2452" s="8">
        <v>440700000</v>
      </c>
      <c r="J2452" s="8">
        <v>454488000</v>
      </c>
      <c r="K2452" s="8">
        <v>468352000</v>
      </c>
      <c r="L2452" s="8">
        <v>481790000</v>
      </c>
      <c r="M2452" s="8">
        <v>494791000</v>
      </c>
      <c r="N2452" s="8">
        <v>507100000</v>
      </c>
      <c r="O2452" s="8">
        <v>518755000</v>
      </c>
      <c r="P2452" s="8">
        <v>529998000</v>
      </c>
      <c r="Q2452" s="8">
        <v>541224000</v>
      </c>
      <c r="R2452" s="8">
        <v>545035000</v>
      </c>
      <c r="S2452" s="8">
        <v>548636000</v>
      </c>
      <c r="T2452" s="8">
        <v>551951000</v>
      </c>
      <c r="U2452" s="8">
        <v>555373000</v>
      </c>
      <c r="V2452" s="8">
        <v>558870000</v>
      </c>
      <c r="W2452" s="8">
        <v>563041000</v>
      </c>
      <c r="X2452" s="8">
        <v>567119000</v>
      </c>
      <c r="Y2452" s="8">
        <v>570696000</v>
      </c>
      <c r="Z2452" s="8">
        <v>574710000</v>
      </c>
      <c r="AA2452" s="8">
        <v>579195000</v>
      </c>
      <c r="AB2452" s="8">
        <v>584122000</v>
      </c>
      <c r="AC2452" s="8">
        <v>588617000</v>
      </c>
      <c r="AD2452" s="8">
        <v>591017000</v>
      </c>
      <c r="AE2452" s="8">
        <v>595017000</v>
      </c>
      <c r="AF2452" s="8">
        <v>599028000</v>
      </c>
      <c r="AG2452" s="8">
        <v>603195000</v>
      </c>
    </row>
    <row r="2453" spans="1:33" x14ac:dyDescent="0.35">
      <c r="A2453" t="s">
        <v>2521</v>
      </c>
      <c r="B2453" t="s">
        <v>69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35">
      <c r="A2454" t="s">
        <v>2522</v>
      </c>
      <c r="B2454" t="s">
        <v>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5">
      <c r="A2455" t="s">
        <v>2523</v>
      </c>
      <c r="B2455" t="s">
        <v>69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35">
      <c r="A2456" t="s">
        <v>2524</v>
      </c>
      <c r="B2456" t="s">
        <v>69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5">
      <c r="A2457" t="s">
        <v>2525</v>
      </c>
      <c r="B2457" t="s">
        <v>69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5">
      <c r="A2458" t="s">
        <v>2526</v>
      </c>
      <c r="B2458" t="s">
        <v>69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5">
      <c r="A2459" t="s">
        <v>2527</v>
      </c>
      <c r="B2459" t="s">
        <v>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35">
      <c r="A2460" t="s">
        <v>2528</v>
      </c>
      <c r="B2460" t="s">
        <v>69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5">
      <c r="A2461" t="s">
        <v>2529</v>
      </c>
      <c r="B2461" t="s">
        <v>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5">
      <c r="A2462" t="s">
        <v>2530</v>
      </c>
      <c r="B2462" t="s">
        <v>69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35">
      <c r="A2463" t="s">
        <v>2531</v>
      </c>
      <c r="B2463" t="s">
        <v>69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35">
      <c r="A2464" t="s">
        <v>2532</v>
      </c>
      <c r="B2464" t="s">
        <v>69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5">
      <c r="A2465" t="s">
        <v>2533</v>
      </c>
      <c r="B2465" t="s">
        <v>69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5">
      <c r="A2466" t="s">
        <v>2534</v>
      </c>
      <c r="B2466" t="s">
        <v>69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5">
      <c r="A2467" t="s">
        <v>2535</v>
      </c>
      <c r="B2467" t="s">
        <v>69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35">
      <c r="A2468" t="s">
        <v>2536</v>
      </c>
      <c r="B2468" t="s">
        <v>69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35">
      <c r="A2469" t="s">
        <v>2537</v>
      </c>
      <c r="B2469" t="s">
        <v>69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35">
      <c r="A2470" t="s">
        <v>2538</v>
      </c>
      <c r="B2470" t="s">
        <v>69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35">
      <c r="A2471" t="s">
        <v>2539</v>
      </c>
      <c r="B2471" t="s">
        <v>69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5">
      <c r="A2472" t="s">
        <v>2540</v>
      </c>
      <c r="B2472" t="s">
        <v>69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5">
      <c r="A2473" t="s">
        <v>2541</v>
      </c>
      <c r="B2473" t="s">
        <v>69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35">
      <c r="A2474" t="s">
        <v>2542</v>
      </c>
      <c r="B2474" t="s">
        <v>69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5">
      <c r="A2475" t="s">
        <v>2543</v>
      </c>
      <c r="B2475" t="s">
        <v>69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5">
      <c r="A2476" t="s">
        <v>2544</v>
      </c>
      <c r="B2476" t="s">
        <v>69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5">
      <c r="A2477" t="s">
        <v>2545</v>
      </c>
      <c r="B2477" t="s">
        <v>69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5">
      <c r="A2478" t="s">
        <v>2546</v>
      </c>
      <c r="B2478" t="s">
        <v>69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35">
      <c r="A2479" t="s">
        <v>2547</v>
      </c>
      <c r="B2479" t="s">
        <v>69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5">
      <c r="A2480" t="s">
        <v>2548</v>
      </c>
      <c r="B2480" t="s">
        <v>69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5">
      <c r="A2481" t="s">
        <v>2549</v>
      </c>
      <c r="B2481" t="s">
        <v>69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35">
      <c r="A2482" t="s">
        <v>2550</v>
      </c>
      <c r="B2482" t="s">
        <v>69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35">
      <c r="A2483" t="s">
        <v>2551</v>
      </c>
      <c r="B2483" t="s">
        <v>69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35">
      <c r="A2484" t="s">
        <v>2552</v>
      </c>
      <c r="B2484" t="s">
        <v>69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5">
      <c r="A2485" t="s">
        <v>2553</v>
      </c>
      <c r="B2485" t="s">
        <v>69</v>
      </c>
      <c r="C2485" s="8">
        <v>7597700000000</v>
      </c>
      <c r="D2485" s="8">
        <v>7744140000000</v>
      </c>
      <c r="E2485" s="8">
        <v>7898380000000</v>
      </c>
      <c r="F2485" s="8">
        <v>8057970000000</v>
      </c>
      <c r="G2485" s="8">
        <v>8212650000000</v>
      </c>
      <c r="H2485" s="8">
        <v>8377350000000</v>
      </c>
      <c r="I2485" s="8">
        <v>8547890000000</v>
      </c>
      <c r="J2485" s="8">
        <v>8733470000000</v>
      </c>
      <c r="K2485" s="8">
        <v>8916380000000</v>
      </c>
      <c r="L2485" s="8">
        <v>9106560000000</v>
      </c>
      <c r="M2485" s="8">
        <v>9310070000000</v>
      </c>
      <c r="N2485" s="8">
        <v>9511720000000</v>
      </c>
      <c r="O2485" s="8">
        <v>9692140000000</v>
      </c>
      <c r="P2485" s="8">
        <v>9885970000000</v>
      </c>
      <c r="Q2485" s="8">
        <v>10075100000000</v>
      </c>
      <c r="R2485" s="8">
        <v>10258000000000</v>
      </c>
      <c r="S2485" s="8">
        <v>10438900000000</v>
      </c>
      <c r="T2485" s="8">
        <v>10622300000000</v>
      </c>
      <c r="U2485" s="8">
        <v>10800000000000</v>
      </c>
      <c r="V2485" s="8">
        <v>10976600000000</v>
      </c>
      <c r="W2485" s="8">
        <v>11151900000000</v>
      </c>
      <c r="X2485" s="8">
        <v>11326100000000</v>
      </c>
      <c r="Y2485" s="8">
        <v>11498800000000</v>
      </c>
      <c r="Z2485" s="8">
        <v>11670300000000</v>
      </c>
      <c r="AA2485" s="8">
        <v>11839200000000</v>
      </c>
      <c r="AB2485" s="8">
        <v>12005600000000</v>
      </c>
      <c r="AC2485" s="8">
        <v>12171500000000</v>
      </c>
      <c r="AD2485" s="8">
        <v>12335800000000</v>
      </c>
      <c r="AE2485" s="8">
        <v>12498400000000</v>
      </c>
      <c r="AF2485" s="8">
        <v>12659400000000</v>
      </c>
      <c r="AG2485" s="8">
        <v>12816600000000</v>
      </c>
    </row>
    <row r="2486" spans="1:33" x14ac:dyDescent="0.35">
      <c r="A2486" t="s">
        <v>2554</v>
      </c>
      <c r="B2486" t="s">
        <v>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35">
      <c r="A2487" t="s">
        <v>2555</v>
      </c>
      <c r="B2487" t="s">
        <v>69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5">
      <c r="A2488" t="s">
        <v>2556</v>
      </c>
      <c r="B2488" t="s">
        <v>69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5">
      <c r="A2489" t="s">
        <v>2557</v>
      </c>
      <c r="B2489" t="s">
        <v>69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5">
      <c r="A2490" t="s">
        <v>2558</v>
      </c>
      <c r="B2490" t="s">
        <v>69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35">
      <c r="A2491" t="s">
        <v>2559</v>
      </c>
      <c r="B2491" t="s">
        <v>69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35">
      <c r="A2492" t="s">
        <v>2560</v>
      </c>
      <c r="B2492" t="s">
        <v>69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5">
      <c r="A2493" t="s">
        <v>2561</v>
      </c>
      <c r="B2493" t="s">
        <v>69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35">
      <c r="A2494" t="s">
        <v>2562</v>
      </c>
      <c r="B2494" t="s">
        <v>69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35">
      <c r="A2495" t="s">
        <v>2563</v>
      </c>
      <c r="B2495" t="s">
        <v>69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35">
      <c r="A2496" t="s">
        <v>2564</v>
      </c>
      <c r="B2496" t="s">
        <v>69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35">
      <c r="A2497" t="s">
        <v>2565</v>
      </c>
      <c r="B2497" t="s">
        <v>69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35">
      <c r="A2498" t="s">
        <v>2566</v>
      </c>
      <c r="B2498" t="s">
        <v>69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35">
      <c r="A2499" t="s">
        <v>2567</v>
      </c>
      <c r="B2499" t="s">
        <v>69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35">
      <c r="A2500" t="s">
        <v>2568</v>
      </c>
      <c r="B2500" t="s">
        <v>69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35">
      <c r="A2501" t="s">
        <v>2569</v>
      </c>
      <c r="B2501" t="s">
        <v>69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5">
      <c r="A2502" t="s">
        <v>2570</v>
      </c>
      <c r="B2502" t="s">
        <v>69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35">
      <c r="A2503" t="s">
        <v>2571</v>
      </c>
      <c r="B2503" t="s">
        <v>69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5">
      <c r="A2504" t="s">
        <v>2572</v>
      </c>
      <c r="B2504" t="s">
        <v>69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35">
      <c r="A2505" t="s">
        <v>2573</v>
      </c>
      <c r="B2505" t="s">
        <v>69</v>
      </c>
      <c r="C2505" s="8">
        <v>3297460000</v>
      </c>
      <c r="D2505" s="8">
        <v>3361020000</v>
      </c>
      <c r="E2505" s="8">
        <v>3427960000</v>
      </c>
      <c r="F2505" s="8">
        <v>3497220000</v>
      </c>
      <c r="G2505" s="8">
        <v>3564360000</v>
      </c>
      <c r="H2505" s="8">
        <v>3635840000</v>
      </c>
      <c r="I2505" s="8">
        <v>3709850000</v>
      </c>
      <c r="J2505" s="8">
        <v>3790390000</v>
      </c>
      <c r="K2505" s="8">
        <v>3869780000</v>
      </c>
      <c r="L2505" s="8">
        <v>3952320000</v>
      </c>
      <c r="M2505" s="8">
        <v>4040640000</v>
      </c>
      <c r="N2505" s="8">
        <v>4128160000</v>
      </c>
      <c r="O2505" s="8">
        <v>4206460000</v>
      </c>
      <c r="P2505" s="8">
        <v>4290590000</v>
      </c>
      <c r="Q2505" s="8">
        <v>4372660000</v>
      </c>
      <c r="R2505" s="8">
        <v>4452040000</v>
      </c>
      <c r="S2505" s="8">
        <v>4530570000</v>
      </c>
      <c r="T2505" s="8">
        <v>4610150000</v>
      </c>
      <c r="U2505" s="8">
        <v>4687300000</v>
      </c>
      <c r="V2505" s="8">
        <v>4763910000</v>
      </c>
      <c r="W2505" s="8">
        <v>4839990000</v>
      </c>
      <c r="X2505" s="8">
        <v>4915620000</v>
      </c>
      <c r="Y2505" s="8">
        <v>4990570000</v>
      </c>
      <c r="Z2505" s="8">
        <v>5065000000</v>
      </c>
      <c r="AA2505" s="8">
        <v>5138320000</v>
      </c>
      <c r="AB2505" s="8">
        <v>5210540000</v>
      </c>
      <c r="AC2505" s="8">
        <v>5282520000</v>
      </c>
      <c r="AD2505" s="8">
        <v>5353810000</v>
      </c>
      <c r="AE2505" s="8">
        <v>5424410000</v>
      </c>
      <c r="AF2505" s="8">
        <v>5494270000</v>
      </c>
      <c r="AG2505" s="8">
        <v>5562500000</v>
      </c>
    </row>
    <row r="2506" spans="1:33" x14ac:dyDescent="0.35">
      <c r="A2506" t="s">
        <v>2574</v>
      </c>
      <c r="B2506" t="s">
        <v>69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5">
      <c r="A2507" t="s">
        <v>2575</v>
      </c>
      <c r="B2507" t="s">
        <v>69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5">
      <c r="A2508" t="s">
        <v>2576</v>
      </c>
      <c r="B2508" t="s">
        <v>69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35">
      <c r="A2509" t="s">
        <v>2577</v>
      </c>
      <c r="B2509" t="s">
        <v>69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35">
      <c r="A2510" t="s">
        <v>2578</v>
      </c>
      <c r="B2510" t="s">
        <v>69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35">
      <c r="A2511" t="s">
        <v>2579</v>
      </c>
      <c r="B2511" t="s">
        <v>69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5">
      <c r="A2512" t="s">
        <v>2580</v>
      </c>
      <c r="B2512" t="s">
        <v>69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5">
      <c r="A2513" t="s">
        <v>2581</v>
      </c>
      <c r="B2513" t="s">
        <v>69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35">
      <c r="A2514" t="s">
        <v>2582</v>
      </c>
      <c r="B2514" t="s">
        <v>69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35">
      <c r="A2515" t="s">
        <v>2583</v>
      </c>
      <c r="B2515" t="s">
        <v>69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35">
      <c r="A2516" t="s">
        <v>2584</v>
      </c>
      <c r="B2516" t="s">
        <v>69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35">
      <c r="A2517" t="s">
        <v>2585</v>
      </c>
      <c r="B2517" t="s">
        <v>69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35">
      <c r="A2518" t="s">
        <v>2586</v>
      </c>
      <c r="B2518" t="s">
        <v>69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35">
      <c r="A2519" t="s">
        <v>2587</v>
      </c>
      <c r="B2519" t="s">
        <v>69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5">
      <c r="A2520" t="s">
        <v>2588</v>
      </c>
      <c r="B2520" t="s">
        <v>69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35">
      <c r="A2521" t="s">
        <v>2589</v>
      </c>
      <c r="B2521" t="s">
        <v>69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35">
      <c r="A2522" t="s">
        <v>2590</v>
      </c>
      <c r="B2522" t="s">
        <v>69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5">
      <c r="A2523" t="s">
        <v>2591</v>
      </c>
      <c r="B2523" t="s">
        <v>69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35">
      <c r="A2524" t="s">
        <v>2592</v>
      </c>
      <c r="B2524" t="s">
        <v>69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5">
      <c r="A2525" t="s">
        <v>2593</v>
      </c>
      <c r="B2525" t="s">
        <v>69</v>
      </c>
      <c r="C2525" s="8">
        <v>24342600000</v>
      </c>
      <c r="D2525" s="8">
        <v>24811800000</v>
      </c>
      <c r="E2525" s="8">
        <v>25306000000</v>
      </c>
      <c r="F2525" s="8">
        <v>25817300000</v>
      </c>
      <c r="G2525" s="8">
        <v>26312900000</v>
      </c>
      <c r="H2525" s="8">
        <v>26840600000</v>
      </c>
      <c r="I2525" s="8">
        <v>27387000000</v>
      </c>
      <c r="J2525" s="8">
        <v>27981500000</v>
      </c>
      <c r="K2525" s="8">
        <v>28567600000</v>
      </c>
      <c r="L2525" s="8">
        <v>29176900000</v>
      </c>
      <c r="M2525" s="8">
        <v>29828900000</v>
      </c>
      <c r="N2525" s="8">
        <v>30475000000</v>
      </c>
      <c r="O2525" s="8">
        <v>31053100000</v>
      </c>
      <c r="P2525" s="8">
        <v>31674100000</v>
      </c>
      <c r="Q2525" s="8">
        <v>32280000000</v>
      </c>
      <c r="R2525" s="8">
        <v>32866000000</v>
      </c>
      <c r="S2525" s="8">
        <v>33445700000</v>
      </c>
      <c r="T2525" s="8">
        <v>34033200000</v>
      </c>
      <c r="U2525" s="8">
        <v>34602700000</v>
      </c>
      <c r="V2525" s="8">
        <v>35168300000</v>
      </c>
      <c r="W2525" s="8">
        <v>35729900000</v>
      </c>
      <c r="X2525" s="8">
        <v>36288200000</v>
      </c>
      <c r="Y2525" s="8">
        <v>36841500000</v>
      </c>
      <c r="Z2525" s="8">
        <v>37391000000</v>
      </c>
      <c r="AA2525" s="8">
        <v>37932300000</v>
      </c>
      <c r="AB2525" s="8">
        <v>38465400000</v>
      </c>
      <c r="AC2525" s="8">
        <v>38996800000</v>
      </c>
      <c r="AD2525" s="8">
        <v>39523100000</v>
      </c>
      <c r="AE2525" s="8">
        <v>40044300000</v>
      </c>
      <c r="AF2525" s="8">
        <v>40560000000</v>
      </c>
      <c r="AG2525" s="8">
        <v>41063600000</v>
      </c>
    </row>
    <row r="2526" spans="1:33" x14ac:dyDescent="0.35">
      <c r="A2526" t="s">
        <v>2594</v>
      </c>
      <c r="B2526" t="s">
        <v>69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35">
      <c r="A2527" t="s">
        <v>2595</v>
      </c>
      <c r="B2527" t="s">
        <v>69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35">
      <c r="A2528" t="s">
        <v>2596</v>
      </c>
      <c r="B2528" t="s">
        <v>69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35">
      <c r="A2529" t="s">
        <v>2597</v>
      </c>
      <c r="B2529" t="s">
        <v>69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5">
      <c r="A2530" t="s">
        <v>2598</v>
      </c>
      <c r="B2530" t="s">
        <v>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35">
      <c r="A2531" t="s">
        <v>2599</v>
      </c>
      <c r="B2531" t="s">
        <v>69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5">
      <c r="A2532" t="s">
        <v>2600</v>
      </c>
      <c r="B2532" t="s">
        <v>69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35">
      <c r="A2533" t="s">
        <v>2601</v>
      </c>
      <c r="B2533" t="s">
        <v>69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5">
      <c r="A2534" t="s">
        <v>2602</v>
      </c>
      <c r="B2534" t="s">
        <v>69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35">
      <c r="A2535" t="s">
        <v>2603</v>
      </c>
      <c r="B2535" t="s">
        <v>69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35">
      <c r="A2536" t="s">
        <v>2604</v>
      </c>
      <c r="B2536" t="s">
        <v>69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35">
      <c r="A2537" t="s">
        <v>2605</v>
      </c>
      <c r="B2537" t="s">
        <v>69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35">
      <c r="A2538" t="s">
        <v>2606</v>
      </c>
      <c r="B2538" t="s">
        <v>69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35">
      <c r="A2539" t="s">
        <v>2607</v>
      </c>
      <c r="B2539" t="s">
        <v>69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5">
      <c r="A2540" t="s">
        <v>2608</v>
      </c>
      <c r="B2540" t="s">
        <v>69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35">
      <c r="A2541" t="s">
        <v>2609</v>
      </c>
      <c r="B2541" t="s">
        <v>69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5">
      <c r="A2542" t="s">
        <v>2610</v>
      </c>
      <c r="B2542" t="s">
        <v>69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5">
      <c r="A2543" t="s">
        <v>2611</v>
      </c>
      <c r="B2543" t="s">
        <v>69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35">
      <c r="A2544" t="s">
        <v>2612</v>
      </c>
      <c r="B2544" t="s">
        <v>69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5">
      <c r="A2545" t="s">
        <v>2613</v>
      </c>
      <c r="B2545" t="s">
        <v>69</v>
      </c>
      <c r="C2545" s="8">
        <v>7242940000</v>
      </c>
      <c r="D2545" s="8">
        <v>7382550000</v>
      </c>
      <c r="E2545" s="8">
        <v>7529590000</v>
      </c>
      <c r="F2545" s="8">
        <v>7681720000</v>
      </c>
      <c r="G2545" s="8">
        <v>7829190000</v>
      </c>
      <c r="H2545" s="8">
        <v>7986200000</v>
      </c>
      <c r="I2545" s="8">
        <v>8148770000</v>
      </c>
      <c r="J2545" s="8">
        <v>8325680000</v>
      </c>
      <c r="K2545" s="8">
        <v>8500060000</v>
      </c>
      <c r="L2545" s="8">
        <v>8681360000</v>
      </c>
      <c r="M2545" s="8">
        <v>8875360000</v>
      </c>
      <c r="N2545" s="8">
        <v>9067600000</v>
      </c>
      <c r="O2545" s="8">
        <v>9239590000</v>
      </c>
      <c r="P2545" s="8">
        <v>9424370000</v>
      </c>
      <c r="Q2545" s="8">
        <v>9604650000</v>
      </c>
      <c r="R2545" s="8">
        <v>9779010000</v>
      </c>
      <c r="S2545" s="8">
        <v>9951490000</v>
      </c>
      <c r="T2545" s="8">
        <v>10126300000</v>
      </c>
      <c r="U2545" s="8">
        <v>10295800000</v>
      </c>
      <c r="V2545" s="8">
        <v>10464000000</v>
      </c>
      <c r="W2545" s="8">
        <v>10631100000</v>
      </c>
      <c r="X2545" s="8">
        <v>10797300000</v>
      </c>
      <c r="Y2545" s="8">
        <v>10961900000</v>
      </c>
      <c r="Z2545" s="8">
        <v>11125400000</v>
      </c>
      <c r="AA2545" s="8">
        <v>11286400000</v>
      </c>
      <c r="AB2545" s="8">
        <v>11445100000</v>
      </c>
      <c r="AC2545" s="8">
        <v>11603200000</v>
      </c>
      <c r="AD2545" s="8">
        <v>11759800000</v>
      </c>
      <c r="AE2545" s="8">
        <v>11914800000</v>
      </c>
      <c r="AF2545" s="8">
        <v>12068300000</v>
      </c>
      <c r="AG2545" s="8">
        <v>12218100000</v>
      </c>
    </row>
    <row r="2546" spans="1:33" x14ac:dyDescent="0.35">
      <c r="A2546" t="s">
        <v>2614</v>
      </c>
      <c r="B2546" t="s">
        <v>69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5">
      <c r="A2547" t="s">
        <v>2615</v>
      </c>
      <c r="B2547" t="s">
        <v>69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5">
      <c r="A2548" t="s">
        <v>2616</v>
      </c>
      <c r="B2548" t="s">
        <v>69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35">
      <c r="A2549" t="s">
        <v>2617</v>
      </c>
      <c r="B2549" t="s">
        <v>69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35">
      <c r="A2550" t="s">
        <v>2618</v>
      </c>
      <c r="B2550" t="s">
        <v>69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35">
      <c r="A2551" t="s">
        <v>2619</v>
      </c>
      <c r="B2551" t="s">
        <v>69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5">
      <c r="A2552" t="s">
        <v>2620</v>
      </c>
      <c r="B2552" t="s">
        <v>69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35">
      <c r="A2553" t="s">
        <v>2621</v>
      </c>
      <c r="B2553" t="s">
        <v>69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5">
      <c r="A2554" t="s">
        <v>2622</v>
      </c>
      <c r="B2554" t="s">
        <v>69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5">
      <c r="A2555" t="s">
        <v>2623</v>
      </c>
      <c r="B2555" t="s">
        <v>69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35">
      <c r="A2556" t="s">
        <v>2624</v>
      </c>
      <c r="B2556" t="s">
        <v>69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35">
      <c r="A2557" t="s">
        <v>2625</v>
      </c>
      <c r="B2557" t="s">
        <v>69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5">
      <c r="A2558" t="s">
        <v>2626</v>
      </c>
      <c r="B2558" t="s">
        <v>69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35">
      <c r="A2559" t="s">
        <v>2627</v>
      </c>
      <c r="B2559" t="s">
        <v>69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35">
      <c r="A2560" t="s">
        <v>2628</v>
      </c>
      <c r="B2560" t="s">
        <v>69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5">
      <c r="A2561" t="s">
        <v>2629</v>
      </c>
      <c r="B2561" t="s">
        <v>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x14ac:dyDescent="0.35">
      <c r="A2562" t="s">
        <v>2630</v>
      </c>
      <c r="B2562" t="s">
        <v>69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5">
      <c r="A2563" t="s">
        <v>2631</v>
      </c>
      <c r="B2563" t="s">
        <v>69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5">
      <c r="A2564" t="s">
        <v>2632</v>
      </c>
      <c r="B2564" t="s">
        <v>69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35">
      <c r="A2565" t="s">
        <v>2633</v>
      </c>
      <c r="B2565" t="s">
        <v>69</v>
      </c>
      <c r="C2565" s="8">
        <v>392182000</v>
      </c>
      <c r="D2565" s="8">
        <v>399740000</v>
      </c>
      <c r="E2565" s="8">
        <v>407702000</v>
      </c>
      <c r="F2565" s="8">
        <v>415940000</v>
      </c>
      <c r="G2565" s="8">
        <v>423925000</v>
      </c>
      <c r="H2565" s="8">
        <v>432426000</v>
      </c>
      <c r="I2565" s="8">
        <v>441229000</v>
      </c>
      <c r="J2565" s="8">
        <v>450808000</v>
      </c>
      <c r="K2565" s="8">
        <v>460250000</v>
      </c>
      <c r="L2565" s="8">
        <v>470067000</v>
      </c>
      <c r="M2565" s="8">
        <v>480571000</v>
      </c>
      <c r="N2565" s="8">
        <v>490980000</v>
      </c>
      <c r="O2565" s="8">
        <v>500293000</v>
      </c>
      <c r="P2565" s="8">
        <v>510299000</v>
      </c>
      <c r="Q2565" s="8">
        <v>520060000</v>
      </c>
      <c r="R2565" s="8">
        <v>529501000</v>
      </c>
      <c r="S2565" s="8">
        <v>538841000</v>
      </c>
      <c r="T2565" s="8">
        <v>548306000</v>
      </c>
      <c r="U2565" s="8">
        <v>557481000</v>
      </c>
      <c r="V2565" s="8">
        <v>566593000</v>
      </c>
      <c r="W2565" s="8">
        <v>575642000</v>
      </c>
      <c r="X2565" s="8">
        <v>584636000</v>
      </c>
      <c r="Y2565" s="8">
        <v>593550000</v>
      </c>
      <c r="Z2565" s="8">
        <v>602403000</v>
      </c>
      <c r="AA2565" s="8">
        <v>611123000</v>
      </c>
      <c r="AB2565" s="8">
        <v>619713000</v>
      </c>
      <c r="AC2565" s="8">
        <v>628274000</v>
      </c>
      <c r="AD2565" s="8">
        <v>636753000</v>
      </c>
      <c r="AE2565" s="8">
        <v>645149000</v>
      </c>
      <c r="AF2565" s="8">
        <v>653458000</v>
      </c>
      <c r="AG2565" s="8">
        <v>661572000</v>
      </c>
    </row>
    <row r="2566" spans="1:33" x14ac:dyDescent="0.35">
      <c r="A2566" t="s">
        <v>2634</v>
      </c>
      <c r="B2566" t="s">
        <v>69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5">
      <c r="A2567" t="s">
        <v>2635</v>
      </c>
      <c r="B2567" t="s">
        <v>69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5">
      <c r="A2568" t="s">
        <v>2636</v>
      </c>
      <c r="B2568" t="s">
        <v>69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35">
      <c r="A2569" t="s">
        <v>2637</v>
      </c>
      <c r="B2569" t="s">
        <v>69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35">
      <c r="A2570" t="s">
        <v>2638</v>
      </c>
      <c r="B2570" t="s">
        <v>69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5">
      <c r="A2571" t="s">
        <v>2639</v>
      </c>
      <c r="B2571" t="s">
        <v>69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5">
      <c r="A2572" t="s">
        <v>2640</v>
      </c>
      <c r="B2572" t="s">
        <v>69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5">
      <c r="A2573" t="s">
        <v>2641</v>
      </c>
      <c r="B2573" t="s">
        <v>69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35">
      <c r="A2574" t="s">
        <v>2642</v>
      </c>
      <c r="B2574" t="s">
        <v>69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5">
      <c r="A2575" t="s">
        <v>2643</v>
      </c>
      <c r="B2575" t="s">
        <v>69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35">
      <c r="A2576" t="s">
        <v>2644</v>
      </c>
      <c r="B2576" t="s">
        <v>69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35">
      <c r="A2577" t="s">
        <v>2645</v>
      </c>
      <c r="B2577" t="s">
        <v>69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5">
      <c r="A2578" t="s">
        <v>2646</v>
      </c>
      <c r="B2578" t="s">
        <v>69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5">
      <c r="A2579" t="s">
        <v>2647</v>
      </c>
      <c r="B2579" t="s">
        <v>69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5">
      <c r="A2580" t="s">
        <v>2648</v>
      </c>
      <c r="B2580" t="s">
        <v>69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35">
      <c r="A2581" t="s">
        <v>2649</v>
      </c>
      <c r="B2581" t="s">
        <v>69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35">
      <c r="A2582" t="s">
        <v>2650</v>
      </c>
      <c r="B2582" t="s">
        <v>69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35">
      <c r="A2583" t="s">
        <v>2651</v>
      </c>
      <c r="B2583" t="s">
        <v>69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35">
      <c r="A2584" t="s">
        <v>2652</v>
      </c>
      <c r="B2584" t="s">
        <v>69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35">
      <c r="A2585" t="s">
        <v>2653</v>
      </c>
      <c r="B2585" t="s">
        <v>69</v>
      </c>
      <c r="C2585" s="8">
        <v>344421000</v>
      </c>
      <c r="D2585" s="8">
        <v>351060000</v>
      </c>
      <c r="E2585" s="8">
        <v>358052000</v>
      </c>
      <c r="F2585" s="8">
        <v>365286000</v>
      </c>
      <c r="G2585" s="8">
        <v>372299000</v>
      </c>
      <c r="H2585" s="8">
        <v>379765000</v>
      </c>
      <c r="I2585" s="8">
        <v>387496000</v>
      </c>
      <c r="J2585" s="8">
        <v>395908000</v>
      </c>
      <c r="K2585" s="8">
        <v>404200000</v>
      </c>
      <c r="L2585" s="8">
        <v>412822000</v>
      </c>
      <c r="M2585" s="8">
        <v>422047000</v>
      </c>
      <c r="N2585" s="8">
        <v>431188000</v>
      </c>
      <c r="O2585" s="8">
        <v>439367000</v>
      </c>
      <c r="P2585" s="8">
        <v>448154000</v>
      </c>
      <c r="Q2585" s="8">
        <v>456727000</v>
      </c>
      <c r="R2585" s="8">
        <v>465018000</v>
      </c>
      <c r="S2585" s="8">
        <v>473220000</v>
      </c>
      <c r="T2585" s="8">
        <v>481533000</v>
      </c>
      <c r="U2585" s="8">
        <v>489591000</v>
      </c>
      <c r="V2585" s="8">
        <v>497593000</v>
      </c>
      <c r="W2585" s="8">
        <v>505539000</v>
      </c>
      <c r="X2585" s="8">
        <v>513439000</v>
      </c>
      <c r="Y2585" s="8">
        <v>521267000</v>
      </c>
      <c r="Z2585" s="8">
        <v>529042000</v>
      </c>
      <c r="AA2585" s="8">
        <v>536700000</v>
      </c>
      <c r="AB2585" s="8">
        <v>544243000</v>
      </c>
      <c r="AC2585" s="8">
        <v>551762000</v>
      </c>
      <c r="AD2585" s="8">
        <v>559208000</v>
      </c>
      <c r="AE2585" s="8">
        <v>566582000</v>
      </c>
      <c r="AF2585" s="8">
        <v>573879000</v>
      </c>
      <c r="AG2585" s="8">
        <v>581005000</v>
      </c>
    </row>
    <row r="2586" spans="1:33" x14ac:dyDescent="0.35">
      <c r="A2586" t="s">
        <v>2654</v>
      </c>
      <c r="B2586" t="s">
        <v>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35">
      <c r="A2587" t="s">
        <v>2655</v>
      </c>
      <c r="B2587" t="s">
        <v>69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35">
      <c r="A2588" t="s">
        <v>2656</v>
      </c>
      <c r="B2588" t="s">
        <v>69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5">
      <c r="A2589" t="s">
        <v>2657</v>
      </c>
      <c r="B2589" t="s">
        <v>69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5">
      <c r="A2590" t="s">
        <v>2658</v>
      </c>
      <c r="B2590" t="s">
        <v>69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5">
      <c r="A2591" t="s">
        <v>2659</v>
      </c>
      <c r="B2591" t="s">
        <v>69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35">
      <c r="A2592" t="s">
        <v>2660</v>
      </c>
      <c r="B2592" t="s">
        <v>69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35">
      <c r="A2593" t="s">
        <v>2661</v>
      </c>
      <c r="B2593" t="s">
        <v>69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5">
      <c r="A2594" t="s">
        <v>2662</v>
      </c>
      <c r="B2594" t="s">
        <v>69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5">
      <c r="A2595" t="s">
        <v>2663</v>
      </c>
      <c r="B2595" t="s">
        <v>69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5">
      <c r="A2596" t="s">
        <v>2664</v>
      </c>
      <c r="B2596" t="s">
        <v>69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35">
      <c r="A2597" t="s">
        <v>2665</v>
      </c>
      <c r="B2597" t="s">
        <v>69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5">
      <c r="A2598" t="s">
        <v>2666</v>
      </c>
      <c r="B2598" t="s">
        <v>69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35">
      <c r="A2599" t="s">
        <v>2667</v>
      </c>
      <c r="B2599" t="s">
        <v>69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5">
      <c r="A2600" t="s">
        <v>2668</v>
      </c>
      <c r="B2600" t="s">
        <v>69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35">
      <c r="A2601" t="s">
        <v>2669</v>
      </c>
      <c r="B2601" t="s">
        <v>69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5">
      <c r="A2602" t="s">
        <v>2670</v>
      </c>
      <c r="B2602" t="s">
        <v>69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5">
      <c r="A2603" t="s">
        <v>2671</v>
      </c>
      <c r="B2603" t="s">
        <v>69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5">
      <c r="A2604" t="s">
        <v>2672</v>
      </c>
      <c r="B2604" t="s">
        <v>69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5">
      <c r="A2605" t="s">
        <v>2673</v>
      </c>
      <c r="B2605" t="s">
        <v>69</v>
      </c>
      <c r="C2605" s="8">
        <v>991289000</v>
      </c>
      <c r="D2605" s="8">
        <v>1010400000</v>
      </c>
      <c r="E2605" s="8">
        <v>1030520000</v>
      </c>
      <c r="F2605" s="8">
        <v>1051340000</v>
      </c>
      <c r="G2605" s="8">
        <v>1071520000</v>
      </c>
      <c r="H2605" s="8">
        <v>1093010000</v>
      </c>
      <c r="I2605" s="8">
        <v>1115260000</v>
      </c>
      <c r="J2605" s="8">
        <v>1139480000</v>
      </c>
      <c r="K2605" s="8">
        <v>1163340000</v>
      </c>
      <c r="L2605" s="8">
        <v>1188150000</v>
      </c>
      <c r="M2605" s="8">
        <v>1214710000</v>
      </c>
      <c r="N2605" s="8">
        <v>1241020000</v>
      </c>
      <c r="O2605" s="8">
        <v>1264560000</v>
      </c>
      <c r="P2605" s="8">
        <v>1289850000</v>
      </c>
      <c r="Q2605" s="8">
        <v>1314520000</v>
      </c>
      <c r="R2605" s="8">
        <v>1338380000</v>
      </c>
      <c r="S2605" s="8">
        <v>1361990000</v>
      </c>
      <c r="T2605" s="8">
        <v>1385910000</v>
      </c>
      <c r="U2605" s="8">
        <v>1409110000</v>
      </c>
      <c r="V2605" s="8">
        <v>1432140000</v>
      </c>
      <c r="W2605" s="8">
        <v>1455010000</v>
      </c>
      <c r="X2605" s="8">
        <v>1477740000</v>
      </c>
      <c r="Y2605" s="8">
        <v>1500270000</v>
      </c>
      <c r="Z2605" s="8">
        <v>1522650000</v>
      </c>
      <c r="AA2605" s="8">
        <v>1544690000</v>
      </c>
      <c r="AB2605" s="8">
        <v>1566400000</v>
      </c>
      <c r="AC2605" s="8">
        <v>1588040000</v>
      </c>
      <c r="AD2605" s="8">
        <v>1609470000</v>
      </c>
      <c r="AE2605" s="8">
        <v>1630700000</v>
      </c>
      <c r="AF2605" s="8">
        <v>1651700000</v>
      </c>
      <c r="AG2605" s="8">
        <v>1672210000</v>
      </c>
    </row>
    <row r="2606" spans="1:33" x14ac:dyDescent="0.35">
      <c r="A2606" t="s">
        <v>2674</v>
      </c>
      <c r="B2606" t="s">
        <v>69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35">
      <c r="A2607" t="s">
        <v>2675</v>
      </c>
      <c r="B2607" t="s">
        <v>69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5">
      <c r="A2608" t="s">
        <v>2676</v>
      </c>
      <c r="B2608" t="s">
        <v>69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5">
      <c r="A2609" t="s">
        <v>2677</v>
      </c>
      <c r="B2609" t="s">
        <v>69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35">
      <c r="A2610" t="s">
        <v>2678</v>
      </c>
      <c r="B2610" t="s">
        <v>69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5">
      <c r="A2611" t="s">
        <v>2679</v>
      </c>
      <c r="B2611" t="s">
        <v>69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5">
      <c r="A2612" t="s">
        <v>2680</v>
      </c>
      <c r="B2612" t="s">
        <v>69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5">
      <c r="A2613" t="s">
        <v>2681</v>
      </c>
      <c r="B2613" t="s">
        <v>69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5">
      <c r="A2614" t="s">
        <v>2682</v>
      </c>
      <c r="B2614" t="s">
        <v>69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5">
      <c r="A2615" t="s">
        <v>2683</v>
      </c>
      <c r="B2615" t="s">
        <v>69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5">
      <c r="A2616" t="s">
        <v>2684</v>
      </c>
      <c r="B2616" t="s">
        <v>69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35">
      <c r="A2617" t="s">
        <v>2685</v>
      </c>
      <c r="B2617" t="s">
        <v>69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5">
      <c r="A2618" t="s">
        <v>2686</v>
      </c>
      <c r="B2618" t="s">
        <v>69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35">
      <c r="A2619" t="s">
        <v>2687</v>
      </c>
      <c r="B2619" t="s">
        <v>69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35">
      <c r="A2620" t="s">
        <v>2688</v>
      </c>
      <c r="B2620" t="s">
        <v>69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35">
      <c r="A2621" t="s">
        <v>2689</v>
      </c>
      <c r="B2621" t="s">
        <v>69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35">
      <c r="A2622" t="s">
        <v>2690</v>
      </c>
      <c r="B2622" t="s">
        <v>69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35">
      <c r="A2623" t="s">
        <v>2691</v>
      </c>
      <c r="B2623" t="s">
        <v>69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5">
      <c r="A2624" t="s">
        <v>2692</v>
      </c>
      <c r="B2624" t="s">
        <v>69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35">
      <c r="A2625" t="s">
        <v>2693</v>
      </c>
      <c r="B2625" t="s">
        <v>69</v>
      </c>
      <c r="C2625" s="8">
        <v>118664000</v>
      </c>
      <c r="D2625" s="8">
        <v>120952000</v>
      </c>
      <c r="E2625" s="8">
        <v>123361000</v>
      </c>
      <c r="F2625" s="8">
        <v>125853000</v>
      </c>
      <c r="G2625" s="8">
        <v>128269000</v>
      </c>
      <c r="H2625" s="8">
        <v>130841000</v>
      </c>
      <c r="I2625" s="8">
        <v>133505000</v>
      </c>
      <c r="J2625" s="8">
        <v>136403000</v>
      </c>
      <c r="K2625" s="8">
        <v>139260000</v>
      </c>
      <c r="L2625" s="8">
        <v>142231000</v>
      </c>
      <c r="M2625" s="8">
        <v>145409000</v>
      </c>
      <c r="N2625" s="8">
        <v>148558000</v>
      </c>
      <c r="O2625" s="8">
        <v>151376000</v>
      </c>
      <c r="P2625" s="8">
        <v>154404000</v>
      </c>
      <c r="Q2625" s="8">
        <v>157357000</v>
      </c>
      <c r="R2625" s="8">
        <v>160214000</v>
      </c>
      <c r="S2625" s="8">
        <v>163040000</v>
      </c>
      <c r="T2625" s="8">
        <v>165904000</v>
      </c>
      <c r="U2625" s="8">
        <v>168680000</v>
      </c>
      <c r="V2625" s="8">
        <v>171437000</v>
      </c>
      <c r="W2625" s="8">
        <v>174175000</v>
      </c>
      <c r="X2625" s="8">
        <v>176896000</v>
      </c>
      <c r="Y2625" s="8">
        <v>179593000</v>
      </c>
      <c r="Z2625" s="8">
        <v>182272000</v>
      </c>
      <c r="AA2625" s="8">
        <v>184911000</v>
      </c>
      <c r="AB2625" s="8">
        <v>187510000</v>
      </c>
      <c r="AC2625" s="8">
        <v>190100000</v>
      </c>
      <c r="AD2625" s="8">
        <v>192665000</v>
      </c>
      <c r="AE2625" s="8">
        <v>195206000</v>
      </c>
      <c r="AF2625" s="8">
        <v>197720000</v>
      </c>
      <c r="AG2625" s="8">
        <v>200175000</v>
      </c>
    </row>
    <row r="2626" spans="1:33" x14ac:dyDescent="0.35">
      <c r="A2626" t="s">
        <v>2694</v>
      </c>
      <c r="B2626" t="s">
        <v>69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35">
      <c r="A2627" t="s">
        <v>2695</v>
      </c>
      <c r="B2627" t="s">
        <v>69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5">
      <c r="A2628" t="s">
        <v>2696</v>
      </c>
      <c r="B2628" t="s">
        <v>69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35">
      <c r="A2629" t="s">
        <v>2697</v>
      </c>
      <c r="B2629" t="s">
        <v>69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5">
      <c r="A2630" t="s">
        <v>2698</v>
      </c>
      <c r="B2630" t="s">
        <v>69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5">
      <c r="A2631" t="s">
        <v>2699</v>
      </c>
      <c r="B2631" t="s">
        <v>69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35">
      <c r="A2632" t="s">
        <v>2700</v>
      </c>
      <c r="B2632" t="s">
        <v>69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5">
      <c r="A2633" t="s">
        <v>2701</v>
      </c>
      <c r="B2633" t="s">
        <v>69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5">
      <c r="A2634" t="s">
        <v>2702</v>
      </c>
      <c r="B2634" t="s">
        <v>69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35">
      <c r="A2635" t="s">
        <v>2703</v>
      </c>
      <c r="B2635" t="s">
        <v>69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35">
      <c r="A2636" t="s">
        <v>2704</v>
      </c>
      <c r="B2636" t="s">
        <v>69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35">
      <c r="A2637" t="s">
        <v>2705</v>
      </c>
      <c r="B2637" t="s">
        <v>69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35">
      <c r="A2638" t="s">
        <v>2706</v>
      </c>
      <c r="B2638" t="s">
        <v>69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5">
      <c r="A2639" t="s">
        <v>2707</v>
      </c>
      <c r="B2639" t="s">
        <v>69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35">
      <c r="A2640" t="s">
        <v>2708</v>
      </c>
      <c r="B2640" t="s">
        <v>69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35">
      <c r="A2641" t="s">
        <v>2709</v>
      </c>
      <c r="B2641" t="s">
        <v>69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35">
      <c r="A2642" t="s">
        <v>2710</v>
      </c>
      <c r="B2642" t="s">
        <v>69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35">
      <c r="A2643" t="s">
        <v>2711</v>
      </c>
      <c r="B2643" t="s">
        <v>69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5">
      <c r="A2644" t="s">
        <v>2712</v>
      </c>
      <c r="B2644" t="s">
        <v>69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5">
      <c r="A2645" t="s">
        <v>2713</v>
      </c>
      <c r="B2645" t="s">
        <v>69</v>
      </c>
      <c r="C2645" s="8">
        <v>65012900</v>
      </c>
      <c r="D2645" s="8">
        <v>66266000</v>
      </c>
      <c r="E2645" s="8">
        <v>67585800</v>
      </c>
      <c r="F2645" s="8">
        <v>68951400</v>
      </c>
      <c r="G2645" s="8">
        <v>70275100</v>
      </c>
      <c r="H2645" s="8">
        <v>71684400</v>
      </c>
      <c r="I2645" s="8">
        <v>73143600</v>
      </c>
      <c r="J2645" s="8">
        <v>74731600</v>
      </c>
      <c r="K2645" s="8">
        <v>76296800</v>
      </c>
      <c r="L2645" s="8">
        <v>77924200</v>
      </c>
      <c r="M2645" s="8">
        <v>79665500</v>
      </c>
      <c r="N2645" s="8">
        <v>81391100</v>
      </c>
      <c r="O2645" s="8">
        <v>82934900</v>
      </c>
      <c r="P2645" s="8">
        <v>84593500</v>
      </c>
      <c r="Q2645" s="8">
        <v>86211700</v>
      </c>
      <c r="R2645" s="8">
        <v>87776800</v>
      </c>
      <c r="S2645" s="8">
        <v>89325000</v>
      </c>
      <c r="T2645" s="8">
        <v>90894100</v>
      </c>
      <c r="U2645" s="8">
        <v>92415100</v>
      </c>
      <c r="V2645" s="8">
        <v>93925500</v>
      </c>
      <c r="W2645" s="8">
        <v>95425600</v>
      </c>
      <c r="X2645" s="8">
        <v>96916600</v>
      </c>
      <c r="Y2645" s="8">
        <v>98394300</v>
      </c>
      <c r="Z2645" s="8">
        <v>99861800</v>
      </c>
      <c r="AA2645" s="8">
        <v>101307000</v>
      </c>
      <c r="AB2645" s="8">
        <v>102731000</v>
      </c>
      <c r="AC2645" s="8">
        <v>104151000</v>
      </c>
      <c r="AD2645" s="8">
        <v>105556000</v>
      </c>
      <c r="AE2645" s="8">
        <v>106948000</v>
      </c>
      <c r="AF2645" s="8">
        <v>108325000</v>
      </c>
      <c r="AG2645" s="8">
        <v>109671000</v>
      </c>
    </row>
    <row r="2646" spans="1:33" x14ac:dyDescent="0.35">
      <c r="A2646" t="s">
        <v>2714</v>
      </c>
      <c r="B2646" t="s">
        <v>69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5">
      <c r="A2647" t="s">
        <v>2715</v>
      </c>
      <c r="B2647" t="s">
        <v>69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35">
      <c r="A2648" t="s">
        <v>2716</v>
      </c>
      <c r="B2648" t="s">
        <v>69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5">
      <c r="A2649" t="s">
        <v>2717</v>
      </c>
      <c r="B2649" t="s">
        <v>69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35">
      <c r="A2650" t="s">
        <v>2718</v>
      </c>
      <c r="B2650" t="s">
        <v>69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35">
      <c r="A2651" t="s">
        <v>2719</v>
      </c>
      <c r="B2651" t="s">
        <v>69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35">
      <c r="A2652" t="s">
        <v>2720</v>
      </c>
      <c r="B2652" t="s">
        <v>69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35">
      <c r="A2653" t="s">
        <v>2721</v>
      </c>
      <c r="B2653" t="s">
        <v>69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35">
      <c r="A2654" t="s">
        <v>2722</v>
      </c>
      <c r="B2654" t="s">
        <v>69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35">
      <c r="A2655" t="s">
        <v>2723</v>
      </c>
      <c r="B2655" t="s">
        <v>69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35">
      <c r="A2656" t="s">
        <v>2724</v>
      </c>
      <c r="B2656" t="s">
        <v>69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5">
      <c r="A2657" t="s">
        <v>2725</v>
      </c>
      <c r="B2657" t="s">
        <v>69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35">
      <c r="A2658" t="s">
        <v>2726</v>
      </c>
      <c r="B2658" t="s">
        <v>69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5">
      <c r="A2659" t="s">
        <v>2727</v>
      </c>
      <c r="B2659" t="s">
        <v>69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35">
      <c r="A2660" t="s">
        <v>2728</v>
      </c>
      <c r="B2660" t="s">
        <v>69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35">
      <c r="A2661" t="s">
        <v>2729</v>
      </c>
      <c r="B2661" t="s">
        <v>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5">
      <c r="A2662" t="s">
        <v>2730</v>
      </c>
      <c r="B2662" t="s">
        <v>69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35">
      <c r="A2663" t="s">
        <v>2731</v>
      </c>
      <c r="B2663" t="s">
        <v>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35">
      <c r="A2664" t="s">
        <v>2732</v>
      </c>
      <c r="B2664" t="s">
        <v>69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35">
      <c r="A2665" t="s">
        <v>2733</v>
      </c>
      <c r="B2665" t="s">
        <v>69</v>
      </c>
      <c r="C2665" s="8">
        <v>315597000</v>
      </c>
      <c r="D2665" s="8">
        <v>321680000</v>
      </c>
      <c r="E2665" s="8">
        <v>328087000</v>
      </c>
      <c r="F2665" s="8">
        <v>334716000</v>
      </c>
      <c r="G2665" s="8">
        <v>341141000</v>
      </c>
      <c r="H2665" s="8">
        <v>347982000</v>
      </c>
      <c r="I2665" s="8">
        <v>355066000</v>
      </c>
      <c r="J2665" s="8">
        <v>362775000</v>
      </c>
      <c r="K2665" s="8">
        <v>370373000</v>
      </c>
      <c r="L2665" s="8">
        <v>378273000</v>
      </c>
      <c r="M2665" s="8">
        <v>386726000</v>
      </c>
      <c r="N2665" s="8">
        <v>395102000</v>
      </c>
      <c r="O2665" s="8">
        <v>402597000</v>
      </c>
      <c r="P2665" s="8">
        <v>410648000</v>
      </c>
      <c r="Q2665" s="8">
        <v>418503000</v>
      </c>
      <c r="R2665" s="8">
        <v>426101000</v>
      </c>
      <c r="S2665" s="8">
        <v>433616000</v>
      </c>
      <c r="T2665" s="8">
        <v>441233000</v>
      </c>
      <c r="U2665" s="8">
        <v>448617000</v>
      </c>
      <c r="V2665" s="8">
        <v>455949000</v>
      </c>
      <c r="W2665" s="8">
        <v>463231000</v>
      </c>
      <c r="X2665" s="8">
        <v>470469000</v>
      </c>
      <c r="Y2665" s="8">
        <v>477642000</v>
      </c>
      <c r="Z2665" s="8">
        <v>484766000</v>
      </c>
      <c r="AA2665" s="8">
        <v>491784000</v>
      </c>
      <c r="AB2665" s="8">
        <v>498696000</v>
      </c>
      <c r="AC2665" s="8">
        <v>505585000</v>
      </c>
      <c r="AD2665" s="8">
        <v>512408000</v>
      </c>
      <c r="AE2665" s="8">
        <v>519165000</v>
      </c>
      <c r="AF2665" s="8">
        <v>525851000</v>
      </c>
      <c r="AG2665" s="8">
        <v>532381000</v>
      </c>
    </row>
    <row r="2666" spans="1:33" x14ac:dyDescent="0.35">
      <c r="A2666" t="s">
        <v>2734</v>
      </c>
      <c r="B2666" t="s">
        <v>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 x14ac:dyDescent="0.35">
      <c r="A2667" t="s">
        <v>2735</v>
      </c>
      <c r="B2667" t="s">
        <v>69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35">
      <c r="A2668" t="s">
        <v>2736</v>
      </c>
      <c r="B2668" t="s">
        <v>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35">
      <c r="A2669" t="s">
        <v>2737</v>
      </c>
      <c r="B2669" t="s">
        <v>69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35">
      <c r="A2670" t="s">
        <v>2738</v>
      </c>
      <c r="B2670" t="s">
        <v>69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 x14ac:dyDescent="0.35">
      <c r="A2671" t="s">
        <v>2739</v>
      </c>
      <c r="B2671" t="s">
        <v>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35">
      <c r="A2672" t="s">
        <v>2740</v>
      </c>
      <c r="B2672" t="s">
        <v>69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5">
      <c r="A2673" t="s">
        <v>2741</v>
      </c>
      <c r="B2673" t="s">
        <v>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35">
      <c r="A2674" t="s">
        <v>2742</v>
      </c>
      <c r="B2674" t="s">
        <v>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35">
      <c r="A2675" t="s">
        <v>2743</v>
      </c>
      <c r="B2675" t="s">
        <v>69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35">
      <c r="A2676" t="s">
        <v>2744</v>
      </c>
      <c r="B2676" t="s">
        <v>69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35">
      <c r="A2677" t="s">
        <v>2745</v>
      </c>
      <c r="B2677" t="s">
        <v>69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35">
      <c r="A2678" t="s">
        <v>2746</v>
      </c>
      <c r="B2678" t="s">
        <v>69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35">
      <c r="A2679" t="s">
        <v>2747</v>
      </c>
      <c r="B2679" t="s">
        <v>69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35">
      <c r="A2680" t="s">
        <v>2748</v>
      </c>
      <c r="B2680" t="s">
        <v>69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5">
      <c r="A2681" t="s">
        <v>2749</v>
      </c>
      <c r="B2681" t="s">
        <v>69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35">
      <c r="A2682" t="s">
        <v>2750</v>
      </c>
      <c r="B2682" t="s">
        <v>69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x14ac:dyDescent="0.35">
      <c r="A2683" t="s">
        <v>2751</v>
      </c>
      <c r="B2683" t="s">
        <v>69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35">
      <c r="A2684" t="s">
        <v>2752</v>
      </c>
      <c r="B2684" t="s">
        <v>69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35">
      <c r="A2685" t="s">
        <v>2753</v>
      </c>
      <c r="B2685" t="s">
        <v>69</v>
      </c>
      <c r="C2685" s="8">
        <v>63119300</v>
      </c>
      <c r="D2685" s="8">
        <v>64335900</v>
      </c>
      <c r="E2685" s="8">
        <v>65617300</v>
      </c>
      <c r="F2685" s="8">
        <v>66943100</v>
      </c>
      <c r="G2685" s="8">
        <v>68228200</v>
      </c>
      <c r="H2685" s="8">
        <v>69596500</v>
      </c>
      <c r="I2685" s="8">
        <v>71013200</v>
      </c>
      <c r="J2685" s="8">
        <v>72554900</v>
      </c>
      <c r="K2685" s="8">
        <v>74074600</v>
      </c>
      <c r="L2685" s="8">
        <v>75654500</v>
      </c>
      <c r="M2685" s="8">
        <v>77345200</v>
      </c>
      <c r="N2685" s="8">
        <v>79020400</v>
      </c>
      <c r="O2685" s="8">
        <v>80519300</v>
      </c>
      <c r="P2685" s="8">
        <v>82129600</v>
      </c>
      <c r="Q2685" s="8">
        <v>83700700</v>
      </c>
      <c r="R2685" s="8">
        <v>85220100</v>
      </c>
      <c r="S2685" s="8">
        <v>86723300</v>
      </c>
      <c r="T2685" s="8">
        <v>88246700</v>
      </c>
      <c r="U2685" s="8">
        <v>89723400</v>
      </c>
      <c r="V2685" s="8">
        <v>91189800</v>
      </c>
      <c r="W2685" s="8">
        <v>92646200</v>
      </c>
      <c r="X2685" s="8">
        <v>94093800</v>
      </c>
      <c r="Y2685" s="8">
        <v>95528500</v>
      </c>
      <c r="Z2685" s="8">
        <v>96953200</v>
      </c>
      <c r="AA2685" s="8">
        <v>98356700</v>
      </c>
      <c r="AB2685" s="8">
        <v>99739200</v>
      </c>
      <c r="AC2685" s="8">
        <v>101117000</v>
      </c>
      <c r="AD2685" s="8">
        <v>102482000</v>
      </c>
      <c r="AE2685" s="8">
        <v>103833000</v>
      </c>
      <c r="AF2685" s="8">
        <v>105170000</v>
      </c>
      <c r="AG2685" s="8">
        <v>106476000</v>
      </c>
    </row>
    <row r="2686" spans="1:33" x14ac:dyDescent="0.35">
      <c r="A2686" t="s">
        <v>2754</v>
      </c>
      <c r="B2686" t="s">
        <v>69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5">
      <c r="A2687" t="s">
        <v>2755</v>
      </c>
      <c r="B2687" t="s">
        <v>69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35">
      <c r="A2688" t="s">
        <v>2756</v>
      </c>
      <c r="B2688" t="s">
        <v>69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5">
      <c r="A2689" t="s">
        <v>2757</v>
      </c>
      <c r="B2689" t="s">
        <v>69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5">
      <c r="A2690" t="s">
        <v>2758</v>
      </c>
      <c r="B2690" t="s">
        <v>69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35">
      <c r="A2691" t="s">
        <v>2759</v>
      </c>
      <c r="B2691" t="s">
        <v>69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35">
      <c r="A2692" t="s">
        <v>2760</v>
      </c>
      <c r="B2692" t="s">
        <v>69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35">
      <c r="A2693" t="s">
        <v>2761</v>
      </c>
      <c r="B2693" t="s">
        <v>69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5">
      <c r="A2694" t="s">
        <v>2762</v>
      </c>
      <c r="B2694" t="s">
        <v>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35">
      <c r="A2695" t="s">
        <v>2763</v>
      </c>
      <c r="B2695" t="s">
        <v>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5">
      <c r="A2696" t="s">
        <v>2764</v>
      </c>
      <c r="B2696" t="s">
        <v>69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35">
      <c r="A2697" t="s">
        <v>2765</v>
      </c>
      <c r="B2697" t="s">
        <v>69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5">
      <c r="A2698" t="s">
        <v>2766</v>
      </c>
      <c r="B2698" t="s">
        <v>69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35">
      <c r="A2699" t="s">
        <v>2767</v>
      </c>
      <c r="B2699" t="s">
        <v>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35">
      <c r="A2700" t="s">
        <v>2768</v>
      </c>
      <c r="B2700" t="s">
        <v>69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5">
      <c r="A2701" t="s">
        <v>2769</v>
      </c>
      <c r="B2701" t="s">
        <v>69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35">
      <c r="A2702" t="s">
        <v>2770</v>
      </c>
      <c r="B2702" t="s">
        <v>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35">
      <c r="A2703" t="s">
        <v>2771</v>
      </c>
      <c r="B2703" t="s">
        <v>69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35">
      <c r="A2704" t="s">
        <v>2772</v>
      </c>
      <c r="B2704" t="s">
        <v>69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35">
      <c r="A2705" t="s">
        <v>2773</v>
      </c>
      <c r="B2705" t="s">
        <v>69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35">
      <c r="A2706" t="s">
        <v>2774</v>
      </c>
      <c r="B2706" t="s">
        <v>69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35">
      <c r="A2707" t="s">
        <v>2775</v>
      </c>
      <c r="B2707" t="s">
        <v>69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35">
      <c r="A2708" t="s">
        <v>2776</v>
      </c>
      <c r="B2708" t="s">
        <v>69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35">
      <c r="A2709" t="s">
        <v>2777</v>
      </c>
      <c r="B2709" t="s">
        <v>69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35">
      <c r="A2710" t="s">
        <v>2778</v>
      </c>
      <c r="B2710" t="s">
        <v>69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35">
      <c r="A2711" t="s">
        <v>2779</v>
      </c>
      <c r="B2711" t="s">
        <v>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35">
      <c r="A2712" t="s">
        <v>2780</v>
      </c>
      <c r="B2712" t="s">
        <v>69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35">
      <c r="A2713" t="s">
        <v>2781</v>
      </c>
      <c r="B2713" t="s">
        <v>69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35">
      <c r="A2714" t="s">
        <v>2782</v>
      </c>
      <c r="B2714" t="s">
        <v>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35">
      <c r="A2715" t="s">
        <v>2783</v>
      </c>
      <c r="B2715" t="s">
        <v>69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35">
      <c r="A2716" t="s">
        <v>2784</v>
      </c>
      <c r="B2716" t="s">
        <v>69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35">
      <c r="A2717" t="s">
        <v>2785</v>
      </c>
      <c r="B2717" t="s">
        <v>69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35">
      <c r="A2718" t="s">
        <v>2786</v>
      </c>
      <c r="B2718" t="s">
        <v>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35">
      <c r="A2719" t="s">
        <v>2787</v>
      </c>
      <c r="B2719" t="s">
        <v>69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5">
      <c r="A2720" t="s">
        <v>2788</v>
      </c>
      <c r="B2720" t="s">
        <v>69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5">
      <c r="A2721" t="s">
        <v>2789</v>
      </c>
      <c r="B2721" t="s">
        <v>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35">
      <c r="A2722" t="s">
        <v>2790</v>
      </c>
      <c r="B2722" t="s">
        <v>69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8">
        <v>12815700000</v>
      </c>
      <c r="O2722" s="8">
        <v>25991600000</v>
      </c>
      <c r="P2722" s="8">
        <v>39600900000</v>
      </c>
      <c r="Q2722" s="8">
        <v>53547900000</v>
      </c>
      <c r="R2722" s="8">
        <v>67678500000</v>
      </c>
      <c r="S2722" s="8">
        <v>82087300000</v>
      </c>
      <c r="T2722" s="8">
        <v>96788900000</v>
      </c>
      <c r="U2722" s="8">
        <v>111446000000</v>
      </c>
      <c r="V2722" s="8">
        <v>140021000000</v>
      </c>
      <c r="W2722" s="8">
        <v>168855000000</v>
      </c>
      <c r="X2722" s="8">
        <v>197494000000</v>
      </c>
      <c r="Y2722" s="8">
        <v>226315000000</v>
      </c>
      <c r="Z2722" s="8">
        <v>255266000000</v>
      </c>
      <c r="AA2722" s="8">
        <v>283733000000</v>
      </c>
      <c r="AB2722" s="8">
        <v>312204000000</v>
      </c>
      <c r="AC2722" s="8">
        <v>354204000000</v>
      </c>
      <c r="AD2722" s="8">
        <v>396082000000</v>
      </c>
      <c r="AE2722" s="8">
        <v>437123000000</v>
      </c>
      <c r="AF2722" s="8">
        <v>477940000000</v>
      </c>
      <c r="AG2722" s="8">
        <v>518545000000</v>
      </c>
    </row>
    <row r="2723" spans="1:33" x14ac:dyDescent="0.35">
      <c r="A2723" t="s">
        <v>2791</v>
      </c>
      <c r="B2723" t="s">
        <v>69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5">
      <c r="A2724" t="s">
        <v>2792</v>
      </c>
      <c r="B2724" t="s">
        <v>69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35">
      <c r="A2725" t="s">
        <v>2793</v>
      </c>
      <c r="B2725" t="s">
        <v>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5">
      <c r="A2726" t="s">
        <v>2794</v>
      </c>
      <c r="B2726" t="s">
        <v>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35">
      <c r="A2727" t="s">
        <v>2795</v>
      </c>
      <c r="B2727" t="s">
        <v>69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35">
      <c r="A2728" t="s">
        <v>2796</v>
      </c>
      <c r="B2728" t="s">
        <v>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35">
      <c r="A2729" t="s">
        <v>2797</v>
      </c>
      <c r="B2729" t="s">
        <v>69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35">
      <c r="A2730" t="s">
        <v>2798</v>
      </c>
      <c r="B2730" t="s">
        <v>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35">
      <c r="A2731" t="s">
        <v>2799</v>
      </c>
      <c r="B2731" t="s">
        <v>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35">
      <c r="A2732" t="s">
        <v>2800</v>
      </c>
      <c r="B2732" t="s">
        <v>69</v>
      </c>
      <c r="C2732" s="8">
        <v>1939470000000</v>
      </c>
      <c r="D2732" s="8">
        <v>1990180000000</v>
      </c>
      <c r="E2732" s="8">
        <v>2040180000000</v>
      </c>
      <c r="F2732" s="8">
        <v>2089500000000</v>
      </c>
      <c r="G2732" s="8">
        <v>2138180000000</v>
      </c>
      <c r="H2732" s="8">
        <v>2186450000000</v>
      </c>
      <c r="I2732" s="8">
        <v>2233940000000</v>
      </c>
      <c r="J2732" s="8">
        <v>2293490000000</v>
      </c>
      <c r="K2732" s="8">
        <v>2340060000000</v>
      </c>
      <c r="L2732" s="8">
        <v>2398370000000</v>
      </c>
      <c r="M2732" s="8">
        <v>2456100000000</v>
      </c>
      <c r="N2732" s="8">
        <v>2513230000000</v>
      </c>
      <c r="O2732" s="8">
        <v>2565060000000</v>
      </c>
      <c r="P2732" s="8">
        <v>2622120000000</v>
      </c>
      <c r="Q2732" s="8">
        <v>2676160000000</v>
      </c>
      <c r="R2732" s="8">
        <v>2729860000000</v>
      </c>
      <c r="S2732" s="8">
        <v>2783120000000</v>
      </c>
      <c r="T2732" s="8">
        <v>2836930000000</v>
      </c>
      <c r="U2732" s="8">
        <v>2889120000000</v>
      </c>
      <c r="V2732" s="8">
        <v>2941240000000</v>
      </c>
      <c r="W2732" s="8">
        <v>2993340000000</v>
      </c>
      <c r="X2732" s="8">
        <v>3044760000000</v>
      </c>
      <c r="Y2732" s="8">
        <v>3096360000000</v>
      </c>
      <c r="Z2732" s="8">
        <v>3147640000000</v>
      </c>
      <c r="AA2732" s="8">
        <v>3198440000000</v>
      </c>
      <c r="AB2732" s="8">
        <v>3249010000000</v>
      </c>
      <c r="AC2732" s="8">
        <v>3299250000000</v>
      </c>
      <c r="AD2732" s="8">
        <v>3349320000000</v>
      </c>
      <c r="AE2732" s="8">
        <v>3399000000000</v>
      </c>
      <c r="AF2732" s="8">
        <v>3448150000000</v>
      </c>
      <c r="AG2732" s="8">
        <v>3496970000000</v>
      </c>
    </row>
    <row r="2733" spans="1:33" x14ac:dyDescent="0.35">
      <c r="A2733" t="s">
        <v>2801</v>
      </c>
      <c r="B2733" t="s">
        <v>69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35">
      <c r="A2734" t="s">
        <v>2802</v>
      </c>
      <c r="B2734" t="s">
        <v>69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35">
      <c r="A2735" t="s">
        <v>2803</v>
      </c>
      <c r="B2735" t="s">
        <v>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35">
      <c r="A2736" t="s">
        <v>2804</v>
      </c>
      <c r="B2736" t="s">
        <v>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35">
      <c r="A2737" t="s">
        <v>2805</v>
      </c>
      <c r="B2737" t="s">
        <v>69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35">
      <c r="A2738" t="s">
        <v>2806</v>
      </c>
      <c r="B2738" t="s">
        <v>69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35">
      <c r="A2739" t="s">
        <v>2807</v>
      </c>
      <c r="B2739" t="s">
        <v>69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35">
      <c r="A2740" t="s">
        <v>2808</v>
      </c>
      <c r="B2740" t="s">
        <v>69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5">
      <c r="A2741" t="s">
        <v>2809</v>
      </c>
      <c r="B2741" t="s">
        <v>69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35">
      <c r="A2742" t="s">
        <v>2810</v>
      </c>
      <c r="B2742" t="s">
        <v>69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8">
        <v>8180760</v>
      </c>
      <c r="O2742" s="8">
        <v>16591500</v>
      </c>
      <c r="P2742" s="8">
        <v>25278800</v>
      </c>
      <c r="Q2742" s="8">
        <v>34181700</v>
      </c>
      <c r="R2742" s="8">
        <v>43201900</v>
      </c>
      <c r="S2742" s="8">
        <v>52399600</v>
      </c>
      <c r="T2742" s="8">
        <v>61784200</v>
      </c>
      <c r="U2742" s="8">
        <v>71140600</v>
      </c>
      <c r="V2742" s="8">
        <v>89381300</v>
      </c>
      <c r="W2742" s="8">
        <v>107787000</v>
      </c>
      <c r="X2742" s="8">
        <v>126068000</v>
      </c>
      <c r="Y2742" s="8">
        <v>144466000</v>
      </c>
      <c r="Z2742" s="8">
        <v>162947000</v>
      </c>
      <c r="AA2742" s="8">
        <v>181118000</v>
      </c>
      <c r="AB2742" s="8">
        <v>199292000</v>
      </c>
      <c r="AC2742" s="8">
        <v>226102000</v>
      </c>
      <c r="AD2742" s="8">
        <v>252835000</v>
      </c>
      <c r="AE2742" s="8">
        <v>279033000</v>
      </c>
      <c r="AF2742" s="8">
        <v>305088000</v>
      </c>
      <c r="AG2742" s="8">
        <v>331008000</v>
      </c>
    </row>
    <row r="2743" spans="1:33" x14ac:dyDescent="0.35">
      <c r="A2743" t="s">
        <v>2811</v>
      </c>
      <c r="B2743" t="s">
        <v>69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35">
      <c r="A2744" t="s">
        <v>2812</v>
      </c>
      <c r="B2744" t="s">
        <v>69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35">
      <c r="A2745" t="s">
        <v>2813</v>
      </c>
      <c r="B2745" t="s">
        <v>69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35">
      <c r="A2746" t="s">
        <v>2814</v>
      </c>
      <c r="B2746" t="s">
        <v>69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35">
      <c r="A2747" t="s">
        <v>2815</v>
      </c>
      <c r="B2747" t="s">
        <v>69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5">
      <c r="A2748" t="s">
        <v>2816</v>
      </c>
      <c r="B2748" t="s">
        <v>69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5">
      <c r="A2749" t="s">
        <v>2817</v>
      </c>
      <c r="B2749" t="s">
        <v>69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35">
      <c r="A2750" t="s">
        <v>2818</v>
      </c>
      <c r="B2750" t="s">
        <v>69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5">
      <c r="A2751" t="s">
        <v>2819</v>
      </c>
      <c r="B2751" t="s">
        <v>69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35">
      <c r="A2752" t="s">
        <v>2820</v>
      </c>
      <c r="B2752" t="s">
        <v>69</v>
      </c>
      <c r="C2752" s="8">
        <v>1238040000</v>
      </c>
      <c r="D2752" s="8">
        <v>1270410000</v>
      </c>
      <c r="E2752" s="8">
        <v>1302330000</v>
      </c>
      <c r="F2752" s="8">
        <v>1333810000</v>
      </c>
      <c r="G2752" s="8">
        <v>1364890000</v>
      </c>
      <c r="H2752" s="8">
        <v>1395700000</v>
      </c>
      <c r="I2752" s="8">
        <v>1426010000</v>
      </c>
      <c r="J2752" s="8">
        <v>1464020000</v>
      </c>
      <c r="K2752" s="8">
        <v>1493750000</v>
      </c>
      <c r="L2752" s="8">
        <v>1530970000</v>
      </c>
      <c r="M2752" s="8">
        <v>1567830000</v>
      </c>
      <c r="N2752" s="8">
        <v>1604300000</v>
      </c>
      <c r="O2752" s="8">
        <v>1637380000</v>
      </c>
      <c r="P2752" s="8">
        <v>1673800000</v>
      </c>
      <c r="Q2752" s="8">
        <v>1708300000</v>
      </c>
      <c r="R2752" s="8">
        <v>1742580000</v>
      </c>
      <c r="S2752" s="8">
        <v>1776570000</v>
      </c>
      <c r="T2752" s="8">
        <v>1810930000</v>
      </c>
      <c r="U2752" s="8">
        <v>1844240000</v>
      </c>
      <c r="V2752" s="8">
        <v>1877510000</v>
      </c>
      <c r="W2752" s="8">
        <v>1910770000</v>
      </c>
      <c r="X2752" s="8">
        <v>1943590000</v>
      </c>
      <c r="Y2752" s="8">
        <v>1976530000</v>
      </c>
      <c r="Z2752" s="8">
        <v>2009270000</v>
      </c>
      <c r="AA2752" s="8">
        <v>2041690000</v>
      </c>
      <c r="AB2752" s="8">
        <v>2073970000</v>
      </c>
      <c r="AC2752" s="8">
        <v>2106040000</v>
      </c>
      <c r="AD2752" s="8">
        <v>2138010000</v>
      </c>
      <c r="AE2752" s="8">
        <v>2169710000</v>
      </c>
      <c r="AF2752" s="8">
        <v>2201090000</v>
      </c>
      <c r="AG2752" s="8">
        <v>2232260000</v>
      </c>
    </row>
    <row r="2753" spans="1:33" x14ac:dyDescent="0.35">
      <c r="A2753" t="s">
        <v>2821</v>
      </c>
      <c r="B2753" t="s">
        <v>69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35">
      <c r="A2754" t="s">
        <v>2822</v>
      </c>
      <c r="B2754" t="s">
        <v>69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35">
      <c r="A2755" t="s">
        <v>2823</v>
      </c>
      <c r="B2755" t="s">
        <v>69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35">
      <c r="A2756" t="s">
        <v>2824</v>
      </c>
      <c r="B2756" t="s">
        <v>69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35">
      <c r="A2757" t="s">
        <v>2825</v>
      </c>
      <c r="B2757" t="s">
        <v>69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5">
      <c r="A2758" t="s">
        <v>2826</v>
      </c>
      <c r="B2758" t="s">
        <v>69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35">
      <c r="A2759" t="s">
        <v>2827</v>
      </c>
      <c r="B2759" t="s">
        <v>69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35">
      <c r="A2760" t="s">
        <v>2828</v>
      </c>
      <c r="B2760" t="s">
        <v>69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35">
      <c r="A2761" t="s">
        <v>2829</v>
      </c>
      <c r="B2761" t="s">
        <v>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35">
      <c r="A2762" t="s">
        <v>2830</v>
      </c>
      <c r="B2762" t="s">
        <v>69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8">
        <v>33439600</v>
      </c>
      <c r="O2762" s="8">
        <v>67819200</v>
      </c>
      <c r="P2762" s="8">
        <v>103330000</v>
      </c>
      <c r="Q2762" s="8">
        <v>139721000</v>
      </c>
      <c r="R2762" s="8">
        <v>176592000</v>
      </c>
      <c r="S2762" s="8">
        <v>214188000</v>
      </c>
      <c r="T2762" s="8">
        <v>252549000</v>
      </c>
      <c r="U2762" s="8">
        <v>290794000</v>
      </c>
      <c r="V2762" s="8">
        <v>365355000</v>
      </c>
      <c r="W2762" s="8">
        <v>440589000</v>
      </c>
      <c r="X2762" s="8">
        <v>515317000</v>
      </c>
      <c r="Y2762" s="8">
        <v>590517000</v>
      </c>
      <c r="Z2762" s="8">
        <v>666061000</v>
      </c>
      <c r="AA2762" s="8">
        <v>740337000</v>
      </c>
      <c r="AB2762" s="8">
        <v>814628000</v>
      </c>
      <c r="AC2762" s="8">
        <v>924215000</v>
      </c>
      <c r="AD2762" s="8">
        <v>1033490000</v>
      </c>
      <c r="AE2762" s="8">
        <v>1140570000</v>
      </c>
      <c r="AF2762" s="8">
        <v>1247080000</v>
      </c>
      <c r="AG2762" s="8">
        <v>1353030000</v>
      </c>
    </row>
    <row r="2763" spans="1:33" x14ac:dyDescent="0.35">
      <c r="A2763" t="s">
        <v>2831</v>
      </c>
      <c r="B2763" t="s">
        <v>69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 x14ac:dyDescent="0.35">
      <c r="A2764" t="s">
        <v>2832</v>
      </c>
      <c r="B2764" t="s">
        <v>69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35">
      <c r="A2765" t="s">
        <v>2833</v>
      </c>
      <c r="B2765" t="s">
        <v>69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35">
      <c r="A2766" t="s">
        <v>2834</v>
      </c>
      <c r="B2766" t="s">
        <v>69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35">
      <c r="A2767" t="s">
        <v>2835</v>
      </c>
      <c r="B2767" t="s">
        <v>69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x14ac:dyDescent="0.35">
      <c r="A2768" t="s">
        <v>2836</v>
      </c>
      <c r="B2768" t="s">
        <v>69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35">
      <c r="A2769" t="s">
        <v>2837</v>
      </c>
      <c r="B2769" t="s">
        <v>69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35">
      <c r="A2770" t="s">
        <v>2838</v>
      </c>
      <c r="B2770" t="s">
        <v>69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35">
      <c r="A2771" t="s">
        <v>2839</v>
      </c>
      <c r="B2771" t="s">
        <v>69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35">
      <c r="A2772" t="s">
        <v>2840</v>
      </c>
      <c r="B2772" t="s">
        <v>69</v>
      </c>
      <c r="C2772" s="8">
        <v>5060610000</v>
      </c>
      <c r="D2772" s="8">
        <v>5192920000</v>
      </c>
      <c r="E2772" s="8">
        <v>5323390000</v>
      </c>
      <c r="F2772" s="8">
        <v>5452080000</v>
      </c>
      <c r="G2772" s="8">
        <v>5579110000</v>
      </c>
      <c r="H2772" s="8">
        <v>5705050000</v>
      </c>
      <c r="I2772" s="8">
        <v>5828970000</v>
      </c>
      <c r="J2772" s="8">
        <v>5984340000</v>
      </c>
      <c r="K2772" s="8">
        <v>6105870000</v>
      </c>
      <c r="L2772" s="8">
        <v>6258010000</v>
      </c>
      <c r="M2772" s="8">
        <v>6408650000</v>
      </c>
      <c r="N2772" s="8">
        <v>6557720000</v>
      </c>
      <c r="O2772" s="8">
        <v>6692940000</v>
      </c>
      <c r="P2772" s="8">
        <v>6841820000</v>
      </c>
      <c r="Q2772" s="8">
        <v>6982850000</v>
      </c>
      <c r="R2772" s="8">
        <v>7122960000</v>
      </c>
      <c r="S2772" s="8">
        <v>7261920000</v>
      </c>
      <c r="T2772" s="8">
        <v>7402340000</v>
      </c>
      <c r="U2772" s="8">
        <v>7538510000</v>
      </c>
      <c r="V2772" s="8">
        <v>7674510000</v>
      </c>
      <c r="W2772" s="8">
        <v>7810450000</v>
      </c>
      <c r="X2772" s="8">
        <v>7944620000</v>
      </c>
      <c r="Y2772" s="8">
        <v>8079260000</v>
      </c>
      <c r="Z2772" s="8">
        <v>8213070000</v>
      </c>
      <c r="AA2772" s="8">
        <v>8345620000</v>
      </c>
      <c r="AB2772" s="8">
        <v>8477570000</v>
      </c>
      <c r="AC2772" s="8">
        <v>8608660000</v>
      </c>
      <c r="AD2772" s="8">
        <v>8739310000</v>
      </c>
      <c r="AE2772" s="8">
        <v>8868920000</v>
      </c>
      <c r="AF2772" s="8">
        <v>8997180000</v>
      </c>
      <c r="AG2772" s="8">
        <v>9124570000</v>
      </c>
    </row>
    <row r="2773" spans="1:33" x14ac:dyDescent="0.35">
      <c r="A2773" t="s">
        <v>2841</v>
      </c>
      <c r="B2773" t="s">
        <v>69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35">
      <c r="A2774" t="s">
        <v>2842</v>
      </c>
      <c r="B2774" t="s">
        <v>69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5">
      <c r="A2775" t="s">
        <v>2843</v>
      </c>
      <c r="B2775" t="s">
        <v>69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35">
      <c r="A2776" t="s">
        <v>2844</v>
      </c>
      <c r="B2776" t="s">
        <v>69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35">
      <c r="A2777" t="s">
        <v>2845</v>
      </c>
      <c r="B2777" t="s">
        <v>69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35">
      <c r="A2778" t="s">
        <v>2846</v>
      </c>
      <c r="B2778" t="s">
        <v>69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35">
      <c r="A2779" t="s">
        <v>2847</v>
      </c>
      <c r="B2779" t="s">
        <v>69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35">
      <c r="A2780" t="s">
        <v>2848</v>
      </c>
      <c r="B2780" t="s">
        <v>69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35">
      <c r="A2781" t="s">
        <v>2849</v>
      </c>
      <c r="B2781" t="s">
        <v>69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35">
      <c r="A2782" t="s">
        <v>2850</v>
      </c>
      <c r="B2782" t="s">
        <v>69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8">
        <v>172428000</v>
      </c>
      <c r="O2782" s="8">
        <v>349704000</v>
      </c>
      <c r="P2782" s="8">
        <v>532810000</v>
      </c>
      <c r="Q2782" s="8">
        <v>720460000</v>
      </c>
      <c r="R2782" s="8">
        <v>910580000</v>
      </c>
      <c r="S2782" s="8">
        <v>1104440000</v>
      </c>
      <c r="T2782" s="8">
        <v>1302250000</v>
      </c>
      <c r="U2782" s="8">
        <v>1499450000</v>
      </c>
      <c r="V2782" s="8">
        <v>1883920000</v>
      </c>
      <c r="W2782" s="8">
        <v>2271860000</v>
      </c>
      <c r="X2782" s="8">
        <v>2657180000</v>
      </c>
      <c r="Y2782" s="8">
        <v>3044950000</v>
      </c>
      <c r="Z2782" s="8">
        <v>3434480000</v>
      </c>
      <c r="AA2782" s="8">
        <v>3817480000</v>
      </c>
      <c r="AB2782" s="8">
        <v>4200550000</v>
      </c>
      <c r="AC2782" s="8">
        <v>4765630000</v>
      </c>
      <c r="AD2782" s="8">
        <v>5329080000</v>
      </c>
      <c r="AE2782" s="8">
        <v>5881260000</v>
      </c>
      <c r="AF2782" s="8">
        <v>6430430000</v>
      </c>
      <c r="AG2782" s="8">
        <v>6976750000</v>
      </c>
    </row>
    <row r="2783" spans="1:33" x14ac:dyDescent="0.35">
      <c r="A2783" t="s">
        <v>2851</v>
      </c>
      <c r="B2783" t="s">
        <v>69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35">
      <c r="A2784" t="s">
        <v>2852</v>
      </c>
      <c r="B2784" t="s">
        <v>69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35">
      <c r="A2785" t="s">
        <v>2853</v>
      </c>
      <c r="B2785" t="s">
        <v>69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35">
      <c r="A2786" t="s">
        <v>2854</v>
      </c>
      <c r="B2786" t="s">
        <v>69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35">
      <c r="A2787" t="s">
        <v>2855</v>
      </c>
      <c r="B2787" t="s">
        <v>69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35">
      <c r="A2788" t="s">
        <v>2856</v>
      </c>
      <c r="B2788" t="s">
        <v>69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35">
      <c r="A2789" t="s">
        <v>2857</v>
      </c>
      <c r="B2789" t="s">
        <v>69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5">
      <c r="A2790" t="s">
        <v>2858</v>
      </c>
      <c r="B2790" t="s">
        <v>69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5">
      <c r="A2791" t="s">
        <v>2859</v>
      </c>
      <c r="B2791" t="s">
        <v>69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35">
      <c r="A2792" t="s">
        <v>2860</v>
      </c>
      <c r="B2792" t="s">
        <v>69</v>
      </c>
      <c r="C2792" s="8">
        <v>26094600000</v>
      </c>
      <c r="D2792" s="8">
        <v>26776800000</v>
      </c>
      <c r="E2792" s="8">
        <v>27449600000</v>
      </c>
      <c r="F2792" s="8">
        <v>28113200000</v>
      </c>
      <c r="G2792" s="8">
        <v>28768200000</v>
      </c>
      <c r="H2792" s="8">
        <v>29417600000</v>
      </c>
      <c r="I2792" s="8">
        <v>30056600000</v>
      </c>
      <c r="J2792" s="8">
        <v>30857700000</v>
      </c>
      <c r="K2792" s="8">
        <v>31484300000</v>
      </c>
      <c r="L2792" s="8">
        <v>32268800000</v>
      </c>
      <c r="M2792" s="8">
        <v>33045600000</v>
      </c>
      <c r="N2792" s="8">
        <v>33814300000</v>
      </c>
      <c r="O2792" s="8">
        <v>34511500000</v>
      </c>
      <c r="P2792" s="8">
        <v>35279200000</v>
      </c>
      <c r="Q2792" s="8">
        <v>36006400000</v>
      </c>
      <c r="R2792" s="8">
        <v>36728900000</v>
      </c>
      <c r="S2792" s="8">
        <v>37445400000</v>
      </c>
      <c r="T2792" s="8">
        <v>38169500000</v>
      </c>
      <c r="U2792" s="8">
        <v>38871600000</v>
      </c>
      <c r="V2792" s="8">
        <v>39572900000</v>
      </c>
      <c r="W2792" s="8">
        <v>40273800000</v>
      </c>
      <c r="X2792" s="8">
        <v>40965700000</v>
      </c>
      <c r="Y2792" s="8">
        <v>41659900000</v>
      </c>
      <c r="Z2792" s="8">
        <v>42349900000</v>
      </c>
      <c r="AA2792" s="8">
        <v>43033400000</v>
      </c>
      <c r="AB2792" s="8">
        <v>43713800000</v>
      </c>
      <c r="AC2792" s="8">
        <v>44389800000</v>
      </c>
      <c r="AD2792" s="8">
        <v>45063400000</v>
      </c>
      <c r="AE2792" s="8">
        <v>45731700000</v>
      </c>
      <c r="AF2792" s="8">
        <v>46393100000</v>
      </c>
      <c r="AG2792" s="8">
        <v>47050000000</v>
      </c>
    </row>
    <row r="2793" spans="1:33" x14ac:dyDescent="0.35">
      <c r="A2793" t="s">
        <v>2861</v>
      </c>
      <c r="B2793" t="s">
        <v>69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5">
      <c r="A2794" t="s">
        <v>2862</v>
      </c>
      <c r="B2794" t="s">
        <v>69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35">
      <c r="A2795" t="s">
        <v>2863</v>
      </c>
      <c r="B2795" t="s">
        <v>69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35">
      <c r="A2796" t="s">
        <v>2864</v>
      </c>
      <c r="B2796" t="s">
        <v>69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35">
      <c r="A2797" t="s">
        <v>2865</v>
      </c>
      <c r="B2797" t="s">
        <v>69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35">
      <c r="A2798" t="s">
        <v>2866</v>
      </c>
      <c r="B2798" t="s">
        <v>69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5">
      <c r="A2799" t="s">
        <v>2867</v>
      </c>
      <c r="B2799" t="s">
        <v>69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35">
      <c r="A2800" t="s">
        <v>2868</v>
      </c>
      <c r="B2800" t="s">
        <v>69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35">
      <c r="A2801" t="s">
        <v>2869</v>
      </c>
      <c r="B2801" t="s">
        <v>69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35">
      <c r="A2802" t="s">
        <v>2870</v>
      </c>
      <c r="B2802" t="s">
        <v>69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8">
        <v>4923820</v>
      </c>
      <c r="O2802" s="8">
        <v>9986050</v>
      </c>
      <c r="P2802" s="8">
        <v>15214800</v>
      </c>
      <c r="Q2802" s="8">
        <v>20573300</v>
      </c>
      <c r="R2802" s="8">
        <v>26002300</v>
      </c>
      <c r="S2802" s="8">
        <v>31538200</v>
      </c>
      <c r="T2802" s="8">
        <v>37186600</v>
      </c>
      <c r="U2802" s="8">
        <v>42818000</v>
      </c>
      <c r="V2802" s="8">
        <v>53796700</v>
      </c>
      <c r="W2802" s="8">
        <v>64874600</v>
      </c>
      <c r="X2802" s="8">
        <v>75877800</v>
      </c>
      <c r="Y2802" s="8">
        <v>86950700</v>
      </c>
      <c r="Z2802" s="8">
        <v>98074100</v>
      </c>
      <c r="AA2802" s="8">
        <v>109011000</v>
      </c>
      <c r="AB2802" s="8">
        <v>119950000</v>
      </c>
      <c r="AC2802" s="8">
        <v>136086000</v>
      </c>
      <c r="AD2802" s="8">
        <v>152176000</v>
      </c>
      <c r="AE2802" s="8">
        <v>167944000</v>
      </c>
      <c r="AF2802" s="8">
        <v>183626000</v>
      </c>
      <c r="AG2802" s="8">
        <v>199226000</v>
      </c>
    </row>
    <row r="2803" spans="1:33" x14ac:dyDescent="0.35">
      <c r="A2803" t="s">
        <v>2871</v>
      </c>
      <c r="B2803" t="s">
        <v>69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 x14ac:dyDescent="0.35">
      <c r="A2804" t="s">
        <v>2872</v>
      </c>
      <c r="B2804" t="s">
        <v>69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5">
      <c r="A2805" t="s">
        <v>2873</v>
      </c>
      <c r="B2805" t="s">
        <v>69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35">
      <c r="A2806" t="s">
        <v>2874</v>
      </c>
      <c r="B2806" t="s">
        <v>69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35">
      <c r="A2807" t="s">
        <v>2875</v>
      </c>
      <c r="B2807" t="s">
        <v>69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35">
      <c r="A2808" t="s">
        <v>2876</v>
      </c>
      <c r="B2808" t="s">
        <v>69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35">
      <c r="A2809" t="s">
        <v>2877</v>
      </c>
      <c r="B2809" t="s">
        <v>69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35">
      <c r="A2810" t="s">
        <v>2878</v>
      </c>
      <c r="B2810" t="s">
        <v>69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5">
      <c r="A2811" t="s">
        <v>2879</v>
      </c>
      <c r="B2811" t="s">
        <v>69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 x14ac:dyDescent="0.35">
      <c r="A2812" t="s">
        <v>2880</v>
      </c>
      <c r="B2812" t="s">
        <v>69</v>
      </c>
      <c r="C2812" s="8">
        <v>745150000</v>
      </c>
      <c r="D2812" s="8">
        <v>764631000</v>
      </c>
      <c r="E2812" s="8">
        <v>783843000</v>
      </c>
      <c r="F2812" s="8">
        <v>802792000</v>
      </c>
      <c r="G2812" s="8">
        <v>821497000</v>
      </c>
      <c r="H2812" s="8">
        <v>840040000</v>
      </c>
      <c r="I2812" s="8">
        <v>858287000</v>
      </c>
      <c r="J2812" s="8">
        <v>881164000</v>
      </c>
      <c r="K2812" s="8">
        <v>899058000</v>
      </c>
      <c r="L2812" s="8">
        <v>921461000</v>
      </c>
      <c r="M2812" s="8">
        <v>943642000</v>
      </c>
      <c r="N2812" s="8">
        <v>965592000</v>
      </c>
      <c r="O2812" s="8">
        <v>985502000</v>
      </c>
      <c r="P2812" s="8">
        <v>1007420000</v>
      </c>
      <c r="Q2812" s="8">
        <v>1028190000</v>
      </c>
      <c r="R2812" s="8">
        <v>1048820000</v>
      </c>
      <c r="S2812" s="8">
        <v>1069280000</v>
      </c>
      <c r="T2812" s="8">
        <v>1089960000</v>
      </c>
      <c r="U2812" s="8">
        <v>1110010000</v>
      </c>
      <c r="V2812" s="8">
        <v>1130030000</v>
      </c>
      <c r="W2812" s="8">
        <v>1150050000</v>
      </c>
      <c r="X2812" s="8">
        <v>1169810000</v>
      </c>
      <c r="Y2812" s="8">
        <v>1189630000</v>
      </c>
      <c r="Z2812" s="8">
        <v>1209330000</v>
      </c>
      <c r="AA2812" s="8">
        <v>1228850000</v>
      </c>
      <c r="AB2812" s="8">
        <v>1248280000</v>
      </c>
      <c r="AC2812" s="8">
        <v>1267580000</v>
      </c>
      <c r="AD2812" s="8">
        <v>1286820000</v>
      </c>
      <c r="AE2812" s="8">
        <v>1305900000</v>
      </c>
      <c r="AF2812" s="8">
        <v>1324790000</v>
      </c>
      <c r="AG2812" s="8">
        <v>1343550000</v>
      </c>
    </row>
    <row r="2813" spans="1:33" x14ac:dyDescent="0.35">
      <c r="A2813" t="s">
        <v>2881</v>
      </c>
      <c r="B2813" t="s">
        <v>69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5">
      <c r="A2814" t="s">
        <v>2882</v>
      </c>
      <c r="B2814" t="s">
        <v>69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35">
      <c r="A2815" t="s">
        <v>2883</v>
      </c>
      <c r="B2815" t="s">
        <v>69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35">
      <c r="A2816" t="s">
        <v>2884</v>
      </c>
      <c r="B2816" t="s">
        <v>69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 x14ac:dyDescent="0.35">
      <c r="A2817" t="s">
        <v>2885</v>
      </c>
      <c r="B2817" t="s">
        <v>69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35">
      <c r="A2818" t="s">
        <v>2886</v>
      </c>
      <c r="B2818" t="s">
        <v>69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35">
      <c r="A2819" t="s">
        <v>2887</v>
      </c>
      <c r="B2819" t="s">
        <v>69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35">
      <c r="A2820" t="s">
        <v>2888</v>
      </c>
      <c r="B2820" t="s">
        <v>69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35">
      <c r="A2821" t="s">
        <v>2889</v>
      </c>
      <c r="B2821" t="s">
        <v>69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35">
      <c r="A2822" t="s">
        <v>2890</v>
      </c>
      <c r="B2822" t="s">
        <v>69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8">
        <v>4752350</v>
      </c>
      <c r="O2822" s="8">
        <v>9638280</v>
      </c>
      <c r="P2822" s="8">
        <v>14684900</v>
      </c>
      <c r="Q2822" s="8">
        <v>19856800</v>
      </c>
      <c r="R2822" s="8">
        <v>25096800</v>
      </c>
      <c r="S2822" s="8">
        <v>30439900</v>
      </c>
      <c r="T2822" s="8">
        <v>35891600</v>
      </c>
      <c r="U2822" s="8">
        <v>41326900</v>
      </c>
      <c r="V2822" s="8">
        <v>51923200</v>
      </c>
      <c r="W2822" s="8">
        <v>62615300</v>
      </c>
      <c r="X2822" s="8">
        <v>73235400</v>
      </c>
      <c r="Y2822" s="8">
        <v>83922700</v>
      </c>
      <c r="Z2822" s="8">
        <v>94658700</v>
      </c>
      <c r="AA2822" s="8">
        <v>105215000</v>
      </c>
      <c r="AB2822" s="8">
        <v>115773000</v>
      </c>
      <c r="AC2822" s="8">
        <v>131347000</v>
      </c>
      <c r="AD2822" s="8">
        <v>146876000</v>
      </c>
      <c r="AE2822" s="8">
        <v>162095000</v>
      </c>
      <c r="AF2822" s="8">
        <v>177231000</v>
      </c>
      <c r="AG2822" s="8">
        <v>192288000</v>
      </c>
    </row>
    <row r="2823" spans="1:33" x14ac:dyDescent="0.35">
      <c r="A2823" t="s">
        <v>2891</v>
      </c>
      <c r="B2823" t="s">
        <v>69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35">
      <c r="A2824" t="s">
        <v>2892</v>
      </c>
      <c r="B2824" t="s">
        <v>69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35">
      <c r="A2825" t="s">
        <v>2893</v>
      </c>
      <c r="B2825" t="s">
        <v>69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5">
      <c r="A2826" t="s">
        <v>2894</v>
      </c>
      <c r="B2826" t="s">
        <v>69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35">
      <c r="A2827" t="s">
        <v>2895</v>
      </c>
      <c r="B2827" t="s">
        <v>69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35">
      <c r="A2828" t="s">
        <v>2896</v>
      </c>
      <c r="B2828" t="s">
        <v>69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35">
      <c r="A2829" t="s">
        <v>2897</v>
      </c>
      <c r="B2829" t="s">
        <v>69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35">
      <c r="A2830" t="s">
        <v>2898</v>
      </c>
      <c r="B2830" t="s">
        <v>69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35">
      <c r="A2831" t="s">
        <v>2899</v>
      </c>
      <c r="B2831" t="s">
        <v>69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35">
      <c r="A2832" t="s">
        <v>2900</v>
      </c>
      <c r="B2832" t="s">
        <v>69</v>
      </c>
      <c r="C2832" s="8">
        <v>719200000</v>
      </c>
      <c r="D2832" s="8">
        <v>738003000</v>
      </c>
      <c r="E2832" s="8">
        <v>756546000</v>
      </c>
      <c r="F2832" s="8">
        <v>774835000</v>
      </c>
      <c r="G2832" s="8">
        <v>792888000</v>
      </c>
      <c r="H2832" s="8">
        <v>810786000</v>
      </c>
      <c r="I2832" s="8">
        <v>828398000</v>
      </c>
      <c r="J2832" s="8">
        <v>850477000</v>
      </c>
      <c r="K2832" s="8">
        <v>867749000</v>
      </c>
      <c r="L2832" s="8">
        <v>889371000</v>
      </c>
      <c r="M2832" s="8">
        <v>910780000</v>
      </c>
      <c r="N2832" s="8">
        <v>931965000</v>
      </c>
      <c r="O2832" s="8">
        <v>951182000</v>
      </c>
      <c r="P2832" s="8">
        <v>972341000</v>
      </c>
      <c r="Q2832" s="8">
        <v>992383000</v>
      </c>
      <c r="R2832" s="8">
        <v>1012300000</v>
      </c>
      <c r="S2832" s="8">
        <v>1032040000</v>
      </c>
      <c r="T2832" s="8">
        <v>1052000000</v>
      </c>
      <c r="U2832" s="8">
        <v>1071350000</v>
      </c>
      <c r="V2832" s="8">
        <v>1090680000</v>
      </c>
      <c r="W2832" s="8">
        <v>1110000000</v>
      </c>
      <c r="X2832" s="8">
        <v>1129070000</v>
      </c>
      <c r="Y2832" s="8">
        <v>1148200000</v>
      </c>
      <c r="Z2832" s="8">
        <v>1167220000</v>
      </c>
      <c r="AA2832" s="8">
        <v>1186060000</v>
      </c>
      <c r="AB2832" s="8">
        <v>1204810000</v>
      </c>
      <c r="AC2832" s="8">
        <v>1223440000</v>
      </c>
      <c r="AD2832" s="8">
        <v>1242010000</v>
      </c>
      <c r="AE2832" s="8">
        <v>1260430000</v>
      </c>
      <c r="AF2832" s="8">
        <v>1278650000</v>
      </c>
      <c r="AG2832" s="8">
        <v>1296760000</v>
      </c>
    </row>
    <row r="2833" spans="1:33" x14ac:dyDescent="0.35">
      <c r="A2833" t="s">
        <v>2901</v>
      </c>
      <c r="B2833" t="s">
        <v>69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35">
      <c r="A2834" t="s">
        <v>2902</v>
      </c>
      <c r="B2834" t="s">
        <v>69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35">
      <c r="A2835" t="s">
        <v>2903</v>
      </c>
      <c r="B2835" t="s">
        <v>69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x14ac:dyDescent="0.35">
      <c r="A2836" t="s">
        <v>2904</v>
      </c>
      <c r="B2836" t="s">
        <v>69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5">
      <c r="A2837" t="s">
        <v>2905</v>
      </c>
      <c r="B2837" t="s">
        <v>69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35">
      <c r="A2838" t="s">
        <v>2906</v>
      </c>
      <c r="B2838" t="s">
        <v>69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35">
      <c r="A2839" t="s">
        <v>2907</v>
      </c>
      <c r="B2839" t="s">
        <v>69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35">
      <c r="A2840" t="s">
        <v>2908</v>
      </c>
      <c r="B2840" t="s">
        <v>69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35">
      <c r="A2841" t="s">
        <v>2909</v>
      </c>
      <c r="B2841" t="s">
        <v>69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35">
      <c r="A2842" t="s">
        <v>2910</v>
      </c>
      <c r="B2842" t="s">
        <v>69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204627</v>
      </c>
      <c r="O2842">
        <v>415005</v>
      </c>
      <c r="P2842">
        <v>632304</v>
      </c>
      <c r="Q2842">
        <v>854995</v>
      </c>
      <c r="R2842" s="8">
        <v>1080620</v>
      </c>
      <c r="S2842" s="8">
        <v>1310680</v>
      </c>
      <c r="T2842" s="8">
        <v>1545420</v>
      </c>
      <c r="U2842" s="8">
        <v>1779450</v>
      </c>
      <c r="V2842" s="8">
        <v>2235710</v>
      </c>
      <c r="W2842" s="8">
        <v>2696090</v>
      </c>
      <c r="X2842" s="8">
        <v>3153370</v>
      </c>
      <c r="Y2842" s="8">
        <v>3613540</v>
      </c>
      <c r="Z2842" s="8">
        <v>4075820</v>
      </c>
      <c r="AA2842" s="8">
        <v>4530330</v>
      </c>
      <c r="AB2842" s="8">
        <v>4984940</v>
      </c>
      <c r="AC2842" s="8">
        <v>5655540</v>
      </c>
      <c r="AD2842" s="8">
        <v>6324210</v>
      </c>
      <c r="AE2842" s="8">
        <v>6979500</v>
      </c>
      <c r="AF2842" s="8">
        <v>7631220</v>
      </c>
      <c r="AG2842" s="8">
        <v>8279560</v>
      </c>
    </row>
    <row r="2843" spans="1:33" x14ac:dyDescent="0.35">
      <c r="A2843" t="s">
        <v>2911</v>
      </c>
      <c r="B2843" t="s">
        <v>69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35">
      <c r="A2844" t="s">
        <v>2912</v>
      </c>
      <c r="B2844" t="s">
        <v>69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35">
      <c r="A2845" t="s">
        <v>2913</v>
      </c>
      <c r="B2845" t="s">
        <v>69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35">
      <c r="A2846" t="s">
        <v>2914</v>
      </c>
      <c r="B2846" t="s">
        <v>69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5">
      <c r="A2847" t="s">
        <v>2915</v>
      </c>
      <c r="B2847" t="s">
        <v>69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35">
      <c r="A2848" t="s">
        <v>2916</v>
      </c>
      <c r="B2848" t="s">
        <v>69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5">
      <c r="A2849" t="s">
        <v>2917</v>
      </c>
      <c r="B2849" t="s">
        <v>69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5">
      <c r="A2850" t="s">
        <v>2918</v>
      </c>
      <c r="B2850" t="s">
        <v>69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35">
      <c r="A2851" t="s">
        <v>2919</v>
      </c>
      <c r="B2851" t="s">
        <v>69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35">
      <c r="A2852" t="s">
        <v>2920</v>
      </c>
      <c r="B2852" t="s">
        <v>69</v>
      </c>
      <c r="C2852" s="8">
        <v>30967300</v>
      </c>
      <c r="D2852" s="8">
        <v>31777000</v>
      </c>
      <c r="E2852" s="8">
        <v>32575400</v>
      </c>
      <c r="F2852" s="8">
        <v>33362900</v>
      </c>
      <c r="G2852" s="8">
        <v>34140200</v>
      </c>
      <c r="H2852" s="8">
        <v>34910800</v>
      </c>
      <c r="I2852" s="8">
        <v>35669200</v>
      </c>
      <c r="J2852" s="8">
        <v>36619900</v>
      </c>
      <c r="K2852" s="8">
        <v>37363500</v>
      </c>
      <c r="L2852" s="8">
        <v>38294600</v>
      </c>
      <c r="M2852" s="8">
        <v>39216400</v>
      </c>
      <c r="N2852" s="8">
        <v>40128600</v>
      </c>
      <c r="O2852" s="8">
        <v>40956000</v>
      </c>
      <c r="P2852" s="8">
        <v>41867100</v>
      </c>
      <c r="Q2852" s="8">
        <v>42730000</v>
      </c>
      <c r="R2852" s="8">
        <v>43587400</v>
      </c>
      <c r="S2852" s="8">
        <v>44437800</v>
      </c>
      <c r="T2852" s="8">
        <v>45297100</v>
      </c>
      <c r="U2852" s="8">
        <v>46130300</v>
      </c>
      <c r="V2852" s="8">
        <v>46962500</v>
      </c>
      <c r="W2852" s="8">
        <v>47794400</v>
      </c>
      <c r="X2852" s="8">
        <v>48615400</v>
      </c>
      <c r="Y2852" s="8">
        <v>49439300</v>
      </c>
      <c r="Z2852" s="8">
        <v>50258100</v>
      </c>
      <c r="AA2852" s="8">
        <v>51069300</v>
      </c>
      <c r="AB2852" s="8">
        <v>51876700</v>
      </c>
      <c r="AC2852" s="8">
        <v>52678900</v>
      </c>
      <c r="AD2852" s="8">
        <v>53478400</v>
      </c>
      <c r="AE2852" s="8">
        <v>54271500</v>
      </c>
      <c r="AF2852" s="8">
        <v>55056300</v>
      </c>
      <c r="AG2852" s="8">
        <v>55835900</v>
      </c>
    </row>
    <row r="2853" spans="1:33" x14ac:dyDescent="0.35">
      <c r="A2853" t="s">
        <v>2921</v>
      </c>
      <c r="B2853" t="s">
        <v>69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35">
      <c r="A2854" t="s">
        <v>2922</v>
      </c>
      <c r="B2854" t="s">
        <v>69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35">
      <c r="A2855" t="s">
        <v>2923</v>
      </c>
      <c r="B2855" t="s">
        <v>69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35">
      <c r="A2856" t="s">
        <v>2924</v>
      </c>
      <c r="B2856" t="s">
        <v>69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35">
      <c r="A2857" t="s">
        <v>2925</v>
      </c>
      <c r="B2857" t="s">
        <v>69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5">
      <c r="A2858" t="s">
        <v>2926</v>
      </c>
      <c r="B2858" t="s">
        <v>69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35">
      <c r="A2859" t="s">
        <v>2927</v>
      </c>
      <c r="B2859" t="s">
        <v>69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35">
      <c r="A2860" t="s">
        <v>2928</v>
      </c>
      <c r="B2860" t="s">
        <v>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5">
      <c r="A2861" t="s">
        <v>2929</v>
      </c>
      <c r="B2861" t="s">
        <v>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35">
      <c r="A2862" t="s">
        <v>2930</v>
      </c>
      <c r="B2862" t="s">
        <v>69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8">
        <v>3664980</v>
      </c>
      <c r="O2862" s="8">
        <v>7432980</v>
      </c>
      <c r="P2862" s="8">
        <v>11324900</v>
      </c>
      <c r="Q2862" s="8">
        <v>15313400</v>
      </c>
      <c r="R2862" s="8">
        <v>19354400</v>
      </c>
      <c r="S2862" s="8">
        <v>23475000</v>
      </c>
      <c r="T2862" s="8">
        <v>27679300</v>
      </c>
      <c r="U2862" s="8">
        <v>31871000</v>
      </c>
      <c r="V2862" s="8">
        <v>40042800</v>
      </c>
      <c r="W2862" s="8">
        <v>48288500</v>
      </c>
      <c r="X2862" s="8">
        <v>56478600</v>
      </c>
      <c r="Y2862" s="8">
        <v>64720600</v>
      </c>
      <c r="Z2862" s="8">
        <v>73000100</v>
      </c>
      <c r="AA2862" s="8">
        <v>81140800</v>
      </c>
      <c r="AB2862" s="8">
        <v>89283000</v>
      </c>
      <c r="AC2862" s="8">
        <v>101294000</v>
      </c>
      <c r="AD2862" s="8">
        <v>113270000</v>
      </c>
      <c r="AE2862" s="8">
        <v>125007000</v>
      </c>
      <c r="AF2862" s="8">
        <v>136679000</v>
      </c>
      <c r="AG2862" s="8">
        <v>148291000</v>
      </c>
    </row>
    <row r="2863" spans="1:33" x14ac:dyDescent="0.35">
      <c r="A2863" t="s">
        <v>2931</v>
      </c>
      <c r="B2863" t="s">
        <v>69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35">
      <c r="A2864" t="s">
        <v>2932</v>
      </c>
      <c r="B2864" t="s">
        <v>69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35">
      <c r="A2865" t="s">
        <v>2933</v>
      </c>
      <c r="B2865" t="s">
        <v>69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35">
      <c r="A2866" t="s">
        <v>2934</v>
      </c>
      <c r="B2866" t="s">
        <v>69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35">
      <c r="A2867" t="s">
        <v>2935</v>
      </c>
      <c r="B2867" t="s">
        <v>69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5">
      <c r="A2868" t="s">
        <v>2936</v>
      </c>
      <c r="B2868" t="s">
        <v>69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5">
      <c r="A2869" t="s">
        <v>2937</v>
      </c>
      <c r="B2869" t="s">
        <v>69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5">
      <c r="A2870" t="s">
        <v>2938</v>
      </c>
      <c r="B2870" t="s">
        <v>69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5">
      <c r="A2871" t="s">
        <v>2939</v>
      </c>
      <c r="B2871" t="s">
        <v>69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35">
      <c r="A2872" t="s">
        <v>2940</v>
      </c>
      <c r="B2872" t="s">
        <v>69</v>
      </c>
      <c r="C2872" s="8">
        <v>554642000</v>
      </c>
      <c r="D2872" s="8">
        <v>569143000</v>
      </c>
      <c r="E2872" s="8">
        <v>583443000</v>
      </c>
      <c r="F2872" s="8">
        <v>597547000</v>
      </c>
      <c r="G2872" s="8">
        <v>611470000</v>
      </c>
      <c r="H2872" s="8">
        <v>625272000</v>
      </c>
      <c r="I2872" s="8">
        <v>638854000</v>
      </c>
      <c r="J2872" s="8">
        <v>655882000</v>
      </c>
      <c r="K2872" s="8">
        <v>669202000</v>
      </c>
      <c r="L2872" s="8">
        <v>685877000</v>
      </c>
      <c r="M2872" s="8">
        <v>702387000</v>
      </c>
      <c r="N2872" s="8">
        <v>718725000</v>
      </c>
      <c r="O2872" s="8">
        <v>733545000</v>
      </c>
      <c r="P2872" s="8">
        <v>749862000</v>
      </c>
      <c r="Q2872" s="8">
        <v>765319000</v>
      </c>
      <c r="R2872" s="8">
        <v>780675000</v>
      </c>
      <c r="S2872" s="8">
        <v>795905000</v>
      </c>
      <c r="T2872" s="8">
        <v>811295000</v>
      </c>
      <c r="U2872" s="8">
        <v>826219000</v>
      </c>
      <c r="V2872" s="8">
        <v>841125000</v>
      </c>
      <c r="W2872" s="8">
        <v>856023000</v>
      </c>
      <c r="X2872" s="8">
        <v>870729000</v>
      </c>
      <c r="Y2872" s="8">
        <v>885485000</v>
      </c>
      <c r="Z2872" s="8">
        <v>900151000</v>
      </c>
      <c r="AA2872" s="8">
        <v>914678000</v>
      </c>
      <c r="AB2872" s="8">
        <v>929140000</v>
      </c>
      <c r="AC2872" s="8">
        <v>943508000</v>
      </c>
      <c r="AD2872" s="8">
        <v>957827000</v>
      </c>
      <c r="AE2872" s="8">
        <v>972032000</v>
      </c>
      <c r="AF2872" s="8">
        <v>986089000</v>
      </c>
      <c r="AG2872" s="8">
        <v>1000050000</v>
      </c>
    </row>
    <row r="2873" spans="1:33" x14ac:dyDescent="0.35">
      <c r="A2873" t="s">
        <v>2941</v>
      </c>
      <c r="B2873" t="s">
        <v>69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35">
      <c r="A2874" t="s">
        <v>2942</v>
      </c>
      <c r="B2874" t="s">
        <v>69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5">
      <c r="A2875" t="s">
        <v>2943</v>
      </c>
      <c r="B2875" t="s">
        <v>69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5">
      <c r="A2876" t="s">
        <v>2944</v>
      </c>
      <c r="B2876" t="s">
        <v>69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35">
      <c r="A2877" t="s">
        <v>2945</v>
      </c>
      <c r="B2877" t="s">
        <v>69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 x14ac:dyDescent="0.35">
      <c r="A2878" t="s">
        <v>2946</v>
      </c>
      <c r="B2878" t="s">
        <v>69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5">
      <c r="A2879" t="s">
        <v>2947</v>
      </c>
      <c r="B2879" t="s">
        <v>69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35">
      <c r="A2880" t="s">
        <v>2948</v>
      </c>
      <c r="B2880" t="s">
        <v>69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35">
      <c r="A2881" t="s">
        <v>2949</v>
      </c>
      <c r="B2881" t="s">
        <v>69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5">
      <c r="A2882" t="s">
        <v>2950</v>
      </c>
      <c r="B2882" t="s">
        <v>69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834567</v>
      </c>
      <c r="O2882" s="8">
        <v>1692590</v>
      </c>
      <c r="P2882" s="8">
        <v>2578840</v>
      </c>
      <c r="Q2882" s="8">
        <v>3487080</v>
      </c>
      <c r="R2882" s="8">
        <v>4407270</v>
      </c>
      <c r="S2882" s="8">
        <v>5345580</v>
      </c>
      <c r="T2882" s="8">
        <v>6302970</v>
      </c>
      <c r="U2882" s="8">
        <v>7257470</v>
      </c>
      <c r="V2882" s="8">
        <v>9118300</v>
      </c>
      <c r="W2882" s="8">
        <v>10996000</v>
      </c>
      <c r="X2882" s="8">
        <v>12861000</v>
      </c>
      <c r="Y2882" s="8">
        <v>14737800</v>
      </c>
      <c r="Z2882" s="8">
        <v>16623100</v>
      </c>
      <c r="AA2882" s="8">
        <v>18476900</v>
      </c>
      <c r="AB2882" s="8">
        <v>20331000</v>
      </c>
      <c r="AC2882" s="8">
        <v>23066000</v>
      </c>
      <c r="AD2882" s="8">
        <v>25793200</v>
      </c>
      <c r="AE2882" s="8">
        <v>28465800</v>
      </c>
      <c r="AF2882" s="8">
        <v>31123800</v>
      </c>
      <c r="AG2882" s="8">
        <v>33768000</v>
      </c>
    </row>
    <row r="2883" spans="1:33" x14ac:dyDescent="0.35">
      <c r="A2883" t="s">
        <v>2951</v>
      </c>
      <c r="B2883" t="s">
        <v>69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35">
      <c r="A2884" t="s">
        <v>2952</v>
      </c>
      <c r="B2884" t="s">
        <v>69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35">
      <c r="A2885" t="s">
        <v>2953</v>
      </c>
      <c r="B2885" t="s">
        <v>69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35">
      <c r="A2886" t="s">
        <v>2954</v>
      </c>
      <c r="B2886" t="s">
        <v>69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35">
      <c r="A2887" t="s">
        <v>2955</v>
      </c>
      <c r="B2887" t="s">
        <v>69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35">
      <c r="A2888" t="s">
        <v>2956</v>
      </c>
      <c r="B2888" t="s">
        <v>69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35">
      <c r="A2889" t="s">
        <v>2957</v>
      </c>
      <c r="B2889" t="s">
        <v>69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35">
      <c r="A2890" t="s">
        <v>2958</v>
      </c>
      <c r="B2890" t="s">
        <v>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35">
      <c r="A2891" t="s">
        <v>2959</v>
      </c>
      <c r="B2891" t="s">
        <v>69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5">
      <c r="A2892" t="s">
        <v>2960</v>
      </c>
      <c r="B2892" t="s">
        <v>69</v>
      </c>
      <c r="C2892" s="8">
        <v>126300000</v>
      </c>
      <c r="D2892" s="8">
        <v>129602000</v>
      </c>
      <c r="E2892" s="8">
        <v>132858000</v>
      </c>
      <c r="F2892" s="8">
        <v>136070000</v>
      </c>
      <c r="G2892" s="8">
        <v>139240000</v>
      </c>
      <c r="H2892" s="8">
        <v>142383000</v>
      </c>
      <c r="I2892" s="8">
        <v>145476000</v>
      </c>
      <c r="J2892" s="8">
        <v>149353000</v>
      </c>
      <c r="K2892" s="8">
        <v>152387000</v>
      </c>
      <c r="L2892" s="8">
        <v>156184000</v>
      </c>
      <c r="M2892" s="8">
        <v>159943000</v>
      </c>
      <c r="N2892" s="8">
        <v>163664000</v>
      </c>
      <c r="O2892" s="8">
        <v>167038000</v>
      </c>
      <c r="P2892" s="8">
        <v>170754000</v>
      </c>
      <c r="Q2892" s="8">
        <v>174274000</v>
      </c>
      <c r="R2892" s="8">
        <v>177771000</v>
      </c>
      <c r="S2892" s="8">
        <v>181239000</v>
      </c>
      <c r="T2892" s="8">
        <v>184743000</v>
      </c>
      <c r="U2892" s="8">
        <v>188141000</v>
      </c>
      <c r="V2892" s="8">
        <v>191536000</v>
      </c>
      <c r="W2892" s="8">
        <v>194928000</v>
      </c>
      <c r="X2892" s="8">
        <v>198277000</v>
      </c>
      <c r="Y2892" s="8">
        <v>201637000</v>
      </c>
      <c r="Z2892" s="8">
        <v>204977000</v>
      </c>
      <c r="AA2892" s="8">
        <v>208285000</v>
      </c>
      <c r="AB2892" s="8">
        <v>211578000</v>
      </c>
      <c r="AC2892" s="8">
        <v>214850000</v>
      </c>
      <c r="AD2892" s="8">
        <v>218111000</v>
      </c>
      <c r="AE2892" s="8">
        <v>221345000</v>
      </c>
      <c r="AF2892" s="8">
        <v>224546000</v>
      </c>
      <c r="AG2892" s="8">
        <v>227725000</v>
      </c>
    </row>
    <row r="2893" spans="1:33" x14ac:dyDescent="0.35">
      <c r="A2893" t="s">
        <v>2961</v>
      </c>
      <c r="B2893" t="s">
        <v>69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35">
      <c r="A2894" t="s">
        <v>2962</v>
      </c>
      <c r="B2894" t="s">
        <v>69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35">
      <c r="A2895" t="s">
        <v>2963</v>
      </c>
      <c r="B2895" t="s">
        <v>69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5">
      <c r="A2896" t="s">
        <v>2964</v>
      </c>
      <c r="B2896" t="s">
        <v>69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5">
      <c r="A2897" t="s">
        <v>2965</v>
      </c>
      <c r="B2897" t="s">
        <v>69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35">
      <c r="A2898" t="s">
        <v>2966</v>
      </c>
      <c r="B2898" t="s">
        <v>69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5">
      <c r="A2899" t="s">
        <v>2967</v>
      </c>
      <c r="B2899" t="s">
        <v>69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35">
      <c r="A2900" t="s">
        <v>2968</v>
      </c>
      <c r="B2900" t="s">
        <v>69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35">
      <c r="A2901" t="s">
        <v>2969</v>
      </c>
      <c r="B2901" t="s">
        <v>69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5">
      <c r="A2902" t="s">
        <v>2970</v>
      </c>
      <c r="B2902" t="s">
        <v>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518043</v>
      </c>
      <c r="O2902" s="8">
        <v>1050650</v>
      </c>
      <c r="P2902" s="8">
        <v>1600770</v>
      </c>
      <c r="Q2902" s="8">
        <v>2164540</v>
      </c>
      <c r="R2902" s="8">
        <v>2735740</v>
      </c>
      <c r="S2902" s="8">
        <v>3318180</v>
      </c>
      <c r="T2902" s="8">
        <v>3912460</v>
      </c>
      <c r="U2902" s="8">
        <v>4504950</v>
      </c>
      <c r="V2902" s="8">
        <v>5660030</v>
      </c>
      <c r="W2902" s="8">
        <v>6825550</v>
      </c>
      <c r="X2902" s="8">
        <v>7983220</v>
      </c>
      <c r="Y2902" s="8">
        <v>9148210</v>
      </c>
      <c r="Z2902" s="8">
        <v>10318500</v>
      </c>
      <c r="AA2902" s="8">
        <v>11469200</v>
      </c>
      <c r="AB2902" s="8">
        <v>12620100</v>
      </c>
      <c r="AC2902" s="8">
        <v>14317800</v>
      </c>
      <c r="AD2902" s="8">
        <v>16010700</v>
      </c>
      <c r="AE2902" s="8">
        <v>17669600</v>
      </c>
      <c r="AF2902" s="8">
        <v>19319500</v>
      </c>
      <c r="AG2902" s="8">
        <v>20960900</v>
      </c>
    </row>
    <row r="2903" spans="1:33" x14ac:dyDescent="0.35">
      <c r="A2903" t="s">
        <v>2971</v>
      </c>
      <c r="B2903" t="s">
        <v>69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35">
      <c r="A2904" t="s">
        <v>2972</v>
      </c>
      <c r="B2904" t="s">
        <v>69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35">
      <c r="A2905" t="s">
        <v>2973</v>
      </c>
      <c r="B2905" t="s">
        <v>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35">
      <c r="A2906" t="s">
        <v>2974</v>
      </c>
      <c r="B2906" t="s">
        <v>69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35">
      <c r="A2907" t="s">
        <v>2975</v>
      </c>
      <c r="B2907" t="s">
        <v>69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5">
      <c r="A2908" t="s">
        <v>2976</v>
      </c>
      <c r="B2908" t="s">
        <v>69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5">
      <c r="A2909" t="s">
        <v>2977</v>
      </c>
      <c r="B2909" t="s">
        <v>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35">
      <c r="A2910" t="s">
        <v>2978</v>
      </c>
      <c r="B2910" t="s">
        <v>69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5">
      <c r="A2911" t="s">
        <v>2979</v>
      </c>
      <c r="B2911" t="s">
        <v>69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35">
      <c r="A2912" t="s">
        <v>2980</v>
      </c>
      <c r="B2912" t="s">
        <v>69</v>
      </c>
      <c r="C2912" s="8">
        <v>78398300</v>
      </c>
      <c r="D2912" s="8">
        <v>80448000</v>
      </c>
      <c r="E2912" s="8">
        <v>82469300</v>
      </c>
      <c r="F2912" s="8">
        <v>84463000</v>
      </c>
      <c r="G2912" s="8">
        <v>86430900</v>
      </c>
      <c r="H2912" s="8">
        <v>88381900</v>
      </c>
      <c r="I2912" s="8">
        <v>90301700</v>
      </c>
      <c r="J2912" s="8">
        <v>92708600</v>
      </c>
      <c r="K2912" s="8">
        <v>94591300</v>
      </c>
      <c r="L2912" s="8">
        <v>96948300</v>
      </c>
      <c r="M2912" s="8">
        <v>99282000</v>
      </c>
      <c r="N2912" s="8">
        <v>101591000</v>
      </c>
      <c r="O2912" s="8">
        <v>103686000</v>
      </c>
      <c r="P2912" s="8">
        <v>105993000</v>
      </c>
      <c r="Q2912" s="8">
        <v>108177000</v>
      </c>
      <c r="R2912" s="8">
        <v>110348000</v>
      </c>
      <c r="S2912" s="8">
        <v>112501000</v>
      </c>
      <c r="T2912" s="8">
        <v>114676000</v>
      </c>
      <c r="U2912" s="8">
        <v>116786000</v>
      </c>
      <c r="V2912" s="8">
        <v>118892000</v>
      </c>
      <c r="W2912" s="8">
        <v>120998000</v>
      </c>
      <c r="X2912" s="8">
        <v>123077000</v>
      </c>
      <c r="Y2912" s="8">
        <v>125163000</v>
      </c>
      <c r="Z2912" s="8">
        <v>127236000</v>
      </c>
      <c r="AA2912" s="8">
        <v>129289000</v>
      </c>
      <c r="AB2912" s="8">
        <v>131333000</v>
      </c>
      <c r="AC2912" s="8">
        <v>133364000</v>
      </c>
      <c r="AD2912" s="8">
        <v>135388000</v>
      </c>
      <c r="AE2912" s="8">
        <v>137396000</v>
      </c>
      <c r="AF2912" s="8">
        <v>139383000</v>
      </c>
      <c r="AG2912" s="8">
        <v>141357000</v>
      </c>
    </row>
    <row r="2913" spans="1:33" x14ac:dyDescent="0.35">
      <c r="A2913" t="s">
        <v>2981</v>
      </c>
      <c r="B2913" t="s">
        <v>69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5">
      <c r="A2914" t="s">
        <v>2982</v>
      </c>
      <c r="B2914" t="s">
        <v>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5">
      <c r="A2915" t="s">
        <v>2983</v>
      </c>
      <c r="B2915" t="s">
        <v>69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35">
      <c r="A2916" t="s">
        <v>2984</v>
      </c>
      <c r="B2916" t="s">
        <v>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35">
      <c r="A2917" t="s">
        <v>2985</v>
      </c>
      <c r="B2917" t="s">
        <v>69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35">
      <c r="A2918" t="s">
        <v>2986</v>
      </c>
      <c r="B2918" t="s">
        <v>69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35">
      <c r="A2919" t="s">
        <v>2987</v>
      </c>
      <c r="B2919" t="s">
        <v>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35">
      <c r="A2920" t="s">
        <v>2988</v>
      </c>
      <c r="B2920" t="s">
        <v>69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5">
      <c r="A2921" t="s">
        <v>2989</v>
      </c>
      <c r="B2921" t="s">
        <v>69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5">
      <c r="A2922" t="s">
        <v>2990</v>
      </c>
      <c r="B2922" t="s">
        <v>69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103609</v>
      </c>
      <c r="O2922">
        <v>210129</v>
      </c>
      <c r="P2922">
        <v>320154</v>
      </c>
      <c r="Q2922">
        <v>432909</v>
      </c>
      <c r="R2922">
        <v>547148</v>
      </c>
      <c r="S2922">
        <v>663636</v>
      </c>
      <c r="T2922">
        <v>782491</v>
      </c>
      <c r="U2922">
        <v>900989</v>
      </c>
      <c r="V2922" s="8">
        <v>1132010</v>
      </c>
      <c r="W2922" s="8">
        <v>1365110</v>
      </c>
      <c r="X2922" s="8">
        <v>1596640</v>
      </c>
      <c r="Y2922" s="8">
        <v>1829640</v>
      </c>
      <c r="Z2922" s="8">
        <v>2063700</v>
      </c>
      <c r="AA2922" s="8">
        <v>2293840</v>
      </c>
      <c r="AB2922" s="8">
        <v>2524020</v>
      </c>
      <c r="AC2922" s="8">
        <v>2863560</v>
      </c>
      <c r="AD2922" s="8">
        <v>3202130</v>
      </c>
      <c r="AE2922" s="8">
        <v>3533920</v>
      </c>
      <c r="AF2922" s="8">
        <v>3863910</v>
      </c>
      <c r="AG2922" s="8">
        <v>4192180</v>
      </c>
    </row>
    <row r="2923" spans="1:33" x14ac:dyDescent="0.35">
      <c r="A2923" t="s">
        <v>2991</v>
      </c>
      <c r="B2923" t="s">
        <v>69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5">
      <c r="A2924" t="s">
        <v>2992</v>
      </c>
      <c r="B2924" t="s">
        <v>69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35">
      <c r="A2925" t="s">
        <v>2993</v>
      </c>
      <c r="B2925" t="s">
        <v>69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35">
      <c r="A2926" t="s">
        <v>2994</v>
      </c>
      <c r="B2926" t="s">
        <v>69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35">
      <c r="A2927" t="s">
        <v>2995</v>
      </c>
      <c r="B2927" t="s">
        <v>69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35">
      <c r="A2928" t="s">
        <v>2996</v>
      </c>
      <c r="B2928" t="s">
        <v>69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35">
      <c r="A2929" t="s">
        <v>2997</v>
      </c>
      <c r="B2929" t="s">
        <v>69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5">
      <c r="A2930" t="s">
        <v>2998</v>
      </c>
      <c r="B2930" t="s">
        <v>69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35">
      <c r="A2931" t="s">
        <v>2999</v>
      </c>
      <c r="B2931" t="s">
        <v>69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35">
      <c r="A2932" t="s">
        <v>3000</v>
      </c>
      <c r="B2932" t="s">
        <v>69</v>
      </c>
      <c r="C2932" s="8">
        <v>15679700</v>
      </c>
      <c r="D2932" s="8">
        <v>16089600</v>
      </c>
      <c r="E2932" s="8">
        <v>16493900</v>
      </c>
      <c r="F2932" s="8">
        <v>16892600</v>
      </c>
      <c r="G2932" s="8">
        <v>17286200</v>
      </c>
      <c r="H2932" s="8">
        <v>17676400</v>
      </c>
      <c r="I2932" s="8">
        <v>18060300</v>
      </c>
      <c r="J2932" s="8">
        <v>18541700</v>
      </c>
      <c r="K2932" s="8">
        <v>18918300</v>
      </c>
      <c r="L2932" s="8">
        <v>19389700</v>
      </c>
      <c r="M2932" s="8">
        <v>19856400</v>
      </c>
      <c r="N2932" s="8">
        <v>20318300</v>
      </c>
      <c r="O2932" s="8">
        <v>20737200</v>
      </c>
      <c r="P2932" s="8">
        <v>21198500</v>
      </c>
      <c r="Q2932" s="8">
        <v>21635500</v>
      </c>
      <c r="R2932" s="8">
        <v>22069600</v>
      </c>
      <c r="S2932" s="8">
        <v>22500200</v>
      </c>
      <c r="T2932" s="8">
        <v>22935200</v>
      </c>
      <c r="U2932" s="8">
        <v>23357100</v>
      </c>
      <c r="V2932" s="8">
        <v>23778500</v>
      </c>
      <c r="W2932" s="8">
        <v>24199700</v>
      </c>
      <c r="X2932" s="8">
        <v>24615400</v>
      </c>
      <c r="Y2932" s="8">
        <v>25032600</v>
      </c>
      <c r="Z2932" s="8">
        <v>25447200</v>
      </c>
      <c r="AA2932" s="8">
        <v>25857900</v>
      </c>
      <c r="AB2932" s="8">
        <v>26266700</v>
      </c>
      <c r="AC2932" s="8">
        <v>26672900</v>
      </c>
      <c r="AD2932" s="8">
        <v>27077700</v>
      </c>
      <c r="AE2932" s="8">
        <v>27479200</v>
      </c>
      <c r="AF2932" s="8">
        <v>27876600</v>
      </c>
      <c r="AG2932" s="8">
        <v>28271300</v>
      </c>
    </row>
    <row r="2933" spans="1:33" x14ac:dyDescent="0.35">
      <c r="A2933" t="s">
        <v>3001</v>
      </c>
      <c r="B2933" t="s">
        <v>69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5">
      <c r="A2934" t="s">
        <v>3002</v>
      </c>
      <c r="B2934" t="s">
        <v>69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35">
      <c r="A2935" t="s">
        <v>3003</v>
      </c>
      <c r="B2935" t="s">
        <v>69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35">
      <c r="A2936" t="s">
        <v>3004</v>
      </c>
      <c r="B2936" t="s">
        <v>69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5">
      <c r="A2937" t="s">
        <v>3005</v>
      </c>
      <c r="B2937" t="s">
        <v>69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35">
      <c r="A2938" t="s">
        <v>3006</v>
      </c>
      <c r="B2938" t="s">
        <v>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35">
      <c r="A2939" t="s">
        <v>3007</v>
      </c>
      <c r="B2939" t="s">
        <v>69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35">
      <c r="A2940" t="s">
        <v>3008</v>
      </c>
      <c r="B2940" t="s">
        <v>69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35">
      <c r="A2941" t="s">
        <v>3009</v>
      </c>
      <c r="B2941" t="s">
        <v>69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35">
      <c r="A2942" t="s">
        <v>3010</v>
      </c>
      <c r="B2942" t="s">
        <v>69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35">
      <c r="A2943" t="s">
        <v>3011</v>
      </c>
      <c r="B2943" t="s">
        <v>69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35">
      <c r="A2944" t="s">
        <v>3012</v>
      </c>
      <c r="B2944" t="s">
        <v>69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5">
      <c r="A2945" t="s">
        <v>3013</v>
      </c>
      <c r="B2945" t="s">
        <v>69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5">
      <c r="A2946" t="s">
        <v>3014</v>
      </c>
      <c r="B2946" t="s">
        <v>69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5">
      <c r="A2947" t="s">
        <v>3015</v>
      </c>
      <c r="B2947" t="s">
        <v>69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35">
      <c r="A2948" t="s">
        <v>3016</v>
      </c>
      <c r="B2948" t="s">
        <v>69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35">
      <c r="A2949" t="s">
        <v>3017</v>
      </c>
      <c r="B2949" t="s">
        <v>69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5">
      <c r="A2950" t="s">
        <v>3018</v>
      </c>
      <c r="B2950" t="s">
        <v>69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35">
      <c r="A2951" t="s">
        <v>3019</v>
      </c>
      <c r="B2951" t="s">
        <v>69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35">
      <c r="A2952" t="s">
        <v>3020</v>
      </c>
      <c r="B2952" t="s">
        <v>69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5">
      <c r="A2953" t="s">
        <v>3021</v>
      </c>
      <c r="B2953" t="s">
        <v>69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5">
      <c r="A2954" t="s">
        <v>3022</v>
      </c>
      <c r="B2954" t="s">
        <v>69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 x14ac:dyDescent="0.35">
      <c r="A2955" t="s">
        <v>3023</v>
      </c>
      <c r="B2955" t="s">
        <v>69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35">
      <c r="A2956" t="s">
        <v>3024</v>
      </c>
      <c r="B2956" t="s">
        <v>69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35">
      <c r="A2957" t="s">
        <v>3025</v>
      </c>
      <c r="B2957" t="s">
        <v>69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35">
      <c r="A2958" t="s">
        <v>3026</v>
      </c>
      <c r="B2958" t="s">
        <v>69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5">
      <c r="A2959" t="s">
        <v>3027</v>
      </c>
      <c r="B2959" t="s">
        <v>69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35">
      <c r="A2960" t="s">
        <v>3028</v>
      </c>
      <c r="B2960" t="s">
        <v>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35">
      <c r="A2961" t="s">
        <v>3029</v>
      </c>
      <c r="B2961" t="s">
        <v>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35">
      <c r="A2962" t="s">
        <v>3030</v>
      </c>
      <c r="B2962" t="s">
        <v>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35">
      <c r="A2963" t="s">
        <v>3031</v>
      </c>
      <c r="B2963" t="s">
        <v>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35">
      <c r="A2964" t="s">
        <v>3032</v>
      </c>
      <c r="B2964" t="s">
        <v>69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35">
      <c r="A2965" t="s">
        <v>3033</v>
      </c>
      <c r="B2965" t="s">
        <v>69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35">
      <c r="A2966" t="s">
        <v>3034</v>
      </c>
      <c r="B2966" t="s">
        <v>69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35">
      <c r="A2967" t="s">
        <v>3035</v>
      </c>
      <c r="B2967" t="s">
        <v>69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5">
      <c r="A2968" t="s">
        <v>3036</v>
      </c>
      <c r="B2968" t="s">
        <v>69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35">
      <c r="A2969" t="s">
        <v>3037</v>
      </c>
      <c r="B2969" t="s">
        <v>69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35">
      <c r="A2970" t="s">
        <v>3038</v>
      </c>
      <c r="B2970" t="s">
        <v>69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5">
      <c r="A2971" t="s">
        <v>3039</v>
      </c>
      <c r="B2971" t="s">
        <v>69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35">
      <c r="A2972" t="s">
        <v>3040</v>
      </c>
      <c r="B2972" t="s">
        <v>69</v>
      </c>
      <c r="C2972" s="8">
        <v>1510610000000</v>
      </c>
      <c r="D2972" s="8">
        <v>1337690000000</v>
      </c>
      <c r="E2972" s="8">
        <v>876905000000</v>
      </c>
      <c r="F2972" s="8">
        <v>791173000000</v>
      </c>
      <c r="G2972" s="8">
        <v>1026810000000</v>
      </c>
      <c r="H2972" s="8">
        <v>1008030000000</v>
      </c>
      <c r="I2972" s="8">
        <v>950647000000</v>
      </c>
      <c r="J2972" s="8">
        <v>1065860000000</v>
      </c>
      <c r="K2972" s="8">
        <v>1066030000000</v>
      </c>
      <c r="L2972" s="8">
        <v>1112770000000</v>
      </c>
      <c r="M2972" s="8">
        <v>1113640000000</v>
      </c>
      <c r="N2972" s="8">
        <v>1032730000000</v>
      </c>
      <c r="O2972" s="8">
        <v>1115960000000</v>
      </c>
      <c r="P2972" s="8">
        <v>1120150000000</v>
      </c>
      <c r="Q2972" s="8">
        <v>1139800000000</v>
      </c>
      <c r="R2972" s="8">
        <v>1070820000000</v>
      </c>
      <c r="S2972" s="8">
        <v>1156650000000</v>
      </c>
      <c r="T2972" s="8">
        <v>1166150000000</v>
      </c>
      <c r="U2972" s="8">
        <v>1115800000000</v>
      </c>
      <c r="V2972" s="8">
        <v>1198220000000</v>
      </c>
      <c r="W2972" s="8">
        <v>1209580000000</v>
      </c>
      <c r="X2972" s="8">
        <v>1143920000000</v>
      </c>
      <c r="Y2972" s="8">
        <v>1239090000000</v>
      </c>
      <c r="Z2972" s="8">
        <v>1249450000000</v>
      </c>
      <c r="AA2972" s="8">
        <v>1291720000000</v>
      </c>
      <c r="AB2972" s="8">
        <v>1291440000000</v>
      </c>
      <c r="AC2972" s="8">
        <v>1319080000000</v>
      </c>
      <c r="AD2972" s="8">
        <v>1338730000000</v>
      </c>
      <c r="AE2972" s="8">
        <v>1343050000000</v>
      </c>
      <c r="AF2972" s="8">
        <v>1355640000000</v>
      </c>
      <c r="AG2972" s="8">
        <v>1375660000000</v>
      </c>
    </row>
    <row r="2973" spans="1:33" x14ac:dyDescent="0.35">
      <c r="A2973" t="s">
        <v>3041</v>
      </c>
      <c r="B2973" t="s">
        <v>69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5">
      <c r="A2974" t="s">
        <v>3042</v>
      </c>
      <c r="B2974" t="s">
        <v>69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5">
      <c r="A2975" t="s">
        <v>3043</v>
      </c>
      <c r="B2975" t="s">
        <v>69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5">
      <c r="A2976" t="s">
        <v>3044</v>
      </c>
      <c r="B2976" t="s">
        <v>69</v>
      </c>
      <c r="C2976" s="8">
        <v>1272210000000</v>
      </c>
      <c r="D2976" s="8">
        <v>1445070000000</v>
      </c>
      <c r="E2976" s="8">
        <v>1910030000000</v>
      </c>
      <c r="F2976" s="8">
        <v>1994580000000</v>
      </c>
      <c r="G2976" s="8">
        <v>1753190000000</v>
      </c>
      <c r="H2976" s="8">
        <v>1769950000000</v>
      </c>
      <c r="I2976" s="8">
        <v>1846610000000</v>
      </c>
      <c r="J2976" s="8">
        <v>1748210000000</v>
      </c>
      <c r="K2976" s="8">
        <v>1766550000000</v>
      </c>
      <c r="L2976" s="8">
        <v>1737680000000</v>
      </c>
      <c r="M2976" s="8">
        <v>1755190000000</v>
      </c>
      <c r="N2976" s="8">
        <v>1855700000000</v>
      </c>
      <c r="O2976" s="8">
        <v>1789730000000</v>
      </c>
      <c r="P2976" s="8">
        <v>1804010000000</v>
      </c>
      <c r="Q2976" s="8">
        <v>1802630000000</v>
      </c>
      <c r="R2976" s="8">
        <v>1891200000000</v>
      </c>
      <c r="S2976" s="8">
        <v>1822770000000</v>
      </c>
      <c r="T2976" s="8">
        <v>1831800000000</v>
      </c>
      <c r="U2976" s="8">
        <v>1901600000000</v>
      </c>
      <c r="V2976" s="8">
        <v>1836730000000</v>
      </c>
      <c r="W2976" s="8">
        <v>1843990000000</v>
      </c>
      <c r="X2976" s="8">
        <v>1929420000000</v>
      </c>
      <c r="Y2976" s="8">
        <v>1851620000000</v>
      </c>
      <c r="Z2976" s="8">
        <v>1859890000000</v>
      </c>
      <c r="AA2976" s="8">
        <v>1835830000000</v>
      </c>
      <c r="AB2976" s="8">
        <v>1854980000000</v>
      </c>
      <c r="AC2976" s="8">
        <v>1845860000000</v>
      </c>
      <c r="AD2976" s="8">
        <v>1844880000000</v>
      </c>
      <c r="AE2976" s="8">
        <v>1859490000000</v>
      </c>
      <c r="AF2976" s="8">
        <v>1865750000000</v>
      </c>
      <c r="AG2976" s="8">
        <v>1864510000000</v>
      </c>
    </row>
    <row r="2977" spans="1:33" x14ac:dyDescent="0.35">
      <c r="A2977" t="s">
        <v>3045</v>
      </c>
      <c r="B2977" t="s">
        <v>69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5">
      <c r="A2978" t="s">
        <v>3046</v>
      </c>
      <c r="B2978" t="s">
        <v>69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5">
      <c r="A2979" t="s">
        <v>3047</v>
      </c>
      <c r="B2979" t="s">
        <v>69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5">
      <c r="A2980" t="s">
        <v>3048</v>
      </c>
      <c r="B2980" t="s">
        <v>69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5">
      <c r="A2981" t="s">
        <v>3049</v>
      </c>
      <c r="B2981" t="s">
        <v>69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5">
      <c r="A2982" t="s">
        <v>3050</v>
      </c>
      <c r="B2982" t="s">
        <v>69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5">
      <c r="A2983" t="s">
        <v>3051</v>
      </c>
      <c r="B2983" t="s">
        <v>69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5">
      <c r="A2984" t="s">
        <v>3052</v>
      </c>
      <c r="B2984" t="s">
        <v>69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35">
      <c r="A2985" t="s">
        <v>3053</v>
      </c>
      <c r="B2985" t="s">
        <v>69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35">
      <c r="A2986" t="s">
        <v>3054</v>
      </c>
      <c r="B2986" t="s">
        <v>69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35">
      <c r="A2987" t="s">
        <v>3055</v>
      </c>
      <c r="B2987" t="s">
        <v>69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35">
      <c r="A2988" t="s">
        <v>3056</v>
      </c>
      <c r="B2988" t="s">
        <v>69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35">
      <c r="A2989" t="s">
        <v>3057</v>
      </c>
      <c r="B2989" t="s">
        <v>69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5">
      <c r="A2990" t="s">
        <v>3058</v>
      </c>
      <c r="B2990" t="s">
        <v>69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5">
      <c r="A2991" t="s">
        <v>3059</v>
      </c>
      <c r="B2991" t="s">
        <v>69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35">
      <c r="A2992" t="s">
        <v>3060</v>
      </c>
      <c r="B2992" t="s">
        <v>69</v>
      </c>
      <c r="C2992" s="8">
        <v>722026000</v>
      </c>
      <c r="D2992" s="8">
        <v>639377000</v>
      </c>
      <c r="E2992" s="8">
        <v>419134000</v>
      </c>
      <c r="F2992" s="8">
        <v>378157000</v>
      </c>
      <c r="G2992" s="8">
        <v>490785000</v>
      </c>
      <c r="H2992" s="8">
        <v>481809000</v>
      </c>
      <c r="I2992" s="8">
        <v>454380000</v>
      </c>
      <c r="J2992" s="8">
        <v>509449000</v>
      </c>
      <c r="K2992" s="8">
        <v>509530000</v>
      </c>
      <c r="L2992" s="8">
        <v>531870000</v>
      </c>
      <c r="M2992" s="8">
        <v>532285000</v>
      </c>
      <c r="N2992" s="8">
        <v>493612000</v>
      </c>
      <c r="O2992" s="8">
        <v>533397000</v>
      </c>
      <c r="P2992" s="8">
        <v>535396000</v>
      </c>
      <c r="Q2992" s="8">
        <v>544789000</v>
      </c>
      <c r="R2992" s="8">
        <v>511818000</v>
      </c>
      <c r="S2992" s="8">
        <v>552843000</v>
      </c>
      <c r="T2992" s="8">
        <v>557385000</v>
      </c>
      <c r="U2992" s="8">
        <v>533317000</v>
      </c>
      <c r="V2992" s="8">
        <v>572712000</v>
      </c>
      <c r="W2992" s="8">
        <v>578144000</v>
      </c>
      <c r="X2992" s="8">
        <v>546761000</v>
      </c>
      <c r="Y2992" s="8">
        <v>592245000</v>
      </c>
      <c r="Z2992" s="8">
        <v>597198000</v>
      </c>
      <c r="AA2992" s="8">
        <v>617405000</v>
      </c>
      <c r="AB2992" s="8">
        <v>617271000</v>
      </c>
      <c r="AC2992" s="8">
        <v>630480000</v>
      </c>
      <c r="AD2992" s="8">
        <v>639875000</v>
      </c>
      <c r="AE2992" s="8">
        <v>641938000</v>
      </c>
      <c r="AF2992" s="8">
        <v>647955000</v>
      </c>
      <c r="AG2992" s="8">
        <v>657525000</v>
      </c>
    </row>
    <row r="2993" spans="1:33" x14ac:dyDescent="0.35">
      <c r="A2993" t="s">
        <v>3061</v>
      </c>
      <c r="B2993" t="s">
        <v>69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35">
      <c r="A2994" t="s">
        <v>3062</v>
      </c>
      <c r="B2994" t="s">
        <v>69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5">
      <c r="A2995" t="s">
        <v>3063</v>
      </c>
      <c r="B2995" t="s">
        <v>69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35">
      <c r="A2996" t="s">
        <v>3064</v>
      </c>
      <c r="B2996" t="s">
        <v>69</v>
      </c>
      <c r="C2996" s="8">
        <v>599415000</v>
      </c>
      <c r="D2996" s="8">
        <v>680858000</v>
      </c>
      <c r="E2996" s="8">
        <v>899928000</v>
      </c>
      <c r="F2996" s="8">
        <v>939766000</v>
      </c>
      <c r="G2996" s="8">
        <v>826030000</v>
      </c>
      <c r="H2996" s="8">
        <v>833930000</v>
      </c>
      <c r="I2996" s="8">
        <v>870051000</v>
      </c>
      <c r="J2996" s="8">
        <v>823688000</v>
      </c>
      <c r="K2996" s="8">
        <v>832329000</v>
      </c>
      <c r="L2996" s="8">
        <v>818724000</v>
      </c>
      <c r="M2996" s="8">
        <v>826973000</v>
      </c>
      <c r="N2996" s="8">
        <v>874331000</v>
      </c>
      <c r="O2996" s="8">
        <v>843250000</v>
      </c>
      <c r="P2996" s="8">
        <v>849975000</v>
      </c>
      <c r="Q2996" s="8">
        <v>849327000</v>
      </c>
      <c r="R2996" s="8">
        <v>891059000</v>
      </c>
      <c r="S2996" s="8">
        <v>858815000</v>
      </c>
      <c r="T2996" s="8">
        <v>863071000</v>
      </c>
      <c r="U2996" s="8">
        <v>895956000</v>
      </c>
      <c r="V2996" s="8">
        <v>865393000</v>
      </c>
      <c r="W2996" s="8">
        <v>868812000</v>
      </c>
      <c r="X2996" s="8">
        <v>909065000</v>
      </c>
      <c r="Y2996" s="8">
        <v>872407000</v>
      </c>
      <c r="Z2996" s="8">
        <v>876304000</v>
      </c>
      <c r="AA2996" s="8">
        <v>864967000</v>
      </c>
      <c r="AB2996" s="8">
        <v>873992000</v>
      </c>
      <c r="AC2996" s="8">
        <v>869695000</v>
      </c>
      <c r="AD2996" s="8">
        <v>869231000</v>
      </c>
      <c r="AE2996" s="8">
        <v>876117000</v>
      </c>
      <c r="AF2996" s="8">
        <v>879067000</v>
      </c>
      <c r="AG2996" s="8">
        <v>878480000</v>
      </c>
    </row>
    <row r="2997" spans="1:33" x14ac:dyDescent="0.35">
      <c r="A2997" t="s">
        <v>3065</v>
      </c>
      <c r="B2997" t="s">
        <v>69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35">
      <c r="A2998" t="s">
        <v>3066</v>
      </c>
      <c r="B2998" t="s">
        <v>69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35">
      <c r="A2999" t="s">
        <v>3067</v>
      </c>
      <c r="B2999" t="s">
        <v>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5">
      <c r="A3000" t="s">
        <v>3068</v>
      </c>
      <c r="B3000" t="s">
        <v>69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5">
      <c r="A3001" t="s">
        <v>3069</v>
      </c>
      <c r="B3001" t="s">
        <v>69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35">
      <c r="A3002" t="s">
        <v>3070</v>
      </c>
      <c r="B3002" t="s">
        <v>69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5">
      <c r="A3003" t="s">
        <v>3071</v>
      </c>
      <c r="B3003" t="s">
        <v>69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35">
      <c r="A3004" t="s">
        <v>3072</v>
      </c>
      <c r="B3004" t="s">
        <v>69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35">
      <c r="A3005" t="s">
        <v>3073</v>
      </c>
      <c r="B3005" t="s">
        <v>69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35">
      <c r="A3006" t="s">
        <v>3074</v>
      </c>
      <c r="B3006" t="s">
        <v>69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5">
      <c r="A3007" t="s">
        <v>3075</v>
      </c>
      <c r="B3007" t="s">
        <v>69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5">
      <c r="A3008" t="s">
        <v>3076</v>
      </c>
      <c r="B3008" t="s">
        <v>69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5">
      <c r="A3009" t="s">
        <v>3077</v>
      </c>
      <c r="B3009" t="s">
        <v>69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5">
      <c r="A3010" t="s">
        <v>3078</v>
      </c>
      <c r="B3010" t="s">
        <v>69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5">
      <c r="A3011" t="s">
        <v>3079</v>
      </c>
      <c r="B3011" t="s">
        <v>69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5">
      <c r="A3012" t="s">
        <v>3080</v>
      </c>
      <c r="B3012" t="s">
        <v>69</v>
      </c>
      <c r="C3012" s="8">
        <v>1626260000</v>
      </c>
      <c r="D3012" s="8">
        <v>1440110000</v>
      </c>
      <c r="E3012" s="8">
        <v>944042000</v>
      </c>
      <c r="F3012" s="8">
        <v>851746000</v>
      </c>
      <c r="G3012" s="8">
        <v>1105420000</v>
      </c>
      <c r="H3012" s="8">
        <v>1085210000</v>
      </c>
      <c r="I3012" s="8">
        <v>1023430000</v>
      </c>
      <c r="J3012" s="8">
        <v>1147460000</v>
      </c>
      <c r="K3012" s="8">
        <v>1147650000</v>
      </c>
      <c r="L3012" s="8">
        <v>1197960000</v>
      </c>
      <c r="M3012" s="8">
        <v>1198900000</v>
      </c>
      <c r="N3012" s="8">
        <v>1111790000</v>
      </c>
      <c r="O3012" s="8">
        <v>1201400000</v>
      </c>
      <c r="P3012" s="8">
        <v>1205910000</v>
      </c>
      <c r="Q3012" s="8">
        <v>1227060000</v>
      </c>
      <c r="R3012" s="8">
        <v>1152800000</v>
      </c>
      <c r="S3012" s="8">
        <v>1245200000</v>
      </c>
      <c r="T3012" s="8">
        <v>1255430000</v>
      </c>
      <c r="U3012" s="8">
        <v>1201220000</v>
      </c>
      <c r="V3012" s="8">
        <v>1289950000</v>
      </c>
      <c r="W3012" s="8">
        <v>1302190000</v>
      </c>
      <c r="X3012" s="8">
        <v>1231500000</v>
      </c>
      <c r="Y3012" s="8">
        <v>1333950000</v>
      </c>
      <c r="Z3012" s="8">
        <v>1345100000</v>
      </c>
      <c r="AA3012" s="8">
        <v>1390620000</v>
      </c>
      <c r="AB3012" s="8">
        <v>1390320000</v>
      </c>
      <c r="AC3012" s="8">
        <v>1420070000</v>
      </c>
      <c r="AD3012" s="8">
        <v>1441230000</v>
      </c>
      <c r="AE3012" s="8">
        <v>1445880000</v>
      </c>
      <c r="AF3012" s="8">
        <v>1459430000</v>
      </c>
      <c r="AG3012" s="8">
        <v>1480980000</v>
      </c>
    </row>
    <row r="3013" spans="1:33" x14ac:dyDescent="0.35">
      <c r="A3013" t="s">
        <v>3081</v>
      </c>
      <c r="B3013" t="s">
        <v>69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5">
      <c r="A3014" t="s">
        <v>3082</v>
      </c>
      <c r="B3014" t="s">
        <v>69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35">
      <c r="A3015" t="s">
        <v>3083</v>
      </c>
      <c r="B3015" t="s">
        <v>69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35">
      <c r="A3016" t="s">
        <v>3084</v>
      </c>
      <c r="B3016" t="s">
        <v>69</v>
      </c>
      <c r="C3016" s="8">
        <v>1350100000</v>
      </c>
      <c r="D3016" s="8">
        <v>1533540000</v>
      </c>
      <c r="E3016" s="8">
        <v>2026960000</v>
      </c>
      <c r="F3016" s="8">
        <v>2116690000</v>
      </c>
      <c r="G3016" s="8">
        <v>1860520000</v>
      </c>
      <c r="H3016" s="8">
        <v>1878310000</v>
      </c>
      <c r="I3016" s="8">
        <v>1959670000</v>
      </c>
      <c r="J3016" s="8">
        <v>1855240000</v>
      </c>
      <c r="K3016" s="8">
        <v>1874710000</v>
      </c>
      <c r="L3016" s="8">
        <v>1844060000</v>
      </c>
      <c r="M3016" s="8">
        <v>1862640000</v>
      </c>
      <c r="N3016" s="8">
        <v>1969310000</v>
      </c>
      <c r="O3016" s="8">
        <v>1899300000</v>
      </c>
      <c r="P3016" s="8">
        <v>1914450000</v>
      </c>
      <c r="Q3016" s="8">
        <v>1912990000</v>
      </c>
      <c r="R3016" s="8">
        <v>2006990000</v>
      </c>
      <c r="S3016" s="8">
        <v>1934360000</v>
      </c>
      <c r="T3016" s="8">
        <v>1943950000</v>
      </c>
      <c r="U3016" s="8">
        <v>2018020000</v>
      </c>
      <c r="V3016" s="8">
        <v>1949180000</v>
      </c>
      <c r="W3016" s="8">
        <v>1956880000</v>
      </c>
      <c r="X3016" s="8">
        <v>2047540000</v>
      </c>
      <c r="Y3016" s="8">
        <v>1964980000</v>
      </c>
      <c r="Z3016" s="8">
        <v>1973750000</v>
      </c>
      <c r="AA3016" s="8">
        <v>1948220000</v>
      </c>
      <c r="AB3016" s="8">
        <v>1968550000</v>
      </c>
      <c r="AC3016" s="8">
        <v>1958870000</v>
      </c>
      <c r="AD3016" s="8">
        <v>1957820000</v>
      </c>
      <c r="AE3016" s="8">
        <v>1973330000</v>
      </c>
      <c r="AF3016" s="8">
        <v>1979980000</v>
      </c>
      <c r="AG3016" s="8">
        <v>1978650000</v>
      </c>
    </row>
    <row r="3017" spans="1:33" x14ac:dyDescent="0.35">
      <c r="A3017" t="s">
        <v>3085</v>
      </c>
      <c r="B3017" t="s">
        <v>69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35">
      <c r="A3018" t="s">
        <v>3086</v>
      </c>
      <c r="B3018" t="s">
        <v>69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35">
      <c r="A3019" t="s">
        <v>3087</v>
      </c>
      <c r="B3019" t="s">
        <v>69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5">
      <c r="A3020" t="s">
        <v>3088</v>
      </c>
      <c r="B3020" t="s">
        <v>69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35">
      <c r="A3021" t="s">
        <v>3089</v>
      </c>
      <c r="B3021" t="s">
        <v>69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5">
      <c r="A3022" t="s">
        <v>3090</v>
      </c>
      <c r="B3022" t="s">
        <v>69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35">
      <c r="A3023" t="s">
        <v>3091</v>
      </c>
      <c r="B3023" t="s">
        <v>69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5">
      <c r="A3024" t="s">
        <v>3092</v>
      </c>
      <c r="B3024" t="s">
        <v>69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5">
      <c r="A3025" t="s">
        <v>3093</v>
      </c>
      <c r="B3025" t="s">
        <v>69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5">
      <c r="A3026" t="s">
        <v>3094</v>
      </c>
      <c r="B3026" t="s">
        <v>69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35">
      <c r="A3027" t="s">
        <v>3095</v>
      </c>
      <c r="B3027" t="s">
        <v>69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35">
      <c r="A3028" t="s">
        <v>3096</v>
      </c>
      <c r="B3028" t="s">
        <v>69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35">
      <c r="A3029" t="s">
        <v>3097</v>
      </c>
      <c r="B3029" t="s">
        <v>69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5">
      <c r="A3030" t="s">
        <v>3098</v>
      </c>
      <c r="B3030" t="s">
        <v>69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35">
      <c r="A3031" t="s">
        <v>3099</v>
      </c>
      <c r="B3031" t="s">
        <v>69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35">
      <c r="A3032" t="s">
        <v>3100</v>
      </c>
      <c r="B3032" t="s">
        <v>69</v>
      </c>
      <c r="C3032" s="8">
        <v>14099100000</v>
      </c>
      <c r="D3032" s="8">
        <v>12485200000</v>
      </c>
      <c r="E3032" s="8">
        <v>8184500000</v>
      </c>
      <c r="F3032" s="8">
        <v>7384330000</v>
      </c>
      <c r="G3032" s="8">
        <v>9583640000</v>
      </c>
      <c r="H3032" s="8">
        <v>9408360000</v>
      </c>
      <c r="I3032" s="8">
        <v>8872760000</v>
      </c>
      <c r="J3032" s="8">
        <v>9948100000</v>
      </c>
      <c r="K3032" s="8">
        <v>9949670000</v>
      </c>
      <c r="L3032" s="8">
        <v>10385900000</v>
      </c>
      <c r="M3032" s="8">
        <v>10394000000</v>
      </c>
      <c r="N3032" s="8">
        <v>9638830000</v>
      </c>
      <c r="O3032" s="8">
        <v>10415700000</v>
      </c>
      <c r="P3032" s="8">
        <v>10454800000</v>
      </c>
      <c r="Q3032" s="8">
        <v>10638200000</v>
      </c>
      <c r="R3032" s="8">
        <v>9994360000</v>
      </c>
      <c r="S3032" s="8">
        <v>10795500000</v>
      </c>
      <c r="T3032" s="8">
        <v>10884200000</v>
      </c>
      <c r="U3032" s="8">
        <v>10414200000</v>
      </c>
      <c r="V3032" s="8">
        <v>11183400000</v>
      </c>
      <c r="W3032" s="8">
        <v>11289500000</v>
      </c>
      <c r="X3032" s="8">
        <v>10676700000</v>
      </c>
      <c r="Y3032" s="8">
        <v>11564900000</v>
      </c>
      <c r="Z3032" s="8">
        <v>11661600000</v>
      </c>
      <c r="AA3032" s="8">
        <v>12056200000</v>
      </c>
      <c r="AB3032" s="8">
        <v>12053600000</v>
      </c>
      <c r="AC3032" s="8">
        <v>12311500000</v>
      </c>
      <c r="AD3032" s="8">
        <v>12494900000</v>
      </c>
      <c r="AE3032" s="8">
        <v>12535200000</v>
      </c>
      <c r="AF3032" s="8">
        <v>12652700000</v>
      </c>
      <c r="AG3032" s="8">
        <v>12839600000</v>
      </c>
    </row>
    <row r="3033" spans="1:33" x14ac:dyDescent="0.35">
      <c r="A3033" t="s">
        <v>3101</v>
      </c>
      <c r="B3033" t="s">
        <v>69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35">
      <c r="A3034" t="s">
        <v>3102</v>
      </c>
      <c r="B3034" t="s">
        <v>69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5">
      <c r="A3035" t="s">
        <v>3103</v>
      </c>
      <c r="B3035" t="s">
        <v>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5">
      <c r="A3036" t="s">
        <v>3104</v>
      </c>
      <c r="B3036" t="s">
        <v>69</v>
      </c>
      <c r="C3036" s="8">
        <v>11704900000</v>
      </c>
      <c r="D3036" s="8">
        <v>13295200000</v>
      </c>
      <c r="E3036" s="8">
        <v>17573000000</v>
      </c>
      <c r="F3036" s="8">
        <v>18351000000</v>
      </c>
      <c r="G3036" s="8">
        <v>16130000000</v>
      </c>
      <c r="H3036" s="8">
        <v>16284300000</v>
      </c>
      <c r="I3036" s="8">
        <v>16989600000</v>
      </c>
      <c r="J3036" s="8">
        <v>16084300000</v>
      </c>
      <c r="K3036" s="8">
        <v>16253000000</v>
      </c>
      <c r="L3036" s="8">
        <v>15987400000</v>
      </c>
      <c r="M3036" s="8">
        <v>16148400000</v>
      </c>
      <c r="N3036" s="8">
        <v>17073200000</v>
      </c>
      <c r="O3036" s="8">
        <v>16466300000</v>
      </c>
      <c r="P3036" s="8">
        <v>16597600000</v>
      </c>
      <c r="Q3036" s="8">
        <v>16584900000</v>
      </c>
      <c r="R3036" s="8">
        <v>17399900000</v>
      </c>
      <c r="S3036" s="8">
        <v>16770200000</v>
      </c>
      <c r="T3036" s="8">
        <v>16853300000</v>
      </c>
      <c r="U3036" s="8">
        <v>17495500000</v>
      </c>
      <c r="V3036" s="8">
        <v>16898700000</v>
      </c>
      <c r="W3036" s="8">
        <v>16965400000</v>
      </c>
      <c r="X3036" s="8">
        <v>17751500000</v>
      </c>
      <c r="Y3036" s="8">
        <v>17035600000</v>
      </c>
      <c r="Z3036" s="8">
        <v>17111700000</v>
      </c>
      <c r="AA3036" s="8">
        <v>16890300000</v>
      </c>
      <c r="AB3036" s="8">
        <v>17066600000</v>
      </c>
      <c r="AC3036" s="8">
        <v>16982700000</v>
      </c>
      <c r="AD3036" s="8">
        <v>16973600000</v>
      </c>
      <c r="AE3036" s="8">
        <v>17108100000</v>
      </c>
      <c r="AF3036" s="8">
        <v>17165700000</v>
      </c>
      <c r="AG3036" s="8">
        <v>17154200000</v>
      </c>
    </row>
    <row r="3037" spans="1:33" x14ac:dyDescent="0.35">
      <c r="A3037" t="s">
        <v>3105</v>
      </c>
      <c r="B3037" t="s">
        <v>69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35">
      <c r="A3038" t="s">
        <v>3106</v>
      </c>
      <c r="B3038" t="s">
        <v>69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5">
      <c r="A3039" t="s">
        <v>3107</v>
      </c>
      <c r="B3039" t="s">
        <v>69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5">
      <c r="A3040" t="s">
        <v>3108</v>
      </c>
      <c r="B3040" t="s">
        <v>69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5">
      <c r="A3041" t="s">
        <v>3109</v>
      </c>
      <c r="B3041" t="s">
        <v>69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5">
      <c r="A3042" t="s">
        <v>3110</v>
      </c>
      <c r="B3042" t="s">
        <v>69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35">
      <c r="A3043" t="s">
        <v>3111</v>
      </c>
      <c r="B3043" t="s">
        <v>69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35">
      <c r="A3044" t="s">
        <v>3112</v>
      </c>
      <c r="B3044" t="s">
        <v>69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5">
      <c r="A3045" t="s">
        <v>3113</v>
      </c>
      <c r="B3045" t="s">
        <v>69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35">
      <c r="A3046" t="s">
        <v>3114</v>
      </c>
      <c r="B3046" t="s">
        <v>69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35">
      <c r="A3047" t="s">
        <v>3115</v>
      </c>
      <c r="B3047" t="s">
        <v>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35">
      <c r="A3048" t="s">
        <v>3116</v>
      </c>
      <c r="B3048" t="s">
        <v>69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35">
      <c r="A3049" t="s">
        <v>3117</v>
      </c>
      <c r="B3049" t="s">
        <v>69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35">
      <c r="A3050" t="s">
        <v>3118</v>
      </c>
      <c r="B3050" t="s">
        <v>69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35">
      <c r="A3051" t="s">
        <v>3119</v>
      </c>
      <c r="B3051" t="s">
        <v>69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35">
      <c r="A3052" t="s">
        <v>3120</v>
      </c>
      <c r="B3052" t="s">
        <v>69</v>
      </c>
      <c r="C3052" s="8">
        <v>584900000</v>
      </c>
      <c r="D3052" s="8">
        <v>517947000</v>
      </c>
      <c r="E3052" s="8">
        <v>339533000</v>
      </c>
      <c r="F3052" s="8">
        <v>306338000</v>
      </c>
      <c r="G3052" s="8">
        <v>397575000</v>
      </c>
      <c r="H3052" s="8">
        <v>390304000</v>
      </c>
      <c r="I3052" s="8">
        <v>368085000</v>
      </c>
      <c r="J3052" s="8">
        <v>412695000</v>
      </c>
      <c r="K3052" s="8">
        <v>412760000</v>
      </c>
      <c r="L3052" s="8">
        <v>430857000</v>
      </c>
      <c r="M3052" s="8">
        <v>431194000</v>
      </c>
      <c r="N3052" s="8">
        <v>399865000</v>
      </c>
      <c r="O3052" s="8">
        <v>432095000</v>
      </c>
      <c r="P3052" s="8">
        <v>433714000</v>
      </c>
      <c r="Q3052" s="8">
        <v>441323000</v>
      </c>
      <c r="R3052" s="8">
        <v>414614000</v>
      </c>
      <c r="S3052" s="8">
        <v>447848000</v>
      </c>
      <c r="T3052" s="8">
        <v>451527000</v>
      </c>
      <c r="U3052" s="8">
        <v>432030000</v>
      </c>
      <c r="V3052" s="8">
        <v>463943000</v>
      </c>
      <c r="W3052" s="8">
        <v>468344000</v>
      </c>
      <c r="X3052" s="8">
        <v>442921000</v>
      </c>
      <c r="Y3052" s="8">
        <v>479767000</v>
      </c>
      <c r="Z3052" s="8">
        <v>483778000</v>
      </c>
      <c r="AA3052" s="8">
        <v>500148000</v>
      </c>
      <c r="AB3052" s="8">
        <v>500040000</v>
      </c>
      <c r="AC3052" s="8">
        <v>510740000</v>
      </c>
      <c r="AD3052" s="8">
        <v>518350000</v>
      </c>
      <c r="AE3052" s="8">
        <v>520022000</v>
      </c>
      <c r="AF3052" s="8">
        <v>524896000</v>
      </c>
      <c r="AG3052" s="8">
        <v>532649000</v>
      </c>
    </row>
    <row r="3053" spans="1:33" x14ac:dyDescent="0.35">
      <c r="A3053" t="s">
        <v>3121</v>
      </c>
      <c r="B3053" t="s">
        <v>69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35">
      <c r="A3054" t="s">
        <v>3122</v>
      </c>
      <c r="B3054" t="s">
        <v>69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5">
      <c r="A3055" t="s">
        <v>3123</v>
      </c>
      <c r="B3055" t="s">
        <v>69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35">
      <c r="A3056" t="s">
        <v>3124</v>
      </c>
      <c r="B3056" t="s">
        <v>69</v>
      </c>
      <c r="C3056" s="8">
        <v>485575000</v>
      </c>
      <c r="D3056" s="8">
        <v>551550000</v>
      </c>
      <c r="E3056" s="8">
        <v>729015000</v>
      </c>
      <c r="F3056" s="8">
        <v>761286000</v>
      </c>
      <c r="G3056" s="8">
        <v>669151000</v>
      </c>
      <c r="H3056" s="8">
        <v>675551000</v>
      </c>
      <c r="I3056" s="8">
        <v>704811000</v>
      </c>
      <c r="J3056" s="8">
        <v>667254000</v>
      </c>
      <c r="K3056" s="8">
        <v>674254000</v>
      </c>
      <c r="L3056" s="8">
        <v>663233000</v>
      </c>
      <c r="M3056" s="8">
        <v>669915000</v>
      </c>
      <c r="N3056" s="8">
        <v>708279000</v>
      </c>
      <c r="O3056" s="8">
        <v>683101000</v>
      </c>
      <c r="P3056" s="8">
        <v>688549000</v>
      </c>
      <c r="Q3056" s="8">
        <v>688024000</v>
      </c>
      <c r="R3056" s="8">
        <v>721830000</v>
      </c>
      <c r="S3056" s="8">
        <v>695710000</v>
      </c>
      <c r="T3056" s="8">
        <v>699158000</v>
      </c>
      <c r="U3056" s="8">
        <v>725797000</v>
      </c>
      <c r="V3056" s="8">
        <v>701038000</v>
      </c>
      <c r="W3056" s="8">
        <v>703808000</v>
      </c>
      <c r="X3056" s="8">
        <v>736416000</v>
      </c>
      <c r="Y3056" s="8">
        <v>706720000</v>
      </c>
      <c r="Z3056" s="8">
        <v>709877000</v>
      </c>
      <c r="AA3056" s="8">
        <v>700693000</v>
      </c>
      <c r="AB3056" s="8">
        <v>708004000</v>
      </c>
      <c r="AC3056" s="8">
        <v>704523000</v>
      </c>
      <c r="AD3056" s="8">
        <v>704147000</v>
      </c>
      <c r="AE3056" s="8">
        <v>709725000</v>
      </c>
      <c r="AF3056" s="8">
        <v>712115000</v>
      </c>
      <c r="AG3056" s="8">
        <v>711640000</v>
      </c>
    </row>
    <row r="3057" spans="1:33" x14ac:dyDescent="0.35">
      <c r="A3057" t="s">
        <v>3125</v>
      </c>
      <c r="B3057" t="s">
        <v>69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5">
      <c r="A3058" t="s">
        <v>3126</v>
      </c>
      <c r="B3058" t="s">
        <v>69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35">
      <c r="A3059" t="s">
        <v>3127</v>
      </c>
      <c r="B3059" t="s">
        <v>69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5">
      <c r="A3060" t="s">
        <v>3128</v>
      </c>
      <c r="B3060" t="s">
        <v>69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5">
      <c r="A3061" t="s">
        <v>3129</v>
      </c>
      <c r="B3061" t="s">
        <v>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5">
      <c r="A3062" t="s">
        <v>3130</v>
      </c>
      <c r="B3062" t="s">
        <v>69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5">
      <c r="A3063" t="s">
        <v>3131</v>
      </c>
      <c r="B3063" t="s">
        <v>69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5">
      <c r="A3064" t="s">
        <v>3132</v>
      </c>
      <c r="B3064" t="s">
        <v>69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5">
      <c r="A3065" t="s">
        <v>3133</v>
      </c>
      <c r="B3065" t="s">
        <v>69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5">
      <c r="A3066" t="s">
        <v>3134</v>
      </c>
      <c r="B3066" t="s">
        <v>69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35">
      <c r="A3067" t="s">
        <v>3135</v>
      </c>
      <c r="B3067" t="s">
        <v>69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5">
      <c r="A3068" t="s">
        <v>3136</v>
      </c>
      <c r="B3068" t="s">
        <v>69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5">
      <c r="A3069" t="s">
        <v>3137</v>
      </c>
      <c r="B3069" t="s">
        <v>69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35">
      <c r="A3070" t="s">
        <v>3138</v>
      </c>
      <c r="B3070" t="s">
        <v>69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5">
      <c r="A3071" t="s">
        <v>3139</v>
      </c>
      <c r="B3071" t="s">
        <v>69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35">
      <c r="A3072" t="s">
        <v>3140</v>
      </c>
      <c r="B3072" t="s">
        <v>69</v>
      </c>
      <c r="C3072" s="8">
        <v>542889000</v>
      </c>
      <c r="D3072" s="8">
        <v>480745000</v>
      </c>
      <c r="E3072" s="8">
        <v>315145000</v>
      </c>
      <c r="F3072" s="8">
        <v>284335000</v>
      </c>
      <c r="G3072" s="8">
        <v>369019000</v>
      </c>
      <c r="H3072" s="8">
        <v>362270000</v>
      </c>
      <c r="I3072" s="8">
        <v>341647000</v>
      </c>
      <c r="J3072" s="8">
        <v>383053000</v>
      </c>
      <c r="K3072" s="8">
        <v>383113000</v>
      </c>
      <c r="L3072" s="8">
        <v>399911000</v>
      </c>
      <c r="M3072" s="8">
        <v>400223000</v>
      </c>
      <c r="N3072" s="8">
        <v>371145000</v>
      </c>
      <c r="O3072" s="8">
        <v>401059000</v>
      </c>
      <c r="P3072" s="8">
        <v>402562000</v>
      </c>
      <c r="Q3072" s="8">
        <v>409624000</v>
      </c>
      <c r="R3072" s="8">
        <v>384834000</v>
      </c>
      <c r="S3072" s="8">
        <v>415680000</v>
      </c>
      <c r="T3072" s="8">
        <v>419096000</v>
      </c>
      <c r="U3072" s="8">
        <v>400999000</v>
      </c>
      <c r="V3072" s="8">
        <v>430620000</v>
      </c>
      <c r="W3072" s="8">
        <v>434704000</v>
      </c>
      <c r="X3072" s="8">
        <v>411107000</v>
      </c>
      <c r="Y3072" s="8">
        <v>445307000</v>
      </c>
      <c r="Z3072" s="8">
        <v>449030000</v>
      </c>
      <c r="AA3072" s="8">
        <v>464224000</v>
      </c>
      <c r="AB3072" s="8">
        <v>464124000</v>
      </c>
      <c r="AC3072" s="8">
        <v>474055000</v>
      </c>
      <c r="AD3072" s="8">
        <v>481119000</v>
      </c>
      <c r="AE3072" s="8">
        <v>482671000</v>
      </c>
      <c r="AF3072" s="8">
        <v>487194000</v>
      </c>
      <c r="AG3072" s="8">
        <v>494391000</v>
      </c>
    </row>
    <row r="3073" spans="1:33" x14ac:dyDescent="0.35">
      <c r="A3073" t="s">
        <v>3141</v>
      </c>
      <c r="B3073" t="s">
        <v>69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35">
      <c r="A3074" t="s">
        <v>3142</v>
      </c>
      <c r="B3074" t="s">
        <v>69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35">
      <c r="A3075" t="s">
        <v>3143</v>
      </c>
      <c r="B3075" t="s">
        <v>69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5">
      <c r="A3076" t="s">
        <v>3144</v>
      </c>
      <c r="B3076" t="s">
        <v>69</v>
      </c>
      <c r="C3076" s="8">
        <v>450698000</v>
      </c>
      <c r="D3076" s="8">
        <v>511934000</v>
      </c>
      <c r="E3076" s="8">
        <v>676652000</v>
      </c>
      <c r="F3076" s="8">
        <v>706606000</v>
      </c>
      <c r="G3076" s="8">
        <v>621089000</v>
      </c>
      <c r="H3076" s="8">
        <v>627028000</v>
      </c>
      <c r="I3076" s="8">
        <v>654187000</v>
      </c>
      <c r="J3076" s="8">
        <v>619328000</v>
      </c>
      <c r="K3076" s="8">
        <v>625825000</v>
      </c>
      <c r="L3076" s="8">
        <v>615595000</v>
      </c>
      <c r="M3076" s="8">
        <v>621797000</v>
      </c>
      <c r="N3076" s="8">
        <v>657406000</v>
      </c>
      <c r="O3076" s="8">
        <v>634036000</v>
      </c>
      <c r="P3076" s="8">
        <v>639093000</v>
      </c>
      <c r="Q3076" s="8">
        <v>638605000</v>
      </c>
      <c r="R3076" s="8">
        <v>669984000</v>
      </c>
      <c r="S3076" s="8">
        <v>645740000</v>
      </c>
      <c r="T3076" s="8">
        <v>648940000</v>
      </c>
      <c r="U3076" s="8">
        <v>673665000</v>
      </c>
      <c r="V3076" s="8">
        <v>650685000</v>
      </c>
      <c r="W3076" s="8">
        <v>653256000</v>
      </c>
      <c r="X3076" s="8">
        <v>683522000</v>
      </c>
      <c r="Y3076" s="8">
        <v>655959000</v>
      </c>
      <c r="Z3076" s="8">
        <v>658889000</v>
      </c>
      <c r="AA3076" s="8">
        <v>650365000</v>
      </c>
      <c r="AB3076" s="8">
        <v>657151000</v>
      </c>
      <c r="AC3076" s="8">
        <v>653920000</v>
      </c>
      <c r="AD3076" s="8">
        <v>653571000</v>
      </c>
      <c r="AE3076" s="8">
        <v>658748000</v>
      </c>
      <c r="AF3076" s="8">
        <v>660967000</v>
      </c>
      <c r="AG3076" s="8">
        <v>660526000</v>
      </c>
    </row>
    <row r="3077" spans="1:33" x14ac:dyDescent="0.35">
      <c r="A3077" t="s">
        <v>3145</v>
      </c>
      <c r="B3077" t="s">
        <v>69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35">
      <c r="A3078" t="s">
        <v>3146</v>
      </c>
      <c r="B3078" t="s">
        <v>69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5">
      <c r="A3079" t="s">
        <v>3147</v>
      </c>
      <c r="B3079" t="s">
        <v>69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35">
      <c r="A3080" t="s">
        <v>3148</v>
      </c>
      <c r="B3080" t="s">
        <v>69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35">
      <c r="A3081" t="s">
        <v>3149</v>
      </c>
      <c r="B3081" t="s">
        <v>69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5">
      <c r="A3082" t="s">
        <v>3150</v>
      </c>
      <c r="B3082" t="s">
        <v>69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5">
      <c r="A3083" t="s">
        <v>3151</v>
      </c>
      <c r="B3083" t="s">
        <v>69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35">
      <c r="A3084" t="s">
        <v>3152</v>
      </c>
      <c r="B3084" t="s">
        <v>69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35">
      <c r="A3085" t="s">
        <v>3153</v>
      </c>
      <c r="B3085" t="s">
        <v>69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5">
      <c r="A3086" t="s">
        <v>3154</v>
      </c>
      <c r="B3086" t="s">
        <v>69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35">
      <c r="A3087" t="s">
        <v>3155</v>
      </c>
      <c r="B3087" t="s">
        <v>69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35">
      <c r="A3088" t="s">
        <v>3156</v>
      </c>
      <c r="B3088" t="s">
        <v>69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35">
      <c r="A3089" t="s">
        <v>3157</v>
      </c>
      <c r="B3089" t="s">
        <v>69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5">
      <c r="A3090" t="s">
        <v>3158</v>
      </c>
      <c r="B3090" t="s">
        <v>69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5">
      <c r="A3091" t="s">
        <v>3159</v>
      </c>
      <c r="B3091" t="s">
        <v>69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5">
      <c r="A3092" t="s">
        <v>3160</v>
      </c>
      <c r="B3092" t="s">
        <v>69</v>
      </c>
      <c r="C3092" s="8">
        <v>3049860000</v>
      </c>
      <c r="D3092" s="8">
        <v>2700750000</v>
      </c>
      <c r="E3092" s="8">
        <v>1770440000</v>
      </c>
      <c r="F3092" s="8">
        <v>1597350000</v>
      </c>
      <c r="G3092" s="8">
        <v>2073090000</v>
      </c>
      <c r="H3092" s="8">
        <v>2035170000</v>
      </c>
      <c r="I3092" s="8">
        <v>1919320000</v>
      </c>
      <c r="J3092" s="8">
        <v>2151930000</v>
      </c>
      <c r="K3092" s="8">
        <v>2152270000</v>
      </c>
      <c r="L3092" s="8">
        <v>2246630000</v>
      </c>
      <c r="M3092" s="8">
        <v>2248390000</v>
      </c>
      <c r="N3092" s="8">
        <v>2085030000</v>
      </c>
      <c r="O3092" s="8">
        <v>2253090000</v>
      </c>
      <c r="P3092" s="8">
        <v>2261530000</v>
      </c>
      <c r="Q3092" s="8">
        <v>2301200000</v>
      </c>
      <c r="R3092" s="8">
        <v>2161940000</v>
      </c>
      <c r="S3092" s="8">
        <v>2335220000</v>
      </c>
      <c r="T3092" s="8">
        <v>2354410000</v>
      </c>
      <c r="U3092" s="8">
        <v>2252750000</v>
      </c>
      <c r="V3092" s="8">
        <v>2419150000</v>
      </c>
      <c r="W3092" s="8">
        <v>2442100000</v>
      </c>
      <c r="X3092" s="8">
        <v>2309530000</v>
      </c>
      <c r="Y3092" s="8">
        <v>2501660000</v>
      </c>
      <c r="Z3092" s="8">
        <v>2522580000</v>
      </c>
      <c r="AA3092" s="8">
        <v>2607940000</v>
      </c>
      <c r="AB3092" s="8">
        <v>2607370000</v>
      </c>
      <c r="AC3092" s="8">
        <v>2663170000</v>
      </c>
      <c r="AD3092" s="8">
        <v>2702850000</v>
      </c>
      <c r="AE3092" s="8">
        <v>2711570000</v>
      </c>
      <c r="AF3092" s="8">
        <v>2736980000</v>
      </c>
      <c r="AG3092" s="8">
        <v>2777410000</v>
      </c>
    </row>
    <row r="3093" spans="1:33" x14ac:dyDescent="0.35">
      <c r="A3093" t="s">
        <v>3161</v>
      </c>
      <c r="B3093" t="s">
        <v>69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5">
      <c r="A3094" t="s">
        <v>3162</v>
      </c>
      <c r="B3094" t="s">
        <v>69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35">
      <c r="A3095" t="s">
        <v>3163</v>
      </c>
      <c r="B3095" t="s">
        <v>69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35">
      <c r="A3096" t="s">
        <v>3164</v>
      </c>
      <c r="B3096" t="s">
        <v>69</v>
      </c>
      <c r="C3096" s="8">
        <v>2531950000</v>
      </c>
      <c r="D3096" s="8">
        <v>2875970000</v>
      </c>
      <c r="E3096" s="8">
        <v>3801320000</v>
      </c>
      <c r="F3096" s="8">
        <v>3969600000</v>
      </c>
      <c r="G3096" s="8">
        <v>3489180000</v>
      </c>
      <c r="H3096" s="8">
        <v>3522540000</v>
      </c>
      <c r="I3096" s="8">
        <v>3675120000</v>
      </c>
      <c r="J3096" s="8">
        <v>3479280000</v>
      </c>
      <c r="K3096" s="8">
        <v>3515780000</v>
      </c>
      <c r="L3096" s="8">
        <v>3458320000</v>
      </c>
      <c r="M3096" s="8">
        <v>3493160000</v>
      </c>
      <c r="N3096" s="8">
        <v>3693200000</v>
      </c>
      <c r="O3096" s="8">
        <v>3561910000</v>
      </c>
      <c r="P3096" s="8">
        <v>3590320000</v>
      </c>
      <c r="Q3096" s="8">
        <v>3587580000</v>
      </c>
      <c r="R3096" s="8">
        <v>3763860000</v>
      </c>
      <c r="S3096" s="8">
        <v>3627660000</v>
      </c>
      <c r="T3096" s="8">
        <v>3645640000</v>
      </c>
      <c r="U3096" s="8">
        <v>3784540000</v>
      </c>
      <c r="V3096" s="8">
        <v>3655450000</v>
      </c>
      <c r="W3096" s="8">
        <v>3669890000</v>
      </c>
      <c r="X3096" s="8">
        <v>3839920000</v>
      </c>
      <c r="Y3096" s="8">
        <v>3685070000</v>
      </c>
      <c r="Z3096" s="8">
        <v>3701530000</v>
      </c>
      <c r="AA3096" s="8">
        <v>3653650000</v>
      </c>
      <c r="AB3096" s="8">
        <v>3691770000</v>
      </c>
      <c r="AC3096" s="8">
        <v>3673620000</v>
      </c>
      <c r="AD3096" s="8">
        <v>3671660000</v>
      </c>
      <c r="AE3096" s="8">
        <v>3700740000</v>
      </c>
      <c r="AF3096" s="8">
        <v>3713210000</v>
      </c>
      <c r="AG3096" s="8">
        <v>3710730000</v>
      </c>
    </row>
    <row r="3097" spans="1:33" x14ac:dyDescent="0.35">
      <c r="A3097" t="s">
        <v>3165</v>
      </c>
      <c r="B3097" t="s">
        <v>69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5">
      <c r="A3098" t="s">
        <v>3166</v>
      </c>
      <c r="B3098" t="s">
        <v>69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35">
      <c r="A3099" t="s">
        <v>3167</v>
      </c>
      <c r="B3099" t="s">
        <v>69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35">
      <c r="A3100" t="s">
        <v>3168</v>
      </c>
      <c r="B3100" t="s">
        <v>69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5">
      <c r="A3101" t="s">
        <v>3169</v>
      </c>
      <c r="B3101" t="s">
        <v>69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5">
      <c r="A3102" t="s">
        <v>3170</v>
      </c>
      <c r="B3102" t="s">
        <v>69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5">
      <c r="A3103" t="s">
        <v>3171</v>
      </c>
      <c r="B3103" t="s">
        <v>69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35">
      <c r="A3104" t="s">
        <v>3172</v>
      </c>
      <c r="B3104" t="s">
        <v>69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35">
      <c r="A3105" t="s">
        <v>3173</v>
      </c>
      <c r="B3105" t="s">
        <v>69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5">
      <c r="A3106" t="s">
        <v>3174</v>
      </c>
      <c r="B3106" t="s">
        <v>69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5">
      <c r="A3107" t="s">
        <v>3175</v>
      </c>
      <c r="B3107" t="s">
        <v>69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35">
      <c r="A3108" t="s">
        <v>3176</v>
      </c>
      <c r="B3108" t="s">
        <v>69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35">
      <c r="A3109" t="s">
        <v>3177</v>
      </c>
      <c r="B3109" t="s">
        <v>69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35">
      <c r="A3110" t="s">
        <v>3178</v>
      </c>
      <c r="B3110" t="s">
        <v>69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35">
      <c r="A3111" t="s">
        <v>3179</v>
      </c>
      <c r="B3111" t="s">
        <v>69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35">
      <c r="A3112" t="s">
        <v>3180</v>
      </c>
      <c r="B3112" t="s">
        <v>69</v>
      </c>
      <c r="C3112" s="8">
        <v>173032000</v>
      </c>
      <c r="D3112" s="8">
        <v>153225000</v>
      </c>
      <c r="E3112" s="8">
        <v>100444000</v>
      </c>
      <c r="F3112" s="8">
        <v>90624200</v>
      </c>
      <c r="G3112" s="8">
        <v>117615000</v>
      </c>
      <c r="H3112" s="8">
        <v>115464000</v>
      </c>
      <c r="I3112" s="8">
        <v>108891000</v>
      </c>
      <c r="J3112" s="8">
        <v>122088000</v>
      </c>
      <c r="K3112" s="8">
        <v>122107000</v>
      </c>
      <c r="L3112" s="8">
        <v>127461000</v>
      </c>
      <c r="M3112" s="8">
        <v>127561000</v>
      </c>
      <c r="N3112" s="8">
        <v>118293000</v>
      </c>
      <c r="O3112" s="8">
        <v>127827000</v>
      </c>
      <c r="P3112" s="8">
        <v>128306000</v>
      </c>
      <c r="Q3112" s="8">
        <v>130557000</v>
      </c>
      <c r="R3112" s="8">
        <v>122656000</v>
      </c>
      <c r="S3112" s="8">
        <v>132487000</v>
      </c>
      <c r="T3112" s="8">
        <v>133576000</v>
      </c>
      <c r="U3112" s="8">
        <v>127808000</v>
      </c>
      <c r="V3112" s="8">
        <v>137249000</v>
      </c>
      <c r="W3112" s="8">
        <v>138551000</v>
      </c>
      <c r="X3112" s="8">
        <v>131030000</v>
      </c>
      <c r="Y3112" s="8">
        <v>141930000</v>
      </c>
      <c r="Z3112" s="8">
        <v>143117000</v>
      </c>
      <c r="AA3112" s="8">
        <v>147959000</v>
      </c>
      <c r="AB3112" s="8">
        <v>147927000</v>
      </c>
      <c r="AC3112" s="8">
        <v>151093000</v>
      </c>
      <c r="AD3112" s="8">
        <v>153344000</v>
      </c>
      <c r="AE3112" s="8">
        <v>153839000</v>
      </c>
      <c r="AF3112" s="8">
        <v>155280000</v>
      </c>
      <c r="AG3112" s="8">
        <v>157574000</v>
      </c>
    </row>
    <row r="3113" spans="1:33" x14ac:dyDescent="0.35">
      <c r="A3113" t="s">
        <v>3181</v>
      </c>
      <c r="B3113" t="s">
        <v>69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5">
      <c r="A3114" t="s">
        <v>3182</v>
      </c>
      <c r="B3114" t="s">
        <v>69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35">
      <c r="A3115" t="s">
        <v>3183</v>
      </c>
      <c r="B3115" t="s">
        <v>69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35">
      <c r="A3116" t="s">
        <v>3184</v>
      </c>
      <c r="B3116" t="s">
        <v>69</v>
      </c>
      <c r="C3116" s="8">
        <v>143648000</v>
      </c>
      <c r="D3116" s="8">
        <v>163166000</v>
      </c>
      <c r="E3116" s="8">
        <v>215665000</v>
      </c>
      <c r="F3116" s="8">
        <v>225212000</v>
      </c>
      <c r="G3116" s="8">
        <v>197956000</v>
      </c>
      <c r="H3116" s="8">
        <v>199849000</v>
      </c>
      <c r="I3116" s="8">
        <v>208505000</v>
      </c>
      <c r="J3116" s="8">
        <v>197395000</v>
      </c>
      <c r="K3116" s="8">
        <v>199465000</v>
      </c>
      <c r="L3116" s="8">
        <v>196205000</v>
      </c>
      <c r="M3116" s="8">
        <v>198182000</v>
      </c>
      <c r="N3116" s="8">
        <v>209531000</v>
      </c>
      <c r="O3116" s="8">
        <v>202082000</v>
      </c>
      <c r="P3116" s="8">
        <v>203694000</v>
      </c>
      <c r="Q3116" s="8">
        <v>203539000</v>
      </c>
      <c r="R3116" s="8">
        <v>213540000</v>
      </c>
      <c r="S3116" s="8">
        <v>205813000</v>
      </c>
      <c r="T3116" s="8">
        <v>206832000</v>
      </c>
      <c r="U3116" s="8">
        <v>214713000</v>
      </c>
      <c r="V3116" s="8">
        <v>207389000</v>
      </c>
      <c r="W3116" s="8">
        <v>208208000</v>
      </c>
      <c r="X3116" s="8">
        <v>217855000</v>
      </c>
      <c r="Y3116" s="8">
        <v>209070000</v>
      </c>
      <c r="Z3116" s="8">
        <v>210004000</v>
      </c>
      <c r="AA3116" s="8">
        <v>207287000</v>
      </c>
      <c r="AB3116" s="8">
        <v>209450000</v>
      </c>
      <c r="AC3116" s="8">
        <v>208420000</v>
      </c>
      <c r="AD3116" s="8">
        <v>208309000</v>
      </c>
      <c r="AE3116" s="8">
        <v>209959000</v>
      </c>
      <c r="AF3116" s="8">
        <v>210666000</v>
      </c>
      <c r="AG3116" s="8">
        <v>210525000</v>
      </c>
    </row>
    <row r="3117" spans="1:33" x14ac:dyDescent="0.35">
      <c r="A3117" t="s">
        <v>3185</v>
      </c>
      <c r="B3117" t="s">
        <v>69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5">
      <c r="A3118" t="s">
        <v>3186</v>
      </c>
      <c r="B3118" t="s">
        <v>69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5">
      <c r="A3119" t="s">
        <v>3187</v>
      </c>
      <c r="B3119" t="s">
        <v>69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 x14ac:dyDescent="0.35">
      <c r="A3120" t="s">
        <v>3188</v>
      </c>
      <c r="B3120" t="s">
        <v>69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35">
      <c r="A3121" t="s">
        <v>3189</v>
      </c>
      <c r="B3121" t="s">
        <v>69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5">
      <c r="A3122" t="s">
        <v>3190</v>
      </c>
      <c r="B3122" t="s">
        <v>69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35">
      <c r="A3123" t="s">
        <v>3191</v>
      </c>
      <c r="B3123" t="s">
        <v>69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35">
      <c r="A3124" t="s">
        <v>3192</v>
      </c>
      <c r="B3124" t="s">
        <v>69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35">
      <c r="A3125" t="s">
        <v>3193</v>
      </c>
      <c r="B3125" t="s">
        <v>69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35">
      <c r="A3126" t="s">
        <v>3194</v>
      </c>
      <c r="B3126" t="s">
        <v>69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35">
      <c r="A3127" t="s">
        <v>3195</v>
      </c>
      <c r="B3127" t="s">
        <v>69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35">
      <c r="A3128" t="s">
        <v>3196</v>
      </c>
      <c r="B3128" t="s">
        <v>69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35">
      <c r="A3129" t="s">
        <v>3197</v>
      </c>
      <c r="B3129" t="s">
        <v>69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5">
      <c r="A3130" t="s">
        <v>3198</v>
      </c>
      <c r="B3130" t="s">
        <v>69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35">
      <c r="A3131" t="s">
        <v>3199</v>
      </c>
      <c r="B3131" t="s">
        <v>69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5">
      <c r="A3132" t="s">
        <v>3200</v>
      </c>
      <c r="B3132" t="s">
        <v>69</v>
      </c>
      <c r="C3132" s="8">
        <v>183005000</v>
      </c>
      <c r="D3132" s="8">
        <v>162057000</v>
      </c>
      <c r="E3132" s="8">
        <v>106234000</v>
      </c>
      <c r="F3132" s="8">
        <v>95847800</v>
      </c>
      <c r="G3132" s="8">
        <v>124395000</v>
      </c>
      <c r="H3132" s="8">
        <v>122119000</v>
      </c>
      <c r="I3132" s="8">
        <v>115167000</v>
      </c>
      <c r="J3132" s="8">
        <v>129125000</v>
      </c>
      <c r="K3132" s="8">
        <v>129146000</v>
      </c>
      <c r="L3132" s="8">
        <v>134808000</v>
      </c>
      <c r="M3132" s="8">
        <v>134913000</v>
      </c>
      <c r="N3132" s="8">
        <v>125111000</v>
      </c>
      <c r="O3132" s="8">
        <v>135195000</v>
      </c>
      <c r="P3132" s="8">
        <v>135702000</v>
      </c>
      <c r="Q3132" s="8">
        <v>138082000</v>
      </c>
      <c r="R3132" s="8">
        <v>129726000</v>
      </c>
      <c r="S3132" s="8">
        <v>140124000</v>
      </c>
      <c r="T3132" s="8">
        <v>141275000</v>
      </c>
      <c r="U3132" s="8">
        <v>135175000</v>
      </c>
      <c r="V3132" s="8">
        <v>145160000</v>
      </c>
      <c r="W3132" s="8">
        <v>146537000</v>
      </c>
      <c r="X3132" s="8">
        <v>138582000</v>
      </c>
      <c r="Y3132" s="8">
        <v>150111000</v>
      </c>
      <c r="Z3132" s="8">
        <v>151366000</v>
      </c>
      <c r="AA3132" s="8">
        <v>156488000</v>
      </c>
      <c r="AB3132" s="8">
        <v>156454000</v>
      </c>
      <c r="AC3132" s="8">
        <v>159802000</v>
      </c>
      <c r="AD3132" s="8">
        <v>162183000</v>
      </c>
      <c r="AE3132" s="8">
        <v>162706000</v>
      </c>
      <c r="AF3132" s="8">
        <v>164231000</v>
      </c>
      <c r="AG3132" s="8">
        <v>166657000</v>
      </c>
    </row>
    <row r="3133" spans="1:33" x14ac:dyDescent="0.35">
      <c r="A3133" t="s">
        <v>3201</v>
      </c>
      <c r="B3133" t="s">
        <v>69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5">
      <c r="A3134" t="s">
        <v>3202</v>
      </c>
      <c r="B3134" t="s">
        <v>69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5">
      <c r="A3135" t="s">
        <v>3203</v>
      </c>
      <c r="B3135" t="s">
        <v>69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5">
      <c r="A3136" t="s">
        <v>3204</v>
      </c>
      <c r="B3136" t="s">
        <v>69</v>
      </c>
      <c r="C3136" s="8">
        <v>151928000</v>
      </c>
      <c r="D3136" s="8">
        <v>172571000</v>
      </c>
      <c r="E3136" s="8">
        <v>228096000</v>
      </c>
      <c r="F3136" s="8">
        <v>238193000</v>
      </c>
      <c r="G3136" s="8">
        <v>209366000</v>
      </c>
      <c r="H3136" s="8">
        <v>211368000</v>
      </c>
      <c r="I3136" s="8">
        <v>220523000</v>
      </c>
      <c r="J3136" s="8">
        <v>208772000</v>
      </c>
      <c r="K3136" s="8">
        <v>210962000</v>
      </c>
      <c r="L3136" s="8">
        <v>207514000</v>
      </c>
      <c r="M3136" s="8">
        <v>209605000</v>
      </c>
      <c r="N3136" s="8">
        <v>221608000</v>
      </c>
      <c r="O3136" s="8">
        <v>213730000</v>
      </c>
      <c r="P3136" s="8">
        <v>215435000</v>
      </c>
      <c r="Q3136" s="8">
        <v>215271000</v>
      </c>
      <c r="R3136" s="8">
        <v>225848000</v>
      </c>
      <c r="S3136" s="8">
        <v>217676000</v>
      </c>
      <c r="T3136" s="8">
        <v>218754000</v>
      </c>
      <c r="U3136" s="8">
        <v>227089000</v>
      </c>
      <c r="V3136" s="8">
        <v>219343000</v>
      </c>
      <c r="W3136" s="8">
        <v>220209000</v>
      </c>
      <c r="X3136" s="8">
        <v>230412000</v>
      </c>
      <c r="Y3136" s="8">
        <v>221121000</v>
      </c>
      <c r="Z3136" s="8">
        <v>222108000</v>
      </c>
      <c r="AA3136" s="8">
        <v>219235000</v>
      </c>
      <c r="AB3136" s="8">
        <v>221522000</v>
      </c>
      <c r="AC3136" s="8">
        <v>220433000</v>
      </c>
      <c r="AD3136" s="8">
        <v>220316000</v>
      </c>
      <c r="AE3136" s="8">
        <v>222061000</v>
      </c>
      <c r="AF3136" s="8">
        <v>222809000</v>
      </c>
      <c r="AG3136" s="8">
        <v>222660000</v>
      </c>
    </row>
    <row r="3137" spans="1:33" x14ac:dyDescent="0.35">
      <c r="A3137" t="s">
        <v>3205</v>
      </c>
      <c r="B3137" t="s">
        <v>69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5">
      <c r="A3138" t="s">
        <v>3206</v>
      </c>
      <c r="B3138" t="s">
        <v>69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35">
      <c r="A3139" t="s">
        <v>3207</v>
      </c>
      <c r="B3139" t="s">
        <v>69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5">
      <c r="A3140" t="s">
        <v>3208</v>
      </c>
      <c r="B3140" t="s">
        <v>69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35">
      <c r="A3141" t="s">
        <v>3209</v>
      </c>
      <c r="B3141" t="s">
        <v>69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35">
      <c r="A3142" t="s">
        <v>3210</v>
      </c>
      <c r="B3142" t="s">
        <v>69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35">
      <c r="A3143" t="s">
        <v>3211</v>
      </c>
      <c r="B3143" t="s">
        <v>69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5">
      <c r="A3144" t="s">
        <v>3212</v>
      </c>
      <c r="B3144" t="s">
        <v>69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35">
      <c r="A3145" t="s">
        <v>3213</v>
      </c>
      <c r="B3145" t="s">
        <v>69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5">
      <c r="A3146" t="s">
        <v>3214</v>
      </c>
      <c r="B3146" t="s">
        <v>69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35">
      <c r="A3147" t="s">
        <v>3215</v>
      </c>
      <c r="B3147" t="s">
        <v>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5">
      <c r="A3148" t="s">
        <v>3216</v>
      </c>
      <c r="B3148" t="s">
        <v>69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5">
      <c r="A3149" t="s">
        <v>3217</v>
      </c>
      <c r="B3149" t="s">
        <v>69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5">
      <c r="A3150" t="s">
        <v>3218</v>
      </c>
      <c r="B3150" t="s">
        <v>69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5">
      <c r="A3151" t="s">
        <v>3219</v>
      </c>
      <c r="B3151" t="s">
        <v>69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5">
      <c r="A3152" t="s">
        <v>3220</v>
      </c>
      <c r="B3152" t="s">
        <v>69</v>
      </c>
      <c r="C3152" s="8">
        <v>61062800</v>
      </c>
      <c r="D3152" s="8">
        <v>54073000</v>
      </c>
      <c r="E3152" s="8">
        <v>35446800</v>
      </c>
      <c r="F3152" s="8">
        <v>31981300</v>
      </c>
      <c r="G3152" s="8">
        <v>41506300</v>
      </c>
      <c r="H3152" s="8">
        <v>40747200</v>
      </c>
      <c r="I3152" s="8">
        <v>38427600</v>
      </c>
      <c r="J3152" s="8">
        <v>43084800</v>
      </c>
      <c r="K3152" s="8">
        <v>43091600</v>
      </c>
      <c r="L3152" s="8">
        <v>44980900</v>
      </c>
      <c r="M3152" s="8">
        <v>45016100</v>
      </c>
      <c r="N3152" s="8">
        <v>41745400</v>
      </c>
      <c r="O3152" s="8">
        <v>45110200</v>
      </c>
      <c r="P3152" s="8">
        <v>45279200</v>
      </c>
      <c r="Q3152" s="8">
        <v>46073500</v>
      </c>
      <c r="R3152" s="8">
        <v>43285200</v>
      </c>
      <c r="S3152" s="8">
        <v>46754700</v>
      </c>
      <c r="T3152" s="8">
        <v>47138800</v>
      </c>
      <c r="U3152" s="8">
        <v>45103300</v>
      </c>
      <c r="V3152" s="8">
        <v>48435000</v>
      </c>
      <c r="W3152" s="8">
        <v>48894400</v>
      </c>
      <c r="X3152" s="8">
        <v>46240300</v>
      </c>
      <c r="Y3152" s="8">
        <v>50087000</v>
      </c>
      <c r="Z3152" s="8">
        <v>50505800</v>
      </c>
      <c r="AA3152" s="8">
        <v>52214800</v>
      </c>
      <c r="AB3152" s="8">
        <v>52203500</v>
      </c>
      <c r="AC3152" s="8">
        <v>53320600</v>
      </c>
      <c r="AD3152" s="8">
        <v>54115100</v>
      </c>
      <c r="AE3152" s="8">
        <v>54289600</v>
      </c>
      <c r="AF3152" s="8">
        <v>54798400</v>
      </c>
      <c r="AG3152" s="8">
        <v>55607800</v>
      </c>
    </row>
    <row r="3153" spans="1:33" x14ac:dyDescent="0.35">
      <c r="A3153" t="s">
        <v>3221</v>
      </c>
      <c r="B3153" t="s">
        <v>69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35">
      <c r="A3154" t="s">
        <v>3222</v>
      </c>
      <c r="B3154" t="s">
        <v>69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5">
      <c r="A3155" t="s">
        <v>3223</v>
      </c>
      <c r="B3155" t="s">
        <v>69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5">
      <c r="A3156" t="s">
        <v>3224</v>
      </c>
      <c r="B3156" t="s">
        <v>69</v>
      </c>
      <c r="C3156" s="8">
        <v>50693300</v>
      </c>
      <c r="D3156" s="8">
        <v>57581100</v>
      </c>
      <c r="E3156" s="8">
        <v>76108100</v>
      </c>
      <c r="F3156" s="8">
        <v>79477300</v>
      </c>
      <c r="G3156" s="8">
        <v>69858500</v>
      </c>
      <c r="H3156" s="8">
        <v>70526600</v>
      </c>
      <c r="I3156" s="8">
        <v>73581400</v>
      </c>
      <c r="J3156" s="8">
        <v>69660500</v>
      </c>
      <c r="K3156" s="8">
        <v>70391200</v>
      </c>
      <c r="L3156" s="8">
        <v>69240600</v>
      </c>
      <c r="M3156" s="8">
        <v>69938200</v>
      </c>
      <c r="N3156" s="8">
        <v>73943400</v>
      </c>
      <c r="O3156" s="8">
        <v>71314800</v>
      </c>
      <c r="P3156" s="8">
        <v>71883600</v>
      </c>
      <c r="Q3156" s="8">
        <v>71828700</v>
      </c>
      <c r="R3156" s="8">
        <v>75358100</v>
      </c>
      <c r="S3156" s="8">
        <v>72631200</v>
      </c>
      <c r="T3156" s="8">
        <v>72991100</v>
      </c>
      <c r="U3156" s="8">
        <v>75772200</v>
      </c>
      <c r="V3156" s="8">
        <v>73187500</v>
      </c>
      <c r="W3156" s="8">
        <v>73476600</v>
      </c>
      <c r="X3156" s="8">
        <v>76880900</v>
      </c>
      <c r="Y3156" s="8">
        <v>73780600</v>
      </c>
      <c r="Z3156" s="8">
        <v>74110200</v>
      </c>
      <c r="AA3156" s="8">
        <v>73151400</v>
      </c>
      <c r="AB3156" s="8">
        <v>73914700</v>
      </c>
      <c r="AC3156" s="8">
        <v>73551300</v>
      </c>
      <c r="AD3156" s="8">
        <v>73512000</v>
      </c>
      <c r="AE3156" s="8">
        <v>74094400</v>
      </c>
      <c r="AF3156" s="8">
        <v>74343900</v>
      </c>
      <c r="AG3156" s="8">
        <v>74294300</v>
      </c>
    </row>
    <row r="3157" spans="1:33" x14ac:dyDescent="0.35">
      <c r="A3157" t="s">
        <v>3225</v>
      </c>
      <c r="B3157" t="s">
        <v>69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5">
      <c r="A3158" t="s">
        <v>3226</v>
      </c>
      <c r="B3158" t="s">
        <v>69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35">
      <c r="A3159" t="s">
        <v>3227</v>
      </c>
      <c r="B3159" t="s">
        <v>69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5">
      <c r="A3160" t="s">
        <v>3228</v>
      </c>
      <c r="B3160" t="s">
        <v>69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35">
      <c r="A3161" t="s">
        <v>3229</v>
      </c>
      <c r="B3161" t="s">
        <v>69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35">
      <c r="A3162" t="s">
        <v>3230</v>
      </c>
      <c r="B3162" t="s">
        <v>69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5">
      <c r="A3163" t="s">
        <v>3231</v>
      </c>
      <c r="B3163" t="s">
        <v>69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5">
      <c r="A3164" t="s">
        <v>3232</v>
      </c>
      <c r="B3164" t="s">
        <v>69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5">
      <c r="A3165" t="s">
        <v>3233</v>
      </c>
      <c r="B3165" t="s">
        <v>69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35">
      <c r="A3166" t="s">
        <v>3234</v>
      </c>
      <c r="B3166" t="s">
        <v>69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35">
      <c r="A3167" t="s">
        <v>3235</v>
      </c>
      <c r="B3167" t="s">
        <v>69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35">
      <c r="A3168" t="s">
        <v>3236</v>
      </c>
      <c r="B3168" t="s">
        <v>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35">
      <c r="A3169" t="s">
        <v>3237</v>
      </c>
      <c r="B3169" t="s">
        <v>69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35">
      <c r="A3170" t="s">
        <v>3238</v>
      </c>
      <c r="B3170" t="s">
        <v>69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35">
      <c r="A3171" t="s">
        <v>3239</v>
      </c>
      <c r="B3171" t="s">
        <v>69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5">
      <c r="A3172" t="s">
        <v>3240</v>
      </c>
      <c r="B3172" t="s">
        <v>69</v>
      </c>
      <c r="C3172" s="8">
        <v>12212600</v>
      </c>
      <c r="D3172" s="8">
        <v>10814600</v>
      </c>
      <c r="E3172" s="8">
        <v>7089350</v>
      </c>
      <c r="F3172" s="8">
        <v>6396250</v>
      </c>
      <c r="G3172" s="8">
        <v>8301270</v>
      </c>
      <c r="H3172" s="8">
        <v>8149440</v>
      </c>
      <c r="I3172" s="8">
        <v>7685510</v>
      </c>
      <c r="J3172" s="8">
        <v>8616970</v>
      </c>
      <c r="K3172" s="8">
        <v>8618330</v>
      </c>
      <c r="L3172" s="8">
        <v>8996190</v>
      </c>
      <c r="M3172" s="8">
        <v>9003220</v>
      </c>
      <c r="N3172" s="8">
        <v>8349080</v>
      </c>
      <c r="O3172" s="8">
        <v>9022030</v>
      </c>
      <c r="P3172" s="8">
        <v>9055840</v>
      </c>
      <c r="Q3172" s="8">
        <v>9214700</v>
      </c>
      <c r="R3172" s="8">
        <v>8657040</v>
      </c>
      <c r="S3172" s="8">
        <v>9350940</v>
      </c>
      <c r="T3172" s="8">
        <v>9427770</v>
      </c>
      <c r="U3172" s="8">
        <v>9020660</v>
      </c>
      <c r="V3172" s="8">
        <v>9687010</v>
      </c>
      <c r="W3172" s="8">
        <v>9778890</v>
      </c>
      <c r="X3172" s="8">
        <v>9248060</v>
      </c>
      <c r="Y3172" s="8">
        <v>10017400</v>
      </c>
      <c r="Z3172" s="8">
        <v>10101200</v>
      </c>
      <c r="AA3172" s="8">
        <v>10443000</v>
      </c>
      <c r="AB3172" s="8">
        <v>10440700</v>
      </c>
      <c r="AC3172" s="8">
        <v>10664100</v>
      </c>
      <c r="AD3172" s="8">
        <v>10823000</v>
      </c>
      <c r="AE3172" s="8">
        <v>10857900</v>
      </c>
      <c r="AF3172" s="8">
        <v>10959700</v>
      </c>
      <c r="AG3172" s="8">
        <v>11121600</v>
      </c>
    </row>
    <row r="3173" spans="1:33" x14ac:dyDescent="0.35">
      <c r="A3173" t="s">
        <v>3241</v>
      </c>
      <c r="B3173" t="s">
        <v>69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35">
      <c r="A3174" t="s">
        <v>3242</v>
      </c>
      <c r="B3174" t="s">
        <v>69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 x14ac:dyDescent="0.35">
      <c r="A3175" t="s">
        <v>3243</v>
      </c>
      <c r="B3175" t="s">
        <v>69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35">
      <c r="A3176" t="s">
        <v>3244</v>
      </c>
      <c r="B3176" t="s">
        <v>69</v>
      </c>
      <c r="C3176" s="8">
        <v>10138700</v>
      </c>
      <c r="D3176" s="8">
        <v>11516200</v>
      </c>
      <c r="E3176" s="8">
        <v>15221600</v>
      </c>
      <c r="F3176" s="8">
        <v>15895500</v>
      </c>
      <c r="G3176" s="8">
        <v>13971700</v>
      </c>
      <c r="H3176" s="8">
        <v>14105300</v>
      </c>
      <c r="I3176" s="8">
        <v>14716300</v>
      </c>
      <c r="J3176" s="8">
        <v>13932100</v>
      </c>
      <c r="K3176" s="8">
        <v>14078200</v>
      </c>
      <c r="L3176" s="8">
        <v>13848100</v>
      </c>
      <c r="M3176" s="8">
        <v>13987600</v>
      </c>
      <c r="N3176" s="8">
        <v>14788700</v>
      </c>
      <c r="O3176" s="8">
        <v>14263000</v>
      </c>
      <c r="P3176" s="8">
        <v>14376700</v>
      </c>
      <c r="Q3176" s="8">
        <v>14365700</v>
      </c>
      <c r="R3176" s="8">
        <v>15071600</v>
      </c>
      <c r="S3176" s="8">
        <v>14526200</v>
      </c>
      <c r="T3176" s="8">
        <v>14598200</v>
      </c>
      <c r="U3176" s="8">
        <v>15154400</v>
      </c>
      <c r="V3176" s="8">
        <v>14637500</v>
      </c>
      <c r="W3176" s="8">
        <v>14695300</v>
      </c>
      <c r="X3176" s="8">
        <v>15376200</v>
      </c>
      <c r="Y3176" s="8">
        <v>14756100</v>
      </c>
      <c r="Z3176" s="8">
        <v>14822000</v>
      </c>
      <c r="AA3176" s="8">
        <v>14630300</v>
      </c>
      <c r="AB3176" s="8">
        <v>14782900</v>
      </c>
      <c r="AC3176" s="8">
        <v>14710300</v>
      </c>
      <c r="AD3176" s="8">
        <v>14702400</v>
      </c>
      <c r="AE3176" s="8">
        <v>14818900</v>
      </c>
      <c r="AF3176" s="8">
        <v>14868800</v>
      </c>
      <c r="AG3176" s="8">
        <v>14858900</v>
      </c>
    </row>
    <row r="3177" spans="1:33" x14ac:dyDescent="0.35">
      <c r="A3177" t="s">
        <v>3245</v>
      </c>
      <c r="B3177" t="s">
        <v>69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35">
      <c r="A3178" t="s">
        <v>3246</v>
      </c>
      <c r="B3178" t="s">
        <v>69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35">
      <c r="A3179" t="s">
        <v>3247</v>
      </c>
      <c r="B3179" t="s">
        <v>69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35">
      <c r="A3180" t="s">
        <v>3248</v>
      </c>
      <c r="B3180" t="s">
        <v>69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5">
      <c r="A3181" t="s">
        <v>3249</v>
      </c>
      <c r="B3181" t="s">
        <v>69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5">
      <c r="A3182" t="s">
        <v>3250</v>
      </c>
      <c r="B3182" t="s">
        <v>69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35">
      <c r="A3183" t="s">
        <v>3251</v>
      </c>
      <c r="B3183" t="s">
        <v>69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35">
      <c r="A3184" t="s">
        <v>3252</v>
      </c>
      <c r="B3184" t="s">
        <v>69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35">
      <c r="A3185" t="s">
        <v>3253</v>
      </c>
      <c r="B3185" t="s">
        <v>69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5">
      <c r="A3186" t="s">
        <v>3254</v>
      </c>
      <c r="B3186" t="s">
        <v>69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35">
      <c r="A3187" t="s">
        <v>3255</v>
      </c>
      <c r="B3187" t="s">
        <v>69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5">
      <c r="A3188" t="s">
        <v>3256</v>
      </c>
      <c r="B3188" t="s">
        <v>69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35">
      <c r="A3189" t="s">
        <v>3257</v>
      </c>
      <c r="B3189" t="s">
        <v>69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35">
      <c r="A3190" t="s">
        <v>3258</v>
      </c>
      <c r="B3190" t="s">
        <v>69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35">
      <c r="A3191" t="s">
        <v>3259</v>
      </c>
      <c r="B3191" t="s">
        <v>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5">
      <c r="A3192" t="s">
        <v>3260</v>
      </c>
      <c r="B3192" t="s">
        <v>69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35">
      <c r="A3193" t="s">
        <v>3261</v>
      </c>
      <c r="B3193" t="s">
        <v>69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35">
      <c r="A3194" t="s">
        <v>3262</v>
      </c>
      <c r="B3194" t="s">
        <v>69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35">
      <c r="A3195" t="s">
        <v>3263</v>
      </c>
      <c r="B3195" t="s">
        <v>69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35">
      <c r="A3196" t="s">
        <v>3264</v>
      </c>
      <c r="B3196" t="s">
        <v>69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5">
      <c r="A3197" t="s">
        <v>3265</v>
      </c>
      <c r="B3197" t="s">
        <v>69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5">
      <c r="A3198" t="s">
        <v>3266</v>
      </c>
      <c r="B3198" t="s">
        <v>69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5">
      <c r="A3199" t="s">
        <v>3267</v>
      </c>
      <c r="B3199" t="s">
        <v>69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35">
      <c r="A3200" t="s">
        <v>3268</v>
      </c>
      <c r="B3200" t="s">
        <v>69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5">
      <c r="A3201" t="s">
        <v>3269</v>
      </c>
      <c r="B3201" t="s">
        <v>69</v>
      </c>
      <c r="C3201" s="8">
        <v>2903260000000</v>
      </c>
      <c r="D3201" s="8">
        <v>2780120000000</v>
      </c>
      <c r="E3201" s="8">
        <v>2670240000000</v>
      </c>
      <c r="F3201" s="8">
        <v>2571650000000</v>
      </c>
      <c r="G3201" s="8">
        <v>2484010000000</v>
      </c>
      <c r="H3201" s="8">
        <v>2405500000000</v>
      </c>
      <c r="I3201" s="8">
        <v>2334710000000</v>
      </c>
      <c r="J3201" s="8">
        <v>2269970000000</v>
      </c>
      <c r="K3201" s="8">
        <v>2209440000000</v>
      </c>
      <c r="L3201" s="8">
        <v>2151560000000</v>
      </c>
      <c r="M3201" s="8">
        <v>2094990000000</v>
      </c>
      <c r="N3201" s="8">
        <v>2036180000000</v>
      </c>
      <c r="O3201" s="8">
        <v>1974980000000</v>
      </c>
      <c r="P3201" s="8">
        <v>1911140000000</v>
      </c>
      <c r="Q3201" s="8">
        <v>1844830000000</v>
      </c>
      <c r="R3201" s="8">
        <v>1761410000000</v>
      </c>
      <c r="S3201" s="8">
        <v>1679730000000</v>
      </c>
      <c r="T3201" s="8">
        <v>1599880000000</v>
      </c>
      <c r="U3201" s="8">
        <v>1522550000000</v>
      </c>
      <c r="V3201" s="8">
        <v>1447900000000</v>
      </c>
      <c r="W3201" s="8">
        <v>1407990000000</v>
      </c>
      <c r="X3201" s="8">
        <v>1367580000000</v>
      </c>
      <c r="Y3201" s="8">
        <v>1326530000000</v>
      </c>
      <c r="Z3201" s="8">
        <v>1284990000000</v>
      </c>
      <c r="AA3201" s="8">
        <v>1243320000000</v>
      </c>
      <c r="AB3201" s="8">
        <v>1201800000000</v>
      </c>
      <c r="AC3201" s="8">
        <v>1161180000000</v>
      </c>
      <c r="AD3201" s="8">
        <v>1121920000000</v>
      </c>
      <c r="AE3201" s="8">
        <v>1084650000000</v>
      </c>
      <c r="AF3201" s="8">
        <v>1049920000000</v>
      </c>
      <c r="AG3201" s="8">
        <v>1018690000000</v>
      </c>
    </row>
    <row r="3202" spans="1:33" x14ac:dyDescent="0.35">
      <c r="A3202" t="s">
        <v>3270</v>
      </c>
      <c r="B3202" t="s">
        <v>69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35">
      <c r="A3203" t="s">
        <v>3271</v>
      </c>
      <c r="B3203" t="s">
        <v>69</v>
      </c>
      <c r="C3203" s="8">
        <v>3428910000</v>
      </c>
      <c r="D3203" s="8">
        <v>3283480000</v>
      </c>
      <c r="E3203" s="8">
        <v>3003230000</v>
      </c>
      <c r="F3203" s="8">
        <v>3037270000</v>
      </c>
      <c r="G3203" s="8">
        <v>2933760000</v>
      </c>
      <c r="H3203" s="8">
        <v>2841030000</v>
      </c>
      <c r="I3203" s="8">
        <v>2757420000</v>
      </c>
      <c r="J3203" s="8">
        <v>2680970000</v>
      </c>
      <c r="K3203" s="8">
        <v>2609470000</v>
      </c>
      <c r="L3203" s="8">
        <v>2541120000</v>
      </c>
      <c r="M3203" s="8">
        <v>2356240000</v>
      </c>
      <c r="N3203" s="8">
        <v>2290100000</v>
      </c>
      <c r="O3203" s="8">
        <v>2221260000</v>
      </c>
      <c r="P3203" s="8">
        <v>2149470000</v>
      </c>
      <c r="Q3203" s="8">
        <v>2074890000</v>
      </c>
      <c r="R3203" s="8">
        <v>1981060000</v>
      </c>
      <c r="S3203" s="8">
        <v>1889200000</v>
      </c>
      <c r="T3203" s="8">
        <v>1889550000</v>
      </c>
      <c r="U3203" s="8">
        <v>1798210000</v>
      </c>
      <c r="V3203" s="8">
        <v>1710050000</v>
      </c>
      <c r="W3203" s="8">
        <v>1662910000</v>
      </c>
      <c r="X3203" s="8">
        <v>1692270000</v>
      </c>
      <c r="Y3203" s="8">
        <v>1641470000</v>
      </c>
      <c r="Z3203" s="8">
        <v>1590070000</v>
      </c>
      <c r="AA3203" s="8">
        <v>1538510000</v>
      </c>
      <c r="AB3203" s="8">
        <v>1554880000</v>
      </c>
      <c r="AC3203" s="8">
        <v>1502330000</v>
      </c>
      <c r="AD3203" s="8">
        <v>1451530000</v>
      </c>
      <c r="AE3203" s="8">
        <v>1403310000</v>
      </c>
      <c r="AF3203" s="8">
        <v>1417580000</v>
      </c>
      <c r="AG3203" s="8">
        <v>1375420000</v>
      </c>
    </row>
    <row r="3204" spans="1:33" x14ac:dyDescent="0.35">
      <c r="A3204" t="s">
        <v>3272</v>
      </c>
      <c r="B3204" t="s">
        <v>69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5">
      <c r="A3205" t="s">
        <v>3273</v>
      </c>
      <c r="B3205" t="s">
        <v>69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5">
      <c r="A3206" t="s">
        <v>3274</v>
      </c>
      <c r="B3206" t="s">
        <v>69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5">
      <c r="A3207" t="s">
        <v>3275</v>
      </c>
      <c r="B3207" t="s">
        <v>69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35">
      <c r="A3208" t="s">
        <v>3276</v>
      </c>
      <c r="B3208" t="s">
        <v>69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35">
      <c r="A3209" t="s">
        <v>3277</v>
      </c>
      <c r="B3209" t="s">
        <v>69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5">
      <c r="A3210" t="s">
        <v>3278</v>
      </c>
      <c r="B3210" t="s">
        <v>69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5">
      <c r="A3211" t="s">
        <v>3279</v>
      </c>
      <c r="B3211" t="s">
        <v>69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5">
      <c r="A3212" t="s">
        <v>3280</v>
      </c>
      <c r="B3212" t="s">
        <v>69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5">
      <c r="A3213" t="s">
        <v>3281</v>
      </c>
      <c r="B3213" t="s">
        <v>69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5">
      <c r="A3214" t="s">
        <v>3282</v>
      </c>
      <c r="B3214" t="s">
        <v>69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35">
      <c r="A3215" t="s">
        <v>3283</v>
      </c>
      <c r="B3215" t="s">
        <v>69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5">
      <c r="A3216" t="s">
        <v>3284</v>
      </c>
      <c r="B3216" t="s">
        <v>69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35">
      <c r="A3217" t="s">
        <v>3285</v>
      </c>
      <c r="B3217" t="s">
        <v>69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35">
      <c r="A3218" t="s">
        <v>3286</v>
      </c>
      <c r="B3218" t="s">
        <v>69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35">
      <c r="A3219" t="s">
        <v>3287</v>
      </c>
      <c r="B3219" t="s">
        <v>69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35">
      <c r="A3220" t="s">
        <v>3288</v>
      </c>
      <c r="B3220" t="s">
        <v>69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35">
      <c r="A3221" t="s">
        <v>3289</v>
      </c>
      <c r="B3221" t="s">
        <v>69</v>
      </c>
      <c r="C3221" s="8">
        <v>2059570000</v>
      </c>
      <c r="D3221" s="8">
        <v>1972220000</v>
      </c>
      <c r="E3221" s="8">
        <v>1894270000</v>
      </c>
      <c r="F3221" s="8">
        <v>1824330000</v>
      </c>
      <c r="G3221" s="8">
        <v>1762160000</v>
      </c>
      <c r="H3221" s="8">
        <v>1706460000</v>
      </c>
      <c r="I3221" s="8">
        <v>1656240000</v>
      </c>
      <c r="J3221" s="8">
        <v>1610320000</v>
      </c>
      <c r="K3221" s="8">
        <v>1567380000</v>
      </c>
      <c r="L3221" s="8">
        <v>1526320000</v>
      </c>
      <c r="M3221" s="8">
        <v>1486190000</v>
      </c>
      <c r="N3221" s="8">
        <v>1444470000</v>
      </c>
      <c r="O3221" s="8">
        <v>1401050000</v>
      </c>
      <c r="P3221" s="8">
        <v>1355770000</v>
      </c>
      <c r="Q3221" s="8">
        <v>1308730000</v>
      </c>
      <c r="R3221" s="8">
        <v>1249550000</v>
      </c>
      <c r="S3221" s="8">
        <v>1191600000</v>
      </c>
      <c r="T3221" s="8">
        <v>1134960000</v>
      </c>
      <c r="U3221" s="8">
        <v>1080100000</v>
      </c>
      <c r="V3221" s="8">
        <v>1027140000</v>
      </c>
      <c r="W3221" s="8">
        <v>998828000</v>
      </c>
      <c r="X3221" s="8">
        <v>970163000</v>
      </c>
      <c r="Y3221" s="8">
        <v>941038000</v>
      </c>
      <c r="Z3221" s="8">
        <v>911573000</v>
      </c>
      <c r="AA3221" s="8">
        <v>882013000</v>
      </c>
      <c r="AB3221" s="8">
        <v>852555000</v>
      </c>
      <c r="AC3221" s="8">
        <v>823739000</v>
      </c>
      <c r="AD3221" s="8">
        <v>795890000</v>
      </c>
      <c r="AE3221" s="8">
        <v>769450000</v>
      </c>
      <c r="AF3221" s="8">
        <v>744812000</v>
      </c>
      <c r="AG3221" s="8">
        <v>722659000</v>
      </c>
    </row>
    <row r="3222" spans="1:33" x14ac:dyDescent="0.35">
      <c r="A3222" t="s">
        <v>3290</v>
      </c>
      <c r="B3222" t="s">
        <v>69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35">
      <c r="A3223" t="s">
        <v>3291</v>
      </c>
      <c r="B3223" t="s">
        <v>69</v>
      </c>
      <c r="C3223" s="8">
        <v>3926260</v>
      </c>
      <c r="D3223" s="8">
        <v>3759730</v>
      </c>
      <c r="E3223" s="8">
        <v>3438830</v>
      </c>
      <c r="F3223" s="8">
        <v>3477810</v>
      </c>
      <c r="G3223" s="8">
        <v>3359280</v>
      </c>
      <c r="H3223" s="8">
        <v>3253110</v>
      </c>
      <c r="I3223" s="8">
        <v>3157370</v>
      </c>
      <c r="J3223" s="8">
        <v>3069830</v>
      </c>
      <c r="K3223" s="8">
        <v>2987960</v>
      </c>
      <c r="L3223" s="8">
        <v>2909690</v>
      </c>
      <c r="M3223" s="8">
        <v>2698000</v>
      </c>
      <c r="N3223" s="8">
        <v>2622270</v>
      </c>
      <c r="O3223" s="8">
        <v>2543450</v>
      </c>
      <c r="P3223" s="8">
        <v>2461240</v>
      </c>
      <c r="Q3223" s="8">
        <v>2375840</v>
      </c>
      <c r="R3223" s="8">
        <v>2268400</v>
      </c>
      <c r="S3223" s="8">
        <v>2163220</v>
      </c>
      <c r="T3223" s="8">
        <v>2163620</v>
      </c>
      <c r="U3223" s="8">
        <v>2059040</v>
      </c>
      <c r="V3223" s="8">
        <v>1958090</v>
      </c>
      <c r="W3223" s="8">
        <v>1904110</v>
      </c>
      <c r="X3223" s="8">
        <v>1937730</v>
      </c>
      <c r="Y3223" s="8">
        <v>1879560</v>
      </c>
      <c r="Z3223" s="8">
        <v>1820700</v>
      </c>
      <c r="AA3223" s="8">
        <v>1761670</v>
      </c>
      <c r="AB3223" s="8">
        <v>1780410</v>
      </c>
      <c r="AC3223" s="8">
        <v>1720230</v>
      </c>
      <c r="AD3223" s="8">
        <v>1662070</v>
      </c>
      <c r="AE3223" s="8">
        <v>1606860</v>
      </c>
      <c r="AF3223" s="8">
        <v>1623190</v>
      </c>
      <c r="AG3223" s="8">
        <v>1574920</v>
      </c>
    </row>
    <row r="3224" spans="1:33" x14ac:dyDescent="0.35">
      <c r="A3224" t="s">
        <v>3292</v>
      </c>
      <c r="B3224" t="s">
        <v>69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35">
      <c r="A3225" t="s">
        <v>3293</v>
      </c>
      <c r="B3225" t="s">
        <v>69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35">
      <c r="A3226" t="s">
        <v>3294</v>
      </c>
      <c r="B3226" t="s">
        <v>69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35">
      <c r="A3227" t="s">
        <v>3295</v>
      </c>
      <c r="B3227" t="s">
        <v>69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5">
      <c r="A3228" t="s">
        <v>3296</v>
      </c>
      <c r="B3228" t="s">
        <v>69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35">
      <c r="A3229" t="s">
        <v>3297</v>
      </c>
      <c r="B3229" t="s">
        <v>69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35">
      <c r="A3230" t="s">
        <v>3298</v>
      </c>
      <c r="B3230" t="s">
        <v>69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5">
      <c r="A3231" t="s">
        <v>3299</v>
      </c>
      <c r="B3231" t="s">
        <v>69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35">
      <c r="A3232" t="s">
        <v>3300</v>
      </c>
      <c r="B3232" t="s">
        <v>69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5">
      <c r="A3233" t="s">
        <v>3301</v>
      </c>
      <c r="B3233" t="s">
        <v>69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35">
      <c r="A3234" t="s">
        <v>3302</v>
      </c>
      <c r="B3234" t="s">
        <v>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5">
      <c r="A3235" t="s">
        <v>3303</v>
      </c>
      <c r="B3235" t="s">
        <v>69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35">
      <c r="A3236" t="s">
        <v>3304</v>
      </c>
      <c r="B3236" t="s">
        <v>69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35">
      <c r="A3237" t="s">
        <v>3305</v>
      </c>
      <c r="B3237" t="s">
        <v>69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5">
      <c r="A3238" t="s">
        <v>3306</v>
      </c>
      <c r="B3238" t="s">
        <v>69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35">
      <c r="A3239" t="s">
        <v>3307</v>
      </c>
      <c r="B3239" t="s">
        <v>69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35">
      <c r="A3240" t="s">
        <v>3308</v>
      </c>
      <c r="B3240" t="s">
        <v>69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5">
      <c r="A3241" t="s">
        <v>3309</v>
      </c>
      <c r="B3241" t="s">
        <v>69</v>
      </c>
      <c r="C3241" s="8">
        <v>23307800000</v>
      </c>
      <c r="D3241" s="8">
        <v>22319200000</v>
      </c>
      <c r="E3241" s="8">
        <v>21437100000</v>
      </c>
      <c r="F3241" s="8">
        <v>20645600000</v>
      </c>
      <c r="G3241" s="8">
        <v>19942000000</v>
      </c>
      <c r="H3241" s="8">
        <v>19311700000</v>
      </c>
      <c r="I3241" s="8">
        <v>18743400000</v>
      </c>
      <c r="J3241" s="8">
        <v>18223700000</v>
      </c>
      <c r="K3241" s="8">
        <v>17737700000</v>
      </c>
      <c r="L3241" s="8">
        <v>17273100000</v>
      </c>
      <c r="M3241" s="8">
        <v>16818900000</v>
      </c>
      <c r="N3241" s="8">
        <v>16346800000</v>
      </c>
      <c r="O3241" s="8">
        <v>15855400000</v>
      </c>
      <c r="P3241" s="8">
        <v>15342900000</v>
      </c>
      <c r="Q3241" s="8">
        <v>14810600000</v>
      </c>
      <c r="R3241" s="8">
        <v>14140900000</v>
      </c>
      <c r="S3241" s="8">
        <v>13485100000</v>
      </c>
      <c r="T3241" s="8">
        <v>12844100000</v>
      </c>
      <c r="U3241" s="8">
        <v>12223200000</v>
      </c>
      <c r="V3241" s="8">
        <v>11624000000</v>
      </c>
      <c r="W3241" s="8">
        <v>11303500000</v>
      </c>
      <c r="X3241" s="8">
        <v>10979100000</v>
      </c>
      <c r="Y3241" s="8">
        <v>10649500000</v>
      </c>
      <c r="Z3241" s="8">
        <v>10316100000</v>
      </c>
      <c r="AA3241" s="8">
        <v>9981570000</v>
      </c>
      <c r="AB3241" s="8">
        <v>9648190000</v>
      </c>
      <c r="AC3241" s="8">
        <v>9322090000</v>
      </c>
      <c r="AD3241" s="8">
        <v>9006930000</v>
      </c>
      <c r="AE3241" s="8">
        <v>8707710000</v>
      </c>
      <c r="AF3241" s="8">
        <v>8428890000</v>
      </c>
      <c r="AG3241" s="8">
        <v>8178190000</v>
      </c>
    </row>
    <row r="3242" spans="1:33" x14ac:dyDescent="0.35">
      <c r="A3242" t="s">
        <v>3310</v>
      </c>
      <c r="B3242" t="s">
        <v>69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35">
      <c r="A3243" t="s">
        <v>3311</v>
      </c>
      <c r="B3243" t="s">
        <v>69</v>
      </c>
      <c r="C3243" s="8">
        <v>47546200</v>
      </c>
      <c r="D3243" s="8">
        <v>45529500</v>
      </c>
      <c r="E3243" s="8">
        <v>41643500</v>
      </c>
      <c r="F3243" s="8">
        <v>42115500</v>
      </c>
      <c r="G3243" s="8">
        <v>40680200</v>
      </c>
      <c r="H3243" s="8">
        <v>39394500</v>
      </c>
      <c r="I3243" s="8">
        <v>38235100</v>
      </c>
      <c r="J3243" s="8">
        <v>37175000</v>
      </c>
      <c r="K3243" s="8">
        <v>36183600</v>
      </c>
      <c r="L3243" s="8">
        <v>35235800</v>
      </c>
      <c r="M3243" s="8">
        <v>32672300</v>
      </c>
      <c r="N3243" s="8">
        <v>31755100</v>
      </c>
      <c r="O3243" s="8">
        <v>30800600</v>
      </c>
      <c r="P3243" s="8">
        <v>29805100</v>
      </c>
      <c r="Q3243" s="8">
        <v>28770900</v>
      </c>
      <c r="R3243" s="8">
        <v>27469900</v>
      </c>
      <c r="S3243" s="8">
        <v>26196100</v>
      </c>
      <c r="T3243" s="8">
        <v>26201000</v>
      </c>
      <c r="U3243" s="8">
        <v>24934500</v>
      </c>
      <c r="V3243" s="8">
        <v>23712100</v>
      </c>
      <c r="W3243" s="8">
        <v>23058400</v>
      </c>
      <c r="X3243" s="8">
        <v>23465500</v>
      </c>
      <c r="Y3243" s="8">
        <v>22761100</v>
      </c>
      <c r="Z3243" s="8">
        <v>22048400</v>
      </c>
      <c r="AA3243" s="8">
        <v>21333400</v>
      </c>
      <c r="AB3243" s="8">
        <v>21560400</v>
      </c>
      <c r="AC3243" s="8">
        <v>20831600</v>
      </c>
      <c r="AD3243" s="8">
        <v>20127400</v>
      </c>
      <c r="AE3243" s="8">
        <v>19458700</v>
      </c>
      <c r="AF3243" s="8">
        <v>19656600</v>
      </c>
      <c r="AG3243" s="8">
        <v>19071900</v>
      </c>
    </row>
    <row r="3244" spans="1:33" x14ac:dyDescent="0.35">
      <c r="A3244" t="s">
        <v>3312</v>
      </c>
      <c r="B3244" t="s">
        <v>69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35">
      <c r="A3245" t="s">
        <v>3313</v>
      </c>
      <c r="B3245" t="s">
        <v>69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5">
      <c r="A3246" t="s">
        <v>3314</v>
      </c>
      <c r="B3246" t="s">
        <v>69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35">
      <c r="A3247" t="s">
        <v>3315</v>
      </c>
      <c r="B3247" t="s">
        <v>69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5">
      <c r="A3248" t="s">
        <v>3316</v>
      </c>
      <c r="B3248" t="s">
        <v>69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35">
      <c r="A3249" t="s">
        <v>3317</v>
      </c>
      <c r="B3249" t="s">
        <v>69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35">
      <c r="A3250" t="s">
        <v>3318</v>
      </c>
      <c r="B3250" t="s">
        <v>69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35">
      <c r="A3251" t="s">
        <v>3319</v>
      </c>
      <c r="B3251" t="s">
        <v>69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35">
      <c r="A3252" t="s">
        <v>3320</v>
      </c>
      <c r="B3252" t="s">
        <v>69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35">
      <c r="A3253" t="s">
        <v>3321</v>
      </c>
      <c r="B3253" t="s">
        <v>69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35">
      <c r="A3254" t="s">
        <v>3322</v>
      </c>
      <c r="B3254" t="s">
        <v>69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5">
      <c r="A3255" t="s">
        <v>3323</v>
      </c>
      <c r="B3255" t="s">
        <v>69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35">
      <c r="A3256" t="s">
        <v>3324</v>
      </c>
      <c r="B3256" t="s">
        <v>69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5">
      <c r="A3257" t="s">
        <v>3325</v>
      </c>
      <c r="B3257" t="s">
        <v>69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35">
      <c r="A3258" t="s">
        <v>3326</v>
      </c>
      <c r="B3258" t="s">
        <v>69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35">
      <c r="A3259" t="s">
        <v>3327</v>
      </c>
      <c r="B3259" t="s">
        <v>69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35">
      <c r="A3260" t="s">
        <v>3328</v>
      </c>
      <c r="B3260" t="s">
        <v>69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5">
      <c r="A3261" t="s">
        <v>3329</v>
      </c>
      <c r="B3261" t="s">
        <v>69</v>
      </c>
      <c r="C3261" s="8">
        <v>1034880000</v>
      </c>
      <c r="D3261" s="8">
        <v>990990000</v>
      </c>
      <c r="E3261" s="8">
        <v>951823000</v>
      </c>
      <c r="F3261" s="8">
        <v>916681000</v>
      </c>
      <c r="G3261" s="8">
        <v>885440000</v>
      </c>
      <c r="H3261" s="8">
        <v>857455000</v>
      </c>
      <c r="I3261" s="8">
        <v>832219000</v>
      </c>
      <c r="J3261" s="8">
        <v>809145000</v>
      </c>
      <c r="K3261" s="8">
        <v>787568000</v>
      </c>
      <c r="L3261" s="8">
        <v>766937000</v>
      </c>
      <c r="M3261" s="8">
        <v>746772000</v>
      </c>
      <c r="N3261" s="8">
        <v>725809000</v>
      </c>
      <c r="O3261" s="8">
        <v>703993000</v>
      </c>
      <c r="P3261" s="8">
        <v>681238000</v>
      </c>
      <c r="Q3261" s="8">
        <v>657602000</v>
      </c>
      <c r="R3261" s="8">
        <v>627865000</v>
      </c>
      <c r="S3261" s="8">
        <v>598749000</v>
      </c>
      <c r="T3261" s="8">
        <v>570288000</v>
      </c>
      <c r="U3261" s="8">
        <v>542721000</v>
      </c>
      <c r="V3261" s="8">
        <v>516114000</v>
      </c>
      <c r="W3261" s="8">
        <v>501885000</v>
      </c>
      <c r="X3261" s="8">
        <v>487482000</v>
      </c>
      <c r="Y3261" s="8">
        <v>472848000</v>
      </c>
      <c r="Z3261" s="8">
        <v>458042000</v>
      </c>
      <c r="AA3261" s="8">
        <v>443189000</v>
      </c>
      <c r="AB3261" s="8">
        <v>428387000</v>
      </c>
      <c r="AC3261" s="8">
        <v>413908000</v>
      </c>
      <c r="AD3261" s="8">
        <v>399914000</v>
      </c>
      <c r="AE3261" s="8">
        <v>386629000</v>
      </c>
      <c r="AF3261" s="8">
        <v>374249000</v>
      </c>
      <c r="AG3261" s="8">
        <v>363118000</v>
      </c>
    </row>
    <row r="3262" spans="1:33" x14ac:dyDescent="0.35">
      <c r="A3262" t="s">
        <v>3330</v>
      </c>
      <c r="B3262" t="s">
        <v>69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5">
      <c r="A3263" t="s">
        <v>3331</v>
      </c>
      <c r="B3263" t="s">
        <v>69</v>
      </c>
      <c r="C3263" s="8">
        <v>2111130</v>
      </c>
      <c r="D3263" s="8">
        <v>2021590</v>
      </c>
      <c r="E3263" s="8">
        <v>1849050</v>
      </c>
      <c r="F3263" s="8">
        <v>1870010</v>
      </c>
      <c r="G3263" s="8">
        <v>1806270</v>
      </c>
      <c r="H3263" s="8">
        <v>1749190</v>
      </c>
      <c r="I3263" s="8">
        <v>1697710</v>
      </c>
      <c r="J3263" s="8">
        <v>1650640</v>
      </c>
      <c r="K3263" s="8">
        <v>1606620</v>
      </c>
      <c r="L3263" s="8">
        <v>1564530</v>
      </c>
      <c r="M3263" s="8">
        <v>1450710</v>
      </c>
      <c r="N3263" s="8">
        <v>1409980</v>
      </c>
      <c r="O3263" s="8">
        <v>1367600</v>
      </c>
      <c r="P3263" s="8">
        <v>1323400</v>
      </c>
      <c r="Q3263" s="8">
        <v>1277480</v>
      </c>
      <c r="R3263" s="8">
        <v>1219710</v>
      </c>
      <c r="S3263" s="8">
        <v>1163150</v>
      </c>
      <c r="T3263" s="8">
        <v>1163370</v>
      </c>
      <c r="U3263" s="8">
        <v>1107140</v>
      </c>
      <c r="V3263" s="8">
        <v>1052860</v>
      </c>
      <c r="W3263" s="8">
        <v>1023830</v>
      </c>
      <c r="X3263" s="8">
        <v>1041910</v>
      </c>
      <c r="Y3263" s="8">
        <v>1010630</v>
      </c>
      <c r="Z3263">
        <v>978987</v>
      </c>
      <c r="AA3263">
        <v>947241</v>
      </c>
      <c r="AB3263">
        <v>957319</v>
      </c>
      <c r="AC3263">
        <v>924962</v>
      </c>
      <c r="AD3263">
        <v>893691</v>
      </c>
      <c r="AE3263">
        <v>864002</v>
      </c>
      <c r="AF3263">
        <v>872786</v>
      </c>
      <c r="AG3263">
        <v>846827</v>
      </c>
    </row>
    <row r="3264" spans="1:33" x14ac:dyDescent="0.35">
      <c r="A3264" t="s">
        <v>3332</v>
      </c>
      <c r="B3264" t="s">
        <v>69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35">
      <c r="A3265" t="s">
        <v>3333</v>
      </c>
      <c r="B3265" t="s">
        <v>69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5">
      <c r="A3266" t="s">
        <v>3334</v>
      </c>
      <c r="B3266" t="s">
        <v>69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35">
      <c r="A3267" t="s">
        <v>3335</v>
      </c>
      <c r="B3267" t="s">
        <v>69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35">
      <c r="A3268" t="s">
        <v>3336</v>
      </c>
      <c r="B3268" t="s">
        <v>69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x14ac:dyDescent="0.35">
      <c r="A3269" t="s">
        <v>3337</v>
      </c>
      <c r="B3269" t="s">
        <v>69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35">
      <c r="A3270" t="s">
        <v>3338</v>
      </c>
      <c r="B3270" t="s">
        <v>69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35">
      <c r="A3271" t="s">
        <v>3339</v>
      </c>
      <c r="B3271" t="s">
        <v>69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35">
      <c r="A3272" t="s">
        <v>3340</v>
      </c>
      <c r="B3272" t="s">
        <v>69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 x14ac:dyDescent="0.35">
      <c r="A3273" t="s">
        <v>3341</v>
      </c>
      <c r="B3273" t="s">
        <v>69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35">
      <c r="A3274" t="s">
        <v>3342</v>
      </c>
      <c r="B3274" t="s">
        <v>69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35">
      <c r="A3275" t="s">
        <v>3343</v>
      </c>
      <c r="B3275" t="s">
        <v>69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35">
      <c r="A3276" t="s">
        <v>3344</v>
      </c>
      <c r="B3276" t="s">
        <v>69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35">
      <c r="A3277" t="s">
        <v>3345</v>
      </c>
      <c r="B3277" t="s">
        <v>69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35">
      <c r="A3278" t="s">
        <v>3346</v>
      </c>
      <c r="B3278" t="s">
        <v>69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35">
      <c r="A3279" t="s">
        <v>3347</v>
      </c>
      <c r="B3279" t="s">
        <v>69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5">
      <c r="A3280" t="s">
        <v>3348</v>
      </c>
      <c r="B3280" t="s">
        <v>69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35">
      <c r="A3281" t="s">
        <v>3349</v>
      </c>
      <c r="B3281" t="s">
        <v>69</v>
      </c>
      <c r="C3281" s="8">
        <v>201777000</v>
      </c>
      <c r="D3281" s="8">
        <v>193219000</v>
      </c>
      <c r="E3281" s="8">
        <v>185582000</v>
      </c>
      <c r="F3281" s="8">
        <v>178730000</v>
      </c>
      <c r="G3281" s="8">
        <v>172639000</v>
      </c>
      <c r="H3281" s="8">
        <v>167183000</v>
      </c>
      <c r="I3281" s="8">
        <v>162262000</v>
      </c>
      <c r="J3281" s="8">
        <v>157764000</v>
      </c>
      <c r="K3281" s="8">
        <v>153556000</v>
      </c>
      <c r="L3281" s="8">
        <v>149534000</v>
      </c>
      <c r="M3281" s="8">
        <v>145602000</v>
      </c>
      <c r="N3281" s="8">
        <v>141515000</v>
      </c>
      <c r="O3281" s="8">
        <v>137261000</v>
      </c>
      <c r="P3281" s="8">
        <v>132825000</v>
      </c>
      <c r="Q3281" s="8">
        <v>128216000</v>
      </c>
      <c r="R3281" s="8">
        <v>122418000</v>
      </c>
      <c r="S3281" s="8">
        <v>116742000</v>
      </c>
      <c r="T3281" s="8">
        <v>111192000</v>
      </c>
      <c r="U3281" s="8">
        <v>105817000</v>
      </c>
      <c r="V3281" s="8">
        <v>100630000</v>
      </c>
      <c r="W3281" s="8">
        <v>97855400</v>
      </c>
      <c r="X3281" s="8">
        <v>95047100</v>
      </c>
      <c r="Y3281" s="8">
        <v>92193700</v>
      </c>
      <c r="Z3281" s="8">
        <v>89307000</v>
      </c>
      <c r="AA3281" s="8">
        <v>86411000</v>
      </c>
      <c r="AB3281" s="8">
        <v>83525000</v>
      </c>
      <c r="AC3281" s="8">
        <v>80701900</v>
      </c>
      <c r="AD3281" s="8">
        <v>77973500</v>
      </c>
      <c r="AE3281" s="8">
        <v>75383200</v>
      </c>
      <c r="AF3281" s="8">
        <v>72969400</v>
      </c>
      <c r="AG3281" s="8">
        <v>70799100</v>
      </c>
    </row>
    <row r="3282" spans="1:33" x14ac:dyDescent="0.35">
      <c r="A3282" t="s">
        <v>3350</v>
      </c>
      <c r="B3282" t="s">
        <v>69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35">
      <c r="A3283" t="s">
        <v>3351</v>
      </c>
      <c r="B3283" t="s">
        <v>69</v>
      </c>
      <c r="C3283">
        <v>411636</v>
      </c>
      <c r="D3283">
        <v>394178</v>
      </c>
      <c r="E3283">
        <v>360534</v>
      </c>
      <c r="F3283">
        <v>364620</v>
      </c>
      <c r="G3283">
        <v>352194</v>
      </c>
      <c r="H3283">
        <v>341062</v>
      </c>
      <c r="I3283">
        <v>331025</v>
      </c>
      <c r="J3283">
        <v>321847</v>
      </c>
      <c r="K3283">
        <v>313264</v>
      </c>
      <c r="L3283">
        <v>305058</v>
      </c>
      <c r="M3283">
        <v>282864</v>
      </c>
      <c r="N3283">
        <v>274924</v>
      </c>
      <c r="O3283">
        <v>266660</v>
      </c>
      <c r="P3283">
        <v>258041</v>
      </c>
      <c r="Q3283">
        <v>249088</v>
      </c>
      <c r="R3283">
        <v>237824</v>
      </c>
      <c r="S3283">
        <v>226796</v>
      </c>
      <c r="T3283">
        <v>226839</v>
      </c>
      <c r="U3283">
        <v>215873</v>
      </c>
      <c r="V3283">
        <v>205290</v>
      </c>
      <c r="W3283">
        <v>199631</v>
      </c>
      <c r="X3283">
        <v>203155</v>
      </c>
      <c r="Y3283">
        <v>197057</v>
      </c>
      <c r="Z3283">
        <v>190886</v>
      </c>
      <c r="AA3283">
        <v>184696</v>
      </c>
      <c r="AB3283">
        <v>186661</v>
      </c>
      <c r="AC3283">
        <v>180352</v>
      </c>
      <c r="AD3283">
        <v>174255</v>
      </c>
      <c r="AE3283">
        <v>168466</v>
      </c>
      <c r="AF3283">
        <v>170179</v>
      </c>
      <c r="AG3283">
        <v>165117</v>
      </c>
    </row>
    <row r="3284" spans="1:33" x14ac:dyDescent="0.35">
      <c r="A3284" t="s">
        <v>3352</v>
      </c>
      <c r="B3284" t="s">
        <v>69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35">
      <c r="A3285" t="s">
        <v>3353</v>
      </c>
      <c r="B3285" t="s">
        <v>69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5">
      <c r="A3286" t="s">
        <v>3354</v>
      </c>
      <c r="B3286" t="s">
        <v>69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5">
      <c r="A3287" t="s">
        <v>3355</v>
      </c>
      <c r="B3287" t="s">
        <v>69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35">
      <c r="A3288" t="s">
        <v>3356</v>
      </c>
      <c r="B3288" t="s">
        <v>69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5">
      <c r="A3289" t="s">
        <v>3357</v>
      </c>
      <c r="B3289" t="s">
        <v>69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35">
      <c r="A3290" t="s">
        <v>3358</v>
      </c>
      <c r="B3290" t="s">
        <v>69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35">
      <c r="A3291" t="s">
        <v>3359</v>
      </c>
      <c r="B3291" t="s">
        <v>69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35">
      <c r="A3292" t="s">
        <v>3360</v>
      </c>
      <c r="B3292" t="s">
        <v>69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35">
      <c r="A3293" t="s">
        <v>3361</v>
      </c>
      <c r="B3293" t="s">
        <v>69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35">
      <c r="A3294" t="s">
        <v>3362</v>
      </c>
      <c r="B3294" t="s">
        <v>69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35">
      <c r="A3295" t="s">
        <v>3363</v>
      </c>
      <c r="B3295" t="s">
        <v>69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5">
      <c r="A3296" t="s">
        <v>3364</v>
      </c>
      <c r="B3296" t="s">
        <v>69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35">
      <c r="A3297" t="s">
        <v>3365</v>
      </c>
      <c r="B3297" t="s">
        <v>69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35">
      <c r="A3298" t="s">
        <v>3366</v>
      </c>
      <c r="B3298" t="s">
        <v>69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35">
      <c r="A3299" t="s">
        <v>3367</v>
      </c>
      <c r="B3299" t="s">
        <v>69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35">
      <c r="A3300" t="s">
        <v>3368</v>
      </c>
      <c r="B3300" t="s">
        <v>69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35">
      <c r="A3301" t="s">
        <v>3369</v>
      </c>
      <c r="B3301" t="s">
        <v>69</v>
      </c>
      <c r="C3301" s="8">
        <v>80901900</v>
      </c>
      <c r="D3301" s="8">
        <v>77470500</v>
      </c>
      <c r="E3301" s="8">
        <v>74408600</v>
      </c>
      <c r="F3301" s="8">
        <v>71661400</v>
      </c>
      <c r="G3301" s="8">
        <v>69219200</v>
      </c>
      <c r="H3301" s="8">
        <v>67031400</v>
      </c>
      <c r="I3301" s="8">
        <v>65058600</v>
      </c>
      <c r="J3301" s="8">
        <v>63254800</v>
      </c>
      <c r="K3301" s="8">
        <v>61568000</v>
      </c>
      <c r="L3301" s="8">
        <v>59955200</v>
      </c>
      <c r="M3301" s="8">
        <v>58378800</v>
      </c>
      <c r="N3301" s="8">
        <v>56740000</v>
      </c>
      <c r="O3301" s="8">
        <v>55034600</v>
      </c>
      <c r="P3301" s="8">
        <v>53255700</v>
      </c>
      <c r="Q3301" s="8">
        <v>51407900</v>
      </c>
      <c r="R3301" s="8">
        <v>49083200</v>
      </c>
      <c r="S3301" s="8">
        <v>46807200</v>
      </c>
      <c r="T3301" s="8">
        <v>44582200</v>
      </c>
      <c r="U3301" s="8">
        <v>42427200</v>
      </c>
      <c r="V3301" s="8">
        <v>40347100</v>
      </c>
      <c r="W3301" s="8">
        <v>39234800</v>
      </c>
      <c r="X3301" s="8">
        <v>38108900</v>
      </c>
      <c r="Y3301" s="8">
        <v>36964800</v>
      </c>
      <c r="Z3301" s="8">
        <v>35807400</v>
      </c>
      <c r="AA3301" s="8">
        <v>34646300</v>
      </c>
      <c r="AB3301" s="8">
        <v>33489100</v>
      </c>
      <c r="AC3301" s="8">
        <v>32357200</v>
      </c>
      <c r="AD3301" s="8">
        <v>31263300</v>
      </c>
      <c r="AE3301" s="8">
        <v>30224700</v>
      </c>
      <c r="AF3301" s="8">
        <v>29256900</v>
      </c>
      <c r="AG3301" s="8">
        <v>28386700</v>
      </c>
    </row>
    <row r="3302" spans="1:33" x14ac:dyDescent="0.35">
      <c r="A3302" t="s">
        <v>3370</v>
      </c>
      <c r="B3302" t="s">
        <v>69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5">
      <c r="A3303" t="s">
        <v>3371</v>
      </c>
      <c r="B3303" t="s">
        <v>69</v>
      </c>
      <c r="C3303">
        <v>164973</v>
      </c>
      <c r="D3303">
        <v>157976</v>
      </c>
      <c r="E3303">
        <v>144492</v>
      </c>
      <c r="F3303">
        <v>146130</v>
      </c>
      <c r="G3303">
        <v>141150</v>
      </c>
      <c r="H3303">
        <v>136689</v>
      </c>
      <c r="I3303">
        <v>132666</v>
      </c>
      <c r="J3303">
        <v>128988</v>
      </c>
      <c r="K3303">
        <v>125548</v>
      </c>
      <c r="L3303">
        <v>122259</v>
      </c>
      <c r="M3303">
        <v>113364</v>
      </c>
      <c r="N3303">
        <v>110182</v>
      </c>
      <c r="O3303">
        <v>106870</v>
      </c>
      <c r="P3303">
        <v>103416</v>
      </c>
      <c r="Q3303">
        <v>99827.8</v>
      </c>
      <c r="R3303">
        <v>95313.600000000006</v>
      </c>
      <c r="S3303">
        <v>90893.7</v>
      </c>
      <c r="T3303">
        <v>90910.9</v>
      </c>
      <c r="U3303">
        <v>86516.3</v>
      </c>
      <c r="V3303">
        <v>82274.8</v>
      </c>
      <c r="W3303">
        <v>80006.600000000006</v>
      </c>
      <c r="X3303">
        <v>81419.3</v>
      </c>
      <c r="Y3303">
        <v>78975</v>
      </c>
      <c r="Z3303">
        <v>76502.2</v>
      </c>
      <c r="AA3303">
        <v>74021.399999999994</v>
      </c>
      <c r="AB3303">
        <v>74808.899999999994</v>
      </c>
      <c r="AC3303">
        <v>72280.5</v>
      </c>
      <c r="AD3303">
        <v>69836.800000000003</v>
      </c>
      <c r="AE3303">
        <v>67516.800000000003</v>
      </c>
      <c r="AF3303">
        <v>68203.199999999997</v>
      </c>
      <c r="AG3303">
        <v>66174.600000000006</v>
      </c>
    </row>
    <row r="3304" spans="1:33" x14ac:dyDescent="0.35">
      <c r="A3304" t="s">
        <v>3372</v>
      </c>
      <c r="B3304" t="s">
        <v>69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35">
      <c r="A3305" t="s">
        <v>3373</v>
      </c>
      <c r="B3305" t="s">
        <v>69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35">
      <c r="A3306" t="s">
        <v>3374</v>
      </c>
      <c r="B3306" t="s">
        <v>69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x14ac:dyDescent="0.35">
      <c r="A3307" t="s">
        <v>3375</v>
      </c>
      <c r="B3307" t="s">
        <v>69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35">
      <c r="A3308" t="s">
        <v>3376</v>
      </c>
      <c r="B3308" t="s">
        <v>69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35">
      <c r="A3309" t="s">
        <v>3377</v>
      </c>
      <c r="B3309" t="s">
        <v>69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35">
      <c r="A3310" t="s">
        <v>3378</v>
      </c>
      <c r="B3310" t="s">
        <v>69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 x14ac:dyDescent="0.35">
      <c r="A3311" t="s">
        <v>3379</v>
      </c>
      <c r="B3311" t="s">
        <v>69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35">
      <c r="A3312" t="s">
        <v>3380</v>
      </c>
      <c r="B3312" t="s">
        <v>69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5">
      <c r="A3313" t="s">
        <v>3381</v>
      </c>
      <c r="B3313" t="s">
        <v>69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35">
      <c r="A3314" t="s">
        <v>3382</v>
      </c>
      <c r="B3314" t="s">
        <v>69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5">
      <c r="A3315" t="s">
        <v>3383</v>
      </c>
      <c r="B3315" t="s">
        <v>69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35">
      <c r="A3316" t="s">
        <v>3384</v>
      </c>
      <c r="B3316" t="s">
        <v>69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35">
      <c r="A3317" t="s">
        <v>3385</v>
      </c>
      <c r="B3317" t="s">
        <v>69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35">
      <c r="A3318" t="s">
        <v>3386</v>
      </c>
      <c r="B3318" t="s">
        <v>69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5">
      <c r="A3319" t="s">
        <v>3387</v>
      </c>
      <c r="B3319" t="s">
        <v>69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35">
      <c r="A3320" t="s">
        <v>3388</v>
      </c>
      <c r="B3320" t="s">
        <v>69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35">
      <c r="A3321" t="s">
        <v>3389</v>
      </c>
      <c r="B3321" t="s">
        <v>69</v>
      </c>
      <c r="C3321" s="8">
        <v>16920900</v>
      </c>
      <c r="D3321" s="8">
        <v>16203200</v>
      </c>
      <c r="E3321" s="8">
        <v>15562800</v>
      </c>
      <c r="F3321" s="8">
        <v>14988200</v>
      </c>
      <c r="G3321" s="8">
        <v>14477400</v>
      </c>
      <c r="H3321" s="8">
        <v>14019900</v>
      </c>
      <c r="I3321" s="8">
        <v>13607200</v>
      </c>
      <c r="J3321" s="8">
        <v>13230000</v>
      </c>
      <c r="K3321" s="8">
        <v>12877200</v>
      </c>
      <c r="L3321" s="8">
        <v>12539800</v>
      </c>
      <c r="M3321" s="8">
        <v>12210100</v>
      </c>
      <c r="N3321" s="8">
        <v>11867400</v>
      </c>
      <c r="O3321" s="8">
        <v>11510700</v>
      </c>
      <c r="P3321" s="8">
        <v>11138600</v>
      </c>
      <c r="Q3321" s="8">
        <v>10752200</v>
      </c>
      <c r="R3321" s="8">
        <v>10265900</v>
      </c>
      <c r="S3321" s="8">
        <v>9789890</v>
      </c>
      <c r="T3321" s="8">
        <v>9324530</v>
      </c>
      <c r="U3321" s="8">
        <v>8873790</v>
      </c>
      <c r="V3321" s="8">
        <v>8438740</v>
      </c>
      <c r="W3321" s="8">
        <v>8206100</v>
      </c>
      <c r="X3321" s="8">
        <v>7970610</v>
      </c>
      <c r="Y3321" s="8">
        <v>7731320</v>
      </c>
      <c r="Z3321" s="8">
        <v>7489240</v>
      </c>
      <c r="AA3321" s="8">
        <v>7246390</v>
      </c>
      <c r="AB3321" s="8">
        <v>7004370</v>
      </c>
      <c r="AC3321" s="8">
        <v>6767620</v>
      </c>
      <c r="AD3321" s="8">
        <v>6538820</v>
      </c>
      <c r="AE3321" s="8">
        <v>6321600</v>
      </c>
      <c r="AF3321" s="8">
        <v>6119180</v>
      </c>
      <c r="AG3321" s="8">
        <v>5937180</v>
      </c>
    </row>
    <row r="3322" spans="1:33" x14ac:dyDescent="0.35">
      <c r="A3322" t="s">
        <v>3390</v>
      </c>
      <c r="B3322" t="s">
        <v>69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5">
      <c r="A3323" t="s">
        <v>3391</v>
      </c>
      <c r="B3323" t="s">
        <v>69</v>
      </c>
      <c r="C3323">
        <v>11143.4</v>
      </c>
      <c r="D3323">
        <v>10670.8</v>
      </c>
      <c r="E3323">
        <v>9760.02</v>
      </c>
      <c r="F3323">
        <v>9870.65</v>
      </c>
      <c r="G3323">
        <v>9534.25</v>
      </c>
      <c r="H3323">
        <v>9232.91</v>
      </c>
      <c r="I3323">
        <v>8961.18</v>
      </c>
      <c r="J3323">
        <v>8712.7199999999993</v>
      </c>
      <c r="K3323">
        <v>8480.3799999999992</v>
      </c>
      <c r="L3323">
        <v>8258.24</v>
      </c>
      <c r="M3323">
        <v>7657.42</v>
      </c>
      <c r="N3323">
        <v>7442.47</v>
      </c>
      <c r="O3323">
        <v>7218.77</v>
      </c>
      <c r="P3323">
        <v>6985.43</v>
      </c>
      <c r="Q3323">
        <v>6743.07</v>
      </c>
      <c r="R3323">
        <v>6438.14</v>
      </c>
      <c r="S3323">
        <v>6139.6</v>
      </c>
      <c r="T3323">
        <v>6140.75</v>
      </c>
      <c r="U3323">
        <v>5843.92</v>
      </c>
      <c r="V3323">
        <v>5557.41</v>
      </c>
      <c r="W3323">
        <v>5404.21</v>
      </c>
      <c r="X3323">
        <v>5499.63</v>
      </c>
      <c r="Y3323">
        <v>5334.52</v>
      </c>
      <c r="Z3323">
        <v>5167.49</v>
      </c>
      <c r="AA3323">
        <v>4999.92</v>
      </c>
      <c r="AB3323">
        <v>5053.12</v>
      </c>
      <c r="AC3323">
        <v>4882.33</v>
      </c>
      <c r="AD3323">
        <v>4717.26</v>
      </c>
      <c r="AE3323">
        <v>4560.55</v>
      </c>
      <c r="AF3323">
        <v>4606.92</v>
      </c>
      <c r="AG3323">
        <v>4469.8999999999996</v>
      </c>
    </row>
    <row r="3324" spans="1:33" x14ac:dyDescent="0.35">
      <c r="A3324" t="s">
        <v>3392</v>
      </c>
      <c r="B3324" t="s">
        <v>69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35">
      <c r="A3325" t="s">
        <v>3393</v>
      </c>
      <c r="B3325" t="s">
        <v>69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35">
      <c r="A3326" t="s">
        <v>3394</v>
      </c>
      <c r="B3326" t="s">
        <v>69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35">
      <c r="A3327" t="s">
        <v>3395</v>
      </c>
      <c r="B3327" t="s">
        <v>69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35">
      <c r="A3328" t="s">
        <v>3396</v>
      </c>
      <c r="B3328" t="s">
        <v>69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35">
      <c r="A3329" t="s">
        <v>3397</v>
      </c>
      <c r="B3329" t="s">
        <v>69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5">
      <c r="A3330" t="s">
        <v>3398</v>
      </c>
      <c r="B3330" t="s">
        <v>69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35">
      <c r="A3331" t="s">
        <v>3399</v>
      </c>
      <c r="B3331" t="s">
        <v>69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35">
      <c r="A3332" t="s">
        <v>3400</v>
      </c>
      <c r="B3332" t="s">
        <v>69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5">
      <c r="A3333" t="s">
        <v>3401</v>
      </c>
      <c r="B3333" t="s">
        <v>69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35">
      <c r="A3334" t="s">
        <v>3402</v>
      </c>
      <c r="B3334" t="s">
        <v>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5">
      <c r="A3335" t="s">
        <v>3403</v>
      </c>
      <c r="B3335" t="s">
        <v>69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35">
      <c r="A3336" t="s">
        <v>3404</v>
      </c>
      <c r="B3336" t="s">
        <v>69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5">
      <c r="A3337" t="s">
        <v>3405</v>
      </c>
      <c r="B3337" t="s">
        <v>69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5">
      <c r="A3338" t="s">
        <v>3406</v>
      </c>
      <c r="B3338" t="s">
        <v>69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35">
      <c r="A3339" t="s">
        <v>3407</v>
      </c>
      <c r="B3339" t="s">
        <v>69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35">
      <c r="A3340" t="s">
        <v>3408</v>
      </c>
      <c r="B3340" t="s">
        <v>69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5">
      <c r="A3341" t="s">
        <v>3409</v>
      </c>
      <c r="B3341" t="s">
        <v>69</v>
      </c>
      <c r="C3341" s="8">
        <v>14970000</v>
      </c>
      <c r="D3341" s="8">
        <v>14335100</v>
      </c>
      <c r="E3341" s="8">
        <v>13768500</v>
      </c>
      <c r="F3341" s="8">
        <v>13260200</v>
      </c>
      <c r="G3341" s="8">
        <v>12808300</v>
      </c>
      <c r="H3341" s="8">
        <v>12403500</v>
      </c>
      <c r="I3341" s="8">
        <v>12038400</v>
      </c>
      <c r="J3341" s="8">
        <v>11704600</v>
      </c>
      <c r="K3341" s="8">
        <v>11392500</v>
      </c>
      <c r="L3341" s="8">
        <v>11094100</v>
      </c>
      <c r="M3341" s="8">
        <v>10802400</v>
      </c>
      <c r="N3341" s="8">
        <v>10499100</v>
      </c>
      <c r="O3341" s="8">
        <v>10183600</v>
      </c>
      <c r="P3341" s="8">
        <v>9854400</v>
      </c>
      <c r="Q3341" s="8">
        <v>9512490</v>
      </c>
      <c r="R3341" s="8">
        <v>9082330</v>
      </c>
      <c r="S3341" s="8">
        <v>8661170</v>
      </c>
      <c r="T3341" s="8">
        <v>8249460</v>
      </c>
      <c r="U3341" s="8">
        <v>7850690</v>
      </c>
      <c r="V3341" s="8">
        <v>7465810</v>
      </c>
      <c r="W3341" s="8">
        <v>7259990</v>
      </c>
      <c r="X3341" s="8">
        <v>7051640</v>
      </c>
      <c r="Y3341" s="8">
        <v>6839950</v>
      </c>
      <c r="Z3341" s="8">
        <v>6625770</v>
      </c>
      <c r="AA3341" s="8">
        <v>6410920</v>
      </c>
      <c r="AB3341" s="8">
        <v>6196800</v>
      </c>
      <c r="AC3341" s="8">
        <v>5987360</v>
      </c>
      <c r="AD3341" s="8">
        <v>5784930</v>
      </c>
      <c r="AE3341" s="8">
        <v>5592760</v>
      </c>
      <c r="AF3341" s="8">
        <v>5413670</v>
      </c>
      <c r="AG3341" s="8">
        <v>5252650</v>
      </c>
    </row>
    <row r="3342" spans="1:33" x14ac:dyDescent="0.35">
      <c r="A3342" t="s">
        <v>3410</v>
      </c>
      <c r="B3342" t="s">
        <v>69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5">
      <c r="A3343" t="s">
        <v>3411</v>
      </c>
      <c r="B3343" t="s">
        <v>69</v>
      </c>
      <c r="C3343">
        <v>30581.599999999999</v>
      </c>
      <c r="D3343">
        <v>29284.5</v>
      </c>
      <c r="E3343">
        <v>26785</v>
      </c>
      <c r="F3343">
        <v>27088.6</v>
      </c>
      <c r="G3343">
        <v>26165.4</v>
      </c>
      <c r="H3343">
        <v>25338.400000000001</v>
      </c>
      <c r="I3343">
        <v>24592.7</v>
      </c>
      <c r="J3343">
        <v>23910.9</v>
      </c>
      <c r="K3343">
        <v>23273.200000000001</v>
      </c>
      <c r="L3343">
        <v>22663.599999999999</v>
      </c>
      <c r="M3343">
        <v>21014.7</v>
      </c>
      <c r="N3343">
        <v>20424.8</v>
      </c>
      <c r="O3343">
        <v>19810.900000000001</v>
      </c>
      <c r="P3343">
        <v>19170.5</v>
      </c>
      <c r="Q3343">
        <v>18505.400000000001</v>
      </c>
      <c r="R3343">
        <v>17668.599999999999</v>
      </c>
      <c r="S3343">
        <v>16849.3</v>
      </c>
      <c r="T3343">
        <v>16852.400000000001</v>
      </c>
      <c r="U3343">
        <v>16037.8</v>
      </c>
      <c r="V3343">
        <v>15251.5</v>
      </c>
      <c r="W3343">
        <v>14831.1</v>
      </c>
      <c r="X3343">
        <v>15093</v>
      </c>
      <c r="Y3343">
        <v>14639.9</v>
      </c>
      <c r="Z3343">
        <v>14181.5</v>
      </c>
      <c r="AA3343">
        <v>13721.6</v>
      </c>
      <c r="AB3343">
        <v>13867.6</v>
      </c>
      <c r="AC3343">
        <v>13398.9</v>
      </c>
      <c r="AD3343">
        <v>12945.9</v>
      </c>
      <c r="AE3343">
        <v>12515.8</v>
      </c>
      <c r="AF3343">
        <v>12643.1</v>
      </c>
      <c r="AG3343">
        <v>12267</v>
      </c>
    </row>
    <row r="3344" spans="1:33" x14ac:dyDescent="0.35">
      <c r="A3344" t="s">
        <v>3412</v>
      </c>
      <c r="B3344" t="s">
        <v>69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35">
      <c r="A3345" t="s">
        <v>3413</v>
      </c>
      <c r="B3345" t="s">
        <v>69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35">
      <c r="A3346" t="s">
        <v>3414</v>
      </c>
      <c r="B3346" t="s">
        <v>69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35">
      <c r="A3347" t="s">
        <v>3415</v>
      </c>
      <c r="B3347" t="s">
        <v>69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35">
      <c r="A3348" t="s">
        <v>3416</v>
      </c>
      <c r="B3348" t="s">
        <v>69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35">
      <c r="A3349" t="s">
        <v>3417</v>
      </c>
      <c r="B3349" t="s">
        <v>69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35">
      <c r="A3350" t="s">
        <v>3418</v>
      </c>
      <c r="B3350" t="s">
        <v>69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35">
      <c r="A3351" t="s">
        <v>3419</v>
      </c>
      <c r="B3351" t="s">
        <v>69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35">
      <c r="A3352" t="s">
        <v>3420</v>
      </c>
      <c r="B3352" t="s">
        <v>69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35">
      <c r="A3353" t="s">
        <v>3421</v>
      </c>
      <c r="B3353" t="s">
        <v>69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35">
      <c r="A3354" t="s">
        <v>3422</v>
      </c>
      <c r="B3354" t="s">
        <v>69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35">
      <c r="A3355" t="s">
        <v>3423</v>
      </c>
      <c r="B3355" t="s">
        <v>69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35">
      <c r="A3356" t="s">
        <v>3424</v>
      </c>
      <c r="B3356" t="s">
        <v>69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35">
      <c r="A3357" t="s">
        <v>3425</v>
      </c>
      <c r="B3357" t="s">
        <v>69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35">
      <c r="A3358" t="s">
        <v>3426</v>
      </c>
      <c r="B3358" t="s">
        <v>69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35">
      <c r="A3359" t="s">
        <v>3427</v>
      </c>
      <c r="B3359" t="s">
        <v>69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35">
      <c r="A3360" t="s">
        <v>3428</v>
      </c>
      <c r="B3360" t="s">
        <v>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5">
      <c r="A3361" t="s">
        <v>3429</v>
      </c>
      <c r="B3361" t="s">
        <v>69</v>
      </c>
      <c r="C3361" s="8">
        <v>28347500</v>
      </c>
      <c r="D3361" s="8">
        <v>27145200</v>
      </c>
      <c r="E3361" s="8">
        <v>26072300</v>
      </c>
      <c r="F3361" s="8">
        <v>25109700</v>
      </c>
      <c r="G3361" s="8">
        <v>24254000</v>
      </c>
      <c r="H3361" s="8">
        <v>23487400</v>
      </c>
      <c r="I3361" s="8">
        <v>22796100</v>
      </c>
      <c r="J3361" s="8">
        <v>22164100</v>
      </c>
      <c r="K3361" s="8">
        <v>21573100</v>
      </c>
      <c r="L3361" s="8">
        <v>21007900</v>
      </c>
      <c r="M3361" s="8">
        <v>20455600</v>
      </c>
      <c r="N3361" s="8">
        <v>19881300</v>
      </c>
      <c r="O3361" s="8">
        <v>19283800</v>
      </c>
      <c r="P3361" s="8">
        <v>18660500</v>
      </c>
      <c r="Q3361" s="8">
        <v>18013000</v>
      </c>
      <c r="R3361" s="8">
        <v>17198500</v>
      </c>
      <c r="S3361" s="8">
        <v>16400900</v>
      </c>
      <c r="T3361" s="8">
        <v>15621300</v>
      </c>
      <c r="U3361" s="8">
        <v>14866200</v>
      </c>
      <c r="V3361" s="8">
        <v>14137400</v>
      </c>
      <c r="W3361" s="8">
        <v>13747600</v>
      </c>
      <c r="X3361" s="8">
        <v>13353100</v>
      </c>
      <c r="Y3361" s="8">
        <v>12952200</v>
      </c>
      <c r="Z3361" s="8">
        <v>12546700</v>
      </c>
      <c r="AA3361" s="8">
        <v>12139800</v>
      </c>
      <c r="AB3361" s="8">
        <v>11734400</v>
      </c>
      <c r="AC3361" s="8">
        <v>11337800</v>
      </c>
      <c r="AD3361" s="8">
        <v>10954500</v>
      </c>
      <c r="AE3361" s="8">
        <v>10590500</v>
      </c>
      <c r="AF3361" s="8">
        <v>10251400</v>
      </c>
      <c r="AG3361" s="8">
        <v>9946520</v>
      </c>
    </row>
    <row r="3362" spans="1:33" x14ac:dyDescent="0.35">
      <c r="A3362" t="s">
        <v>3430</v>
      </c>
      <c r="B3362" t="s">
        <v>69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35">
      <c r="A3363" t="s">
        <v>3431</v>
      </c>
      <c r="B3363" t="s">
        <v>69</v>
      </c>
      <c r="C3363">
        <v>57811.8</v>
      </c>
      <c r="D3363">
        <v>55359.8</v>
      </c>
      <c r="E3363">
        <v>50634.7</v>
      </c>
      <c r="F3363">
        <v>51208.6</v>
      </c>
      <c r="G3363">
        <v>49463.4</v>
      </c>
      <c r="H3363">
        <v>47900.1</v>
      </c>
      <c r="I3363">
        <v>46490.3</v>
      </c>
      <c r="J3363">
        <v>45201.4</v>
      </c>
      <c r="K3363">
        <v>43996</v>
      </c>
      <c r="L3363">
        <v>42843.5</v>
      </c>
      <c r="M3363">
        <v>39726.5</v>
      </c>
      <c r="N3363">
        <v>38611.300000000003</v>
      </c>
      <c r="O3363">
        <v>37450.699999999997</v>
      </c>
      <c r="P3363">
        <v>36240.199999999997</v>
      </c>
      <c r="Q3363">
        <v>34982.800000000003</v>
      </c>
      <c r="R3363">
        <v>33400.9</v>
      </c>
      <c r="S3363">
        <v>31852</v>
      </c>
      <c r="T3363">
        <v>31858.1</v>
      </c>
      <c r="U3363">
        <v>30318.1</v>
      </c>
      <c r="V3363">
        <v>28831.7</v>
      </c>
      <c r="W3363">
        <v>28036.9</v>
      </c>
      <c r="X3363">
        <v>28531.9</v>
      </c>
      <c r="Y3363">
        <v>27675.4</v>
      </c>
      <c r="Z3363">
        <v>26808.799999999999</v>
      </c>
      <c r="AA3363">
        <v>25939.5</v>
      </c>
      <c r="AB3363">
        <v>26215.4</v>
      </c>
      <c r="AC3363">
        <v>25329.4</v>
      </c>
      <c r="AD3363">
        <v>24473</v>
      </c>
      <c r="AE3363">
        <v>23660</v>
      </c>
      <c r="AF3363">
        <v>23900.6</v>
      </c>
      <c r="AG3363">
        <v>23189.7</v>
      </c>
    </row>
    <row r="3364" spans="1:33" x14ac:dyDescent="0.35">
      <c r="A3364" t="s">
        <v>3432</v>
      </c>
      <c r="B3364" t="s">
        <v>69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35">
      <c r="A3365" t="s">
        <v>3433</v>
      </c>
      <c r="B3365" t="s">
        <v>69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35">
      <c r="A3366" t="s">
        <v>3434</v>
      </c>
      <c r="B3366" t="s">
        <v>69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35">
      <c r="A3367" t="s">
        <v>3435</v>
      </c>
      <c r="B3367" t="s">
        <v>69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5">
      <c r="A3368" t="s">
        <v>3436</v>
      </c>
      <c r="B3368" t="s">
        <v>69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35">
      <c r="A3369" t="s">
        <v>3437</v>
      </c>
      <c r="B3369" t="s">
        <v>69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35">
      <c r="A3370" t="s">
        <v>3438</v>
      </c>
      <c r="B3370" t="s">
        <v>69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35">
      <c r="A3371" t="s">
        <v>3439</v>
      </c>
      <c r="B3371" t="s">
        <v>69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5">
      <c r="A3372" t="s">
        <v>3440</v>
      </c>
      <c r="B3372" t="s">
        <v>69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5">
      <c r="A3373" t="s">
        <v>3441</v>
      </c>
      <c r="B3373" t="s">
        <v>69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35">
      <c r="A3374" t="s">
        <v>3442</v>
      </c>
      <c r="B3374" t="s">
        <v>69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5">
      <c r="A3375" t="s">
        <v>3443</v>
      </c>
      <c r="B3375" t="s">
        <v>69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35">
      <c r="A3376" t="s">
        <v>3444</v>
      </c>
      <c r="B3376" t="s">
        <v>69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35">
      <c r="A3377" t="s">
        <v>3445</v>
      </c>
      <c r="B3377" t="s">
        <v>69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35">
      <c r="A3378" t="s">
        <v>3446</v>
      </c>
      <c r="B3378" t="s">
        <v>69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35">
      <c r="A3379" t="s">
        <v>3447</v>
      </c>
      <c r="B3379" t="s">
        <v>69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35">
      <c r="A3380" t="s">
        <v>3448</v>
      </c>
      <c r="B3380" t="s">
        <v>69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35">
      <c r="A3381" t="s">
        <v>3449</v>
      </c>
      <c r="B3381" t="s">
        <v>69</v>
      </c>
      <c r="C3381" s="8">
        <v>119442000</v>
      </c>
      <c r="D3381" s="8">
        <v>114376000</v>
      </c>
      <c r="E3381" s="8">
        <v>109855000</v>
      </c>
      <c r="F3381" s="8">
        <v>105799000</v>
      </c>
      <c r="G3381" s="8">
        <v>102194000</v>
      </c>
      <c r="H3381" s="8">
        <v>98963700</v>
      </c>
      <c r="I3381" s="8">
        <v>96051100</v>
      </c>
      <c r="J3381" s="8">
        <v>93388100</v>
      </c>
      <c r="K3381" s="8">
        <v>90897700</v>
      </c>
      <c r="L3381" s="8">
        <v>88516600</v>
      </c>
      <c r="M3381" s="8">
        <v>86189200</v>
      </c>
      <c r="N3381" s="8">
        <v>83769700</v>
      </c>
      <c r="O3381" s="8">
        <v>81251800</v>
      </c>
      <c r="P3381" s="8">
        <v>78625500</v>
      </c>
      <c r="Q3381" s="8">
        <v>75897500</v>
      </c>
      <c r="R3381" s="8">
        <v>72465400</v>
      </c>
      <c r="S3381" s="8">
        <v>69105100</v>
      </c>
      <c r="T3381" s="8">
        <v>65820200</v>
      </c>
      <c r="U3381" s="8">
        <v>62638500</v>
      </c>
      <c r="V3381" s="8">
        <v>59567600</v>
      </c>
      <c r="W3381" s="8">
        <v>57925400</v>
      </c>
      <c r="X3381" s="8">
        <v>56263100</v>
      </c>
      <c r="Y3381" s="8">
        <v>54574000</v>
      </c>
      <c r="Z3381" s="8">
        <v>52865200</v>
      </c>
      <c r="AA3381" s="8">
        <v>51151000</v>
      </c>
      <c r="AB3381" s="8">
        <v>49442600</v>
      </c>
      <c r="AC3381" s="8">
        <v>47771500</v>
      </c>
      <c r="AD3381" s="8">
        <v>46156400</v>
      </c>
      <c r="AE3381" s="8">
        <v>44623000</v>
      </c>
      <c r="AF3381" s="8">
        <v>43194200</v>
      </c>
      <c r="AG3381" s="8">
        <v>41909500</v>
      </c>
    </row>
    <row r="3382" spans="1:33" x14ac:dyDescent="0.35">
      <c r="A3382" t="s">
        <v>3450</v>
      </c>
      <c r="B3382" t="s">
        <v>69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 x14ac:dyDescent="0.35">
      <c r="A3383" t="s">
        <v>3451</v>
      </c>
      <c r="B3383" t="s">
        <v>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35">
      <c r="A3384" t="s">
        <v>3452</v>
      </c>
      <c r="B3384" t="s">
        <v>69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5">
      <c r="A3385" t="s">
        <v>3453</v>
      </c>
      <c r="B3385" t="s">
        <v>69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35">
      <c r="A3386" t="s">
        <v>3454</v>
      </c>
      <c r="B3386" t="s">
        <v>69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35">
      <c r="A3387" t="s">
        <v>3455</v>
      </c>
      <c r="B3387" t="s">
        <v>69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35">
      <c r="A3388" t="s">
        <v>3456</v>
      </c>
      <c r="B3388" t="s">
        <v>69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35">
      <c r="A3389" t="s">
        <v>3457</v>
      </c>
      <c r="B3389" t="s">
        <v>69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35">
      <c r="A3390" t="s">
        <v>3458</v>
      </c>
      <c r="B3390" t="s">
        <v>69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35">
      <c r="A3391" t="s">
        <v>3459</v>
      </c>
      <c r="B3391" t="s">
        <v>69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5">
      <c r="A3392" t="s">
        <v>3460</v>
      </c>
      <c r="B3392" t="s">
        <v>69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35">
      <c r="A3393" t="s">
        <v>3461</v>
      </c>
      <c r="B3393" t="s">
        <v>69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5">
      <c r="A3394" t="s">
        <v>3462</v>
      </c>
      <c r="B3394" t="s">
        <v>69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35">
      <c r="A3395" t="s">
        <v>3463</v>
      </c>
      <c r="B3395" t="s">
        <v>69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35">
      <c r="A3396" t="s">
        <v>3464</v>
      </c>
      <c r="B3396" t="s">
        <v>69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35">
      <c r="A3397" t="s">
        <v>3465</v>
      </c>
      <c r="B3397" t="s">
        <v>69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5">
      <c r="A3398" t="s">
        <v>3466</v>
      </c>
      <c r="B3398" t="s">
        <v>69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5">
      <c r="A3399" t="s">
        <v>3467</v>
      </c>
      <c r="B3399" t="s">
        <v>69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35">
      <c r="A3400" t="s">
        <v>3468</v>
      </c>
      <c r="B3400" t="s">
        <v>69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35">
      <c r="A3401" t="s">
        <v>3469</v>
      </c>
      <c r="B3401" t="s">
        <v>69</v>
      </c>
      <c r="C3401" s="8">
        <v>23888300</v>
      </c>
      <c r="D3401" s="8">
        <v>22875200</v>
      </c>
      <c r="E3401" s="8">
        <v>21971100</v>
      </c>
      <c r="F3401" s="8">
        <v>21159900</v>
      </c>
      <c r="G3401" s="8">
        <v>20438700</v>
      </c>
      <c r="H3401" s="8">
        <v>19792700</v>
      </c>
      <c r="I3401" s="8">
        <v>19210200</v>
      </c>
      <c r="J3401" s="8">
        <v>18677600</v>
      </c>
      <c r="K3401" s="8">
        <v>18179500</v>
      </c>
      <c r="L3401" s="8">
        <v>17703300</v>
      </c>
      <c r="M3401" s="8">
        <v>17237800</v>
      </c>
      <c r="N3401" s="8">
        <v>16753900</v>
      </c>
      <c r="O3401" s="8">
        <v>16250400</v>
      </c>
      <c r="P3401" s="8">
        <v>15725100</v>
      </c>
      <c r="Q3401" s="8">
        <v>15179500</v>
      </c>
      <c r="R3401" s="8">
        <v>14493100</v>
      </c>
      <c r="S3401" s="8">
        <v>13821000</v>
      </c>
      <c r="T3401" s="8">
        <v>13164000</v>
      </c>
      <c r="U3401" s="8">
        <v>12527700</v>
      </c>
      <c r="V3401" s="8">
        <v>11913500</v>
      </c>
      <c r="W3401" s="8">
        <v>11585100</v>
      </c>
      <c r="X3401" s="8">
        <v>11252600</v>
      </c>
      <c r="Y3401" s="8">
        <v>10914800</v>
      </c>
      <c r="Z3401" s="8">
        <v>10573000</v>
      </c>
      <c r="AA3401" s="8">
        <v>10230200</v>
      </c>
      <c r="AB3401" s="8">
        <v>9888520</v>
      </c>
      <c r="AC3401" s="8">
        <v>9554290</v>
      </c>
      <c r="AD3401" s="8">
        <v>9231280</v>
      </c>
      <c r="AE3401" s="8">
        <v>8924610</v>
      </c>
      <c r="AF3401" s="8">
        <v>8638840</v>
      </c>
      <c r="AG3401" s="8">
        <v>8381900</v>
      </c>
    </row>
    <row r="3402" spans="1:33" x14ac:dyDescent="0.35">
      <c r="A3402" t="s">
        <v>3470</v>
      </c>
      <c r="B3402" t="s">
        <v>69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35">
      <c r="A3403" t="s">
        <v>3471</v>
      </c>
      <c r="B3403" t="s">
        <v>69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35">
      <c r="A3404" t="s">
        <v>3472</v>
      </c>
      <c r="B3404" t="s">
        <v>69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35">
      <c r="A3405" t="s">
        <v>3473</v>
      </c>
      <c r="B3405" t="s">
        <v>69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35">
      <c r="A3406" t="s">
        <v>3474</v>
      </c>
      <c r="B3406" t="s">
        <v>69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35">
      <c r="A3407" t="s">
        <v>3475</v>
      </c>
      <c r="B3407" t="s">
        <v>69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35">
      <c r="A3408" t="s">
        <v>3476</v>
      </c>
      <c r="B3408" t="s">
        <v>69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35">
      <c r="A3409" t="s">
        <v>3477</v>
      </c>
      <c r="B3409" t="s">
        <v>69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5">
      <c r="A3410" t="s">
        <v>3478</v>
      </c>
      <c r="B3410" t="s">
        <v>69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35">
      <c r="A3411" t="s">
        <v>3479</v>
      </c>
      <c r="B3411" t="s">
        <v>69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35">
      <c r="A3412" t="s">
        <v>3480</v>
      </c>
      <c r="B3412" t="s">
        <v>69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35">
      <c r="A3413" t="s">
        <v>3481</v>
      </c>
      <c r="B3413" t="s">
        <v>69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35">
      <c r="A3414" t="s">
        <v>3482</v>
      </c>
      <c r="B3414" t="s">
        <v>69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35">
      <c r="A3415" t="s">
        <v>3483</v>
      </c>
      <c r="B3415" t="s">
        <v>69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35">
      <c r="A3416" t="s">
        <v>3484</v>
      </c>
      <c r="B3416" t="s">
        <v>69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35">
      <c r="A3417" t="s">
        <v>3485</v>
      </c>
      <c r="B3417" t="s">
        <v>69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 x14ac:dyDescent="0.35">
      <c r="A3418" t="s">
        <v>3486</v>
      </c>
      <c r="B3418" t="s">
        <v>69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5">
      <c r="A3419" t="s">
        <v>3487</v>
      </c>
      <c r="B3419" t="s">
        <v>69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35">
      <c r="A3420" t="s">
        <v>3488</v>
      </c>
      <c r="B3420" t="s">
        <v>69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35">
      <c r="A3421" t="s">
        <v>3489</v>
      </c>
      <c r="B3421" t="s">
        <v>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35">
      <c r="A3422" t="s">
        <v>3490</v>
      </c>
      <c r="B3422" t="s">
        <v>69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5">
      <c r="A3423" t="s">
        <v>3491</v>
      </c>
      <c r="B3423" t="s">
        <v>69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 x14ac:dyDescent="0.35">
      <c r="A3424" t="s">
        <v>3492</v>
      </c>
      <c r="B3424" t="s">
        <v>69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5">
      <c r="A3425" t="s">
        <v>3493</v>
      </c>
      <c r="B3425" t="s">
        <v>69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5">
      <c r="A3426" t="s">
        <v>3494</v>
      </c>
      <c r="B3426" t="s">
        <v>69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5">
      <c r="A3427" t="s">
        <v>3495</v>
      </c>
      <c r="B3427" t="s">
        <v>69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x14ac:dyDescent="0.35">
      <c r="A3428" t="s">
        <v>3496</v>
      </c>
      <c r="B3428" t="s">
        <v>69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35">
      <c r="A3429" t="s">
        <v>3497</v>
      </c>
      <c r="B3429" t="s">
        <v>69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35">
      <c r="A3430" t="s">
        <v>3498</v>
      </c>
      <c r="B3430" t="s">
        <v>69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5">
      <c r="A3431" t="s">
        <v>3499</v>
      </c>
      <c r="B3431" t="s">
        <v>69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35">
      <c r="A3432" t="s">
        <v>3500</v>
      </c>
      <c r="B3432" t="s">
        <v>69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 x14ac:dyDescent="0.35">
      <c r="A3433" t="s">
        <v>3501</v>
      </c>
      <c r="B3433" t="s">
        <v>69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35">
      <c r="A3434" t="s">
        <v>3502</v>
      </c>
      <c r="B3434" t="s">
        <v>69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5">
      <c r="A3435" t="s">
        <v>3503</v>
      </c>
      <c r="B3435" t="s">
        <v>69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35">
      <c r="A3436" t="s">
        <v>3504</v>
      </c>
      <c r="B3436" t="s">
        <v>69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35">
      <c r="A3437" t="s">
        <v>3505</v>
      </c>
      <c r="B3437" t="s">
        <v>69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35">
      <c r="A3438" t="s">
        <v>3506</v>
      </c>
      <c r="B3438" t="s">
        <v>69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35">
      <c r="A3439" t="s">
        <v>3507</v>
      </c>
      <c r="B3439" t="s">
        <v>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35">
      <c r="A3440" t="s">
        <v>3508</v>
      </c>
      <c r="B3440" t="s">
        <v>69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35">
      <c r="A3441" t="s">
        <v>3509</v>
      </c>
      <c r="B3441" t="s">
        <v>69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35">
      <c r="A3442" t="s">
        <v>3510</v>
      </c>
      <c r="B3442" t="s">
        <v>69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5">
      <c r="A3443" t="s">
        <v>3511</v>
      </c>
      <c r="B3443" t="s">
        <v>69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35">
      <c r="A3444" t="s">
        <v>3512</v>
      </c>
      <c r="B3444" t="s">
        <v>69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35">
      <c r="A3445" t="s">
        <v>3513</v>
      </c>
      <c r="B3445" t="s">
        <v>69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35">
      <c r="A3446" t="s">
        <v>3514</v>
      </c>
      <c r="B3446" t="s">
        <v>69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35">
      <c r="A3447" t="s">
        <v>3515</v>
      </c>
      <c r="B3447" t="s">
        <v>69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5">
      <c r="A3448" t="s">
        <v>3516</v>
      </c>
      <c r="B3448" t="s">
        <v>69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35">
      <c r="A3449" t="s">
        <v>3517</v>
      </c>
      <c r="B3449" t="s">
        <v>69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35">
      <c r="A3450" t="s">
        <v>3518</v>
      </c>
      <c r="B3450" t="s">
        <v>69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5">
      <c r="A3451" t="s">
        <v>3519</v>
      </c>
      <c r="B3451" t="s">
        <v>69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35">
      <c r="A3452" t="s">
        <v>3520</v>
      </c>
      <c r="B3452" t="s">
        <v>69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35">
      <c r="A3453" t="s">
        <v>3521</v>
      </c>
      <c r="B3453" t="s">
        <v>69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5">
      <c r="A3454" t="s">
        <v>3522</v>
      </c>
      <c r="B3454" t="s">
        <v>69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35">
      <c r="A3455" t="s">
        <v>3523</v>
      </c>
      <c r="B3455" t="s">
        <v>69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5">
      <c r="A3456" t="s">
        <v>3524</v>
      </c>
      <c r="B3456" t="s">
        <v>69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35">
      <c r="A3457" t="s">
        <v>3525</v>
      </c>
      <c r="B3457" t="s">
        <v>69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35">
      <c r="A3458" t="s">
        <v>3526</v>
      </c>
      <c r="B3458" t="s">
        <v>69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35">
      <c r="A3459" t="s">
        <v>3527</v>
      </c>
      <c r="B3459" t="s">
        <v>69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35">
      <c r="A3460" t="s">
        <v>3528</v>
      </c>
      <c r="B3460" t="s">
        <v>69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35">
      <c r="A3461" t="s">
        <v>3529</v>
      </c>
      <c r="B3461" t="s">
        <v>69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35">
      <c r="A3462" t="s">
        <v>3530</v>
      </c>
      <c r="B3462" t="s">
        <v>69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5">
      <c r="A3463" t="s">
        <v>3531</v>
      </c>
      <c r="B3463" t="s">
        <v>69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35">
      <c r="A3464" t="s">
        <v>3532</v>
      </c>
      <c r="B3464" t="s">
        <v>69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35">
      <c r="A3465" t="s">
        <v>3533</v>
      </c>
      <c r="B3465" t="s">
        <v>69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35">
      <c r="A3466" t="s">
        <v>3534</v>
      </c>
      <c r="B3466" t="s">
        <v>69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35">
      <c r="A3467" t="s">
        <v>3535</v>
      </c>
      <c r="B3467" t="s">
        <v>69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5">
      <c r="A3468" t="s">
        <v>3536</v>
      </c>
      <c r="B3468" t="s">
        <v>69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5">
      <c r="A3469" t="s">
        <v>3537</v>
      </c>
      <c r="B3469" t="s">
        <v>69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5">
      <c r="A3470" t="s">
        <v>3538</v>
      </c>
      <c r="B3470" t="s">
        <v>69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5">
      <c r="A3471" t="s">
        <v>3539</v>
      </c>
      <c r="B3471" t="s">
        <v>69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x14ac:dyDescent="0.35">
      <c r="A3472" t="s">
        <v>3540</v>
      </c>
      <c r="B3472" t="s">
        <v>69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5">
      <c r="A3473" t="s">
        <v>3541</v>
      </c>
      <c r="B3473" t="s">
        <v>69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35">
      <c r="A3474" t="s">
        <v>3542</v>
      </c>
      <c r="B3474" t="s">
        <v>69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5">
      <c r="A3475" t="s">
        <v>3543</v>
      </c>
      <c r="B3475" t="s">
        <v>69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35">
      <c r="A3476" t="s">
        <v>3544</v>
      </c>
      <c r="B3476" t="s">
        <v>69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35">
      <c r="A3477" t="s">
        <v>3545</v>
      </c>
      <c r="B3477" t="s">
        <v>69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35">
      <c r="A3478" t="s">
        <v>3546</v>
      </c>
      <c r="B3478" t="s">
        <v>69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35">
      <c r="A3479" t="s">
        <v>3547</v>
      </c>
      <c r="B3479" t="s">
        <v>69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5">
      <c r="A3480" t="s">
        <v>3548</v>
      </c>
      <c r="B3480" t="s">
        <v>69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35">
      <c r="A3481" t="s">
        <v>3549</v>
      </c>
      <c r="B3481" t="s">
        <v>69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5">
      <c r="A3482" t="s">
        <v>3550</v>
      </c>
      <c r="B3482" t="s">
        <v>69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5">
      <c r="A3483" t="s">
        <v>3551</v>
      </c>
      <c r="B3483" t="s">
        <v>69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35">
      <c r="A3484" t="s">
        <v>3552</v>
      </c>
      <c r="B3484" t="s">
        <v>69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35">
      <c r="A3485" t="s">
        <v>3553</v>
      </c>
      <c r="B3485" t="s">
        <v>69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35">
      <c r="A3486" t="s">
        <v>3554</v>
      </c>
      <c r="B3486" t="s">
        <v>69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35">
      <c r="A3487" t="s">
        <v>3555</v>
      </c>
      <c r="B3487" t="s">
        <v>69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5">
      <c r="A3488" t="s">
        <v>3556</v>
      </c>
      <c r="B3488" t="s">
        <v>69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35">
      <c r="A3489" t="s">
        <v>3557</v>
      </c>
      <c r="B3489" t="s">
        <v>69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5">
      <c r="A3490" t="s">
        <v>3558</v>
      </c>
      <c r="B3490" t="s">
        <v>69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35">
      <c r="A3491" t="s">
        <v>3559</v>
      </c>
      <c r="B3491" t="s">
        <v>69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35">
      <c r="A3492" t="s">
        <v>3560</v>
      </c>
      <c r="B3492" t="s">
        <v>69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5">
      <c r="A3493" t="s">
        <v>3561</v>
      </c>
      <c r="B3493" t="s">
        <v>69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35">
      <c r="A3494" t="s">
        <v>3562</v>
      </c>
      <c r="B3494" t="s">
        <v>69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35">
      <c r="A3495" t="s">
        <v>3563</v>
      </c>
      <c r="B3495" t="s">
        <v>69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35">
      <c r="A3496" t="s">
        <v>3564</v>
      </c>
      <c r="B3496" t="s">
        <v>69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35">
      <c r="A3497" t="s">
        <v>3565</v>
      </c>
      <c r="B3497" t="s">
        <v>69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35">
      <c r="A3498" t="s">
        <v>3566</v>
      </c>
      <c r="B3498" t="s">
        <v>69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35">
      <c r="A3499" t="s">
        <v>3567</v>
      </c>
      <c r="B3499" t="s">
        <v>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35">
      <c r="A3500" t="s">
        <v>3568</v>
      </c>
      <c r="B3500" t="s">
        <v>69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35">
      <c r="A3501" t="s">
        <v>3569</v>
      </c>
      <c r="B3501" t="s">
        <v>69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35">
      <c r="A3502" t="s">
        <v>3570</v>
      </c>
      <c r="B3502" t="s">
        <v>69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35">
      <c r="A3503" t="s">
        <v>3571</v>
      </c>
      <c r="B3503" t="s">
        <v>69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35">
      <c r="A3504" t="s">
        <v>3572</v>
      </c>
      <c r="B3504" t="s">
        <v>69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5">
      <c r="A3505" t="s">
        <v>3573</v>
      </c>
      <c r="B3505" t="s">
        <v>69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35">
      <c r="A3506" t="s">
        <v>3574</v>
      </c>
      <c r="B3506" t="s">
        <v>69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35">
      <c r="A3507" t="s">
        <v>3575</v>
      </c>
      <c r="B3507" t="s">
        <v>69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35">
      <c r="A3508" t="s">
        <v>3576</v>
      </c>
      <c r="B3508" t="s">
        <v>69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35">
      <c r="A3509" t="s">
        <v>3577</v>
      </c>
      <c r="B3509" t="s">
        <v>69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35">
      <c r="A3510" t="s">
        <v>3578</v>
      </c>
      <c r="B3510" t="s">
        <v>69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5">
      <c r="A3511" t="s">
        <v>3579</v>
      </c>
      <c r="B3511" t="s">
        <v>69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35">
      <c r="A3512" t="s">
        <v>3580</v>
      </c>
      <c r="B3512" t="s">
        <v>69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35">
      <c r="A3513" t="s">
        <v>3581</v>
      </c>
      <c r="B3513" t="s">
        <v>69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35">
      <c r="A3514" t="s">
        <v>3582</v>
      </c>
      <c r="B3514" t="s">
        <v>69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5">
      <c r="A3515" t="s">
        <v>3583</v>
      </c>
      <c r="B3515" t="s">
        <v>69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5">
      <c r="A3516" t="s">
        <v>3584</v>
      </c>
      <c r="B3516" t="s">
        <v>69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35">
      <c r="A3517" t="s">
        <v>3585</v>
      </c>
      <c r="B3517" t="s">
        <v>69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35">
      <c r="A3518" t="s">
        <v>3586</v>
      </c>
      <c r="B3518" t="s">
        <v>69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35">
      <c r="A3519" t="s">
        <v>3587</v>
      </c>
      <c r="B3519" t="s">
        <v>69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35">
      <c r="A3520" t="s">
        <v>3588</v>
      </c>
      <c r="B3520" t="s">
        <v>69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35">
      <c r="A3521" t="s">
        <v>3589</v>
      </c>
      <c r="B3521" t="s">
        <v>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35">
      <c r="A3522" t="s">
        <v>3590</v>
      </c>
      <c r="B3522" t="s">
        <v>69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35">
      <c r="A3523" t="s">
        <v>3591</v>
      </c>
      <c r="B3523" t="s">
        <v>69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35">
      <c r="A3524" t="s">
        <v>3592</v>
      </c>
      <c r="B3524" t="s">
        <v>69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5">
      <c r="A3525" t="s">
        <v>3593</v>
      </c>
      <c r="B3525" t="s">
        <v>69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35">
      <c r="A3526" t="s">
        <v>3594</v>
      </c>
      <c r="B3526" t="s">
        <v>69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35">
      <c r="A3527" t="s">
        <v>3595</v>
      </c>
      <c r="B3527" t="s">
        <v>69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5">
      <c r="A3528" t="s">
        <v>3596</v>
      </c>
      <c r="B3528" t="s">
        <v>69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35">
      <c r="A3529" t="s">
        <v>3597</v>
      </c>
      <c r="B3529" t="s">
        <v>69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5">
      <c r="A3530" t="s">
        <v>3598</v>
      </c>
      <c r="B3530" t="s">
        <v>69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35">
      <c r="A3531" t="s">
        <v>3599</v>
      </c>
      <c r="B3531" t="s">
        <v>69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5">
      <c r="A3532" t="s">
        <v>3600</v>
      </c>
      <c r="B3532" t="s">
        <v>69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 x14ac:dyDescent="0.35">
      <c r="A3533" t="s">
        <v>3601</v>
      </c>
      <c r="B3533" t="s">
        <v>69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x14ac:dyDescent="0.35">
      <c r="A3534" t="s">
        <v>3602</v>
      </c>
      <c r="B3534" t="s">
        <v>69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5">
      <c r="A3535" t="s">
        <v>3603</v>
      </c>
      <c r="B3535" t="s">
        <v>69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35">
      <c r="A3536" t="s">
        <v>3604</v>
      </c>
      <c r="B3536" t="s">
        <v>69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5">
      <c r="A3537" t="s">
        <v>3605</v>
      </c>
      <c r="B3537" t="s">
        <v>69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5">
      <c r="A3538" t="s">
        <v>3606</v>
      </c>
      <c r="B3538" t="s">
        <v>69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5">
      <c r="A3539" t="s">
        <v>3607</v>
      </c>
      <c r="B3539" t="s">
        <v>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35">
      <c r="A3540" t="s">
        <v>3608</v>
      </c>
      <c r="B3540" t="s">
        <v>69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35">
      <c r="A3541" t="s">
        <v>3609</v>
      </c>
      <c r="B3541" t="s">
        <v>69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35">
      <c r="A3542" t="s">
        <v>3610</v>
      </c>
      <c r="B3542" t="s">
        <v>69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35">
      <c r="A3543" t="s">
        <v>3611</v>
      </c>
      <c r="B3543" t="s">
        <v>69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5">
      <c r="A3544" t="s">
        <v>3612</v>
      </c>
      <c r="B3544" t="s">
        <v>69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35">
      <c r="A3545" t="s">
        <v>3613</v>
      </c>
      <c r="B3545" t="s">
        <v>69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5">
      <c r="A3546" t="s">
        <v>3614</v>
      </c>
      <c r="B3546" t="s">
        <v>69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35">
      <c r="A3547" t="s">
        <v>3615</v>
      </c>
      <c r="B3547" t="s">
        <v>69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5">
      <c r="A3548" t="s">
        <v>3616</v>
      </c>
      <c r="B3548" t="s">
        <v>69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x14ac:dyDescent="0.35">
      <c r="A3549" t="s">
        <v>3617</v>
      </c>
      <c r="B3549" t="s">
        <v>69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35">
      <c r="A3550" t="s">
        <v>3618</v>
      </c>
      <c r="B3550" t="s">
        <v>69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35">
      <c r="A3551" t="s">
        <v>3619</v>
      </c>
      <c r="B3551" t="s">
        <v>69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35">
      <c r="A3552" t="s">
        <v>3620</v>
      </c>
      <c r="B3552" t="s">
        <v>69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5">
      <c r="A3553" t="s">
        <v>3621</v>
      </c>
      <c r="B3553" t="s">
        <v>69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35">
      <c r="A3554" t="s">
        <v>3622</v>
      </c>
      <c r="B3554" t="s">
        <v>69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35">
      <c r="A3555" t="s">
        <v>3623</v>
      </c>
      <c r="B3555" t="s">
        <v>69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35">
      <c r="A3556" t="s">
        <v>3624</v>
      </c>
      <c r="B3556" t="s">
        <v>69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35">
      <c r="A3557" t="s">
        <v>3625</v>
      </c>
      <c r="B3557" t="s">
        <v>69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5">
      <c r="A3558" t="s">
        <v>3626</v>
      </c>
      <c r="B3558" t="s">
        <v>69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35">
      <c r="A3559" t="s">
        <v>3627</v>
      </c>
      <c r="B3559" t="s">
        <v>69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5">
      <c r="A3560" t="s">
        <v>3628</v>
      </c>
      <c r="B3560" t="s">
        <v>69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35">
      <c r="A3561" t="s">
        <v>3629</v>
      </c>
      <c r="B3561" t="s">
        <v>69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35">
      <c r="A3562" t="s">
        <v>3630</v>
      </c>
      <c r="B3562" t="s">
        <v>69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35">
      <c r="A3563" t="s">
        <v>3631</v>
      </c>
      <c r="B3563" t="s">
        <v>69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5">
      <c r="A3564" t="s">
        <v>3632</v>
      </c>
      <c r="B3564" t="s">
        <v>69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35">
      <c r="A3565" t="s">
        <v>3633</v>
      </c>
      <c r="B3565" t="s">
        <v>69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35">
      <c r="A3566" t="s">
        <v>3634</v>
      </c>
      <c r="B3566" t="s">
        <v>69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5">
      <c r="A3567" t="s">
        <v>3635</v>
      </c>
      <c r="B3567" t="s">
        <v>69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35">
      <c r="A3568" t="s">
        <v>3636</v>
      </c>
      <c r="B3568" t="s">
        <v>69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5">
      <c r="A3569" t="s">
        <v>3637</v>
      </c>
      <c r="B3569" t="s">
        <v>69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35">
      <c r="A3570" t="s">
        <v>3638</v>
      </c>
      <c r="B3570" t="s">
        <v>69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35">
      <c r="A3571" t="s">
        <v>3639</v>
      </c>
      <c r="B3571" t="s">
        <v>69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35">
      <c r="A3572" t="s">
        <v>3640</v>
      </c>
      <c r="B3572" t="s">
        <v>69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35">
      <c r="A3573" t="s">
        <v>3641</v>
      </c>
      <c r="B3573" t="s">
        <v>69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35">
      <c r="A3574" t="s">
        <v>3642</v>
      </c>
      <c r="B3574" t="s">
        <v>69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35">
      <c r="A3575" t="s">
        <v>3643</v>
      </c>
      <c r="B3575" t="s">
        <v>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35">
      <c r="A3576" t="s">
        <v>3644</v>
      </c>
      <c r="B3576" t="s">
        <v>69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35">
      <c r="A3577" t="s">
        <v>3645</v>
      </c>
      <c r="B3577" t="s">
        <v>69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5">
      <c r="A3578" t="s">
        <v>3646</v>
      </c>
      <c r="B3578" t="s">
        <v>69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35">
      <c r="A3579" t="s">
        <v>3647</v>
      </c>
      <c r="B3579" t="s">
        <v>69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35">
      <c r="A3580" t="s">
        <v>3648</v>
      </c>
      <c r="B3580" t="s">
        <v>69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35">
      <c r="A3581" t="s">
        <v>3649</v>
      </c>
      <c r="B3581" t="s">
        <v>69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5">
      <c r="A3582" t="s">
        <v>3650</v>
      </c>
      <c r="B3582" t="s">
        <v>69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35">
      <c r="A3583" t="s">
        <v>3651</v>
      </c>
      <c r="B3583" t="s">
        <v>69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35">
      <c r="A3584" t="s">
        <v>3652</v>
      </c>
      <c r="B3584" t="s">
        <v>69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35">
      <c r="A3585" t="s">
        <v>3653</v>
      </c>
      <c r="B3585" t="s">
        <v>69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35">
      <c r="A3586" t="s">
        <v>3654</v>
      </c>
      <c r="B3586" t="s">
        <v>69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35">
      <c r="A3587" t="s">
        <v>3655</v>
      </c>
      <c r="B3587" t="s">
        <v>69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35">
      <c r="A3588" t="s">
        <v>3656</v>
      </c>
      <c r="B3588" t="s">
        <v>69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35">
      <c r="A3589" t="s">
        <v>3657</v>
      </c>
      <c r="B3589" t="s">
        <v>69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35">
      <c r="A3590" t="s">
        <v>3658</v>
      </c>
      <c r="B3590" t="s">
        <v>69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35">
      <c r="A3591" t="s">
        <v>3659</v>
      </c>
      <c r="B3591" t="s">
        <v>69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35">
      <c r="A3592" t="s">
        <v>3660</v>
      </c>
      <c r="B3592" t="s">
        <v>69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35">
      <c r="A3593" t="s">
        <v>3661</v>
      </c>
      <c r="B3593" t="s">
        <v>69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5">
      <c r="A3594" t="s">
        <v>3662</v>
      </c>
      <c r="B3594" t="s">
        <v>69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5">
      <c r="A3595" t="s">
        <v>3663</v>
      </c>
      <c r="B3595" t="s">
        <v>69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35">
      <c r="A3596" t="s">
        <v>3664</v>
      </c>
      <c r="B3596" t="s">
        <v>69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35">
      <c r="A3597" t="s">
        <v>3665</v>
      </c>
      <c r="B3597" t="s">
        <v>69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35">
      <c r="A3598" t="s">
        <v>3666</v>
      </c>
      <c r="B3598" t="s">
        <v>69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35">
      <c r="A3599" t="s">
        <v>3667</v>
      </c>
      <c r="B3599" t="s">
        <v>69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35">
      <c r="A3600" t="s">
        <v>3668</v>
      </c>
      <c r="B3600" t="s">
        <v>69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35">
      <c r="A3601" t="s">
        <v>3669</v>
      </c>
      <c r="B3601" t="s">
        <v>69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35">
      <c r="A3602" t="s">
        <v>3670</v>
      </c>
      <c r="B3602" t="s">
        <v>69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35">
      <c r="A3603" t="s">
        <v>3671</v>
      </c>
      <c r="B3603" t="s">
        <v>69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35">
      <c r="A3604" t="s">
        <v>3672</v>
      </c>
      <c r="B3604" t="s">
        <v>69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35">
      <c r="A3605" t="s">
        <v>3673</v>
      </c>
      <c r="B3605" t="s">
        <v>69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35">
      <c r="A3606" t="s">
        <v>3674</v>
      </c>
      <c r="B3606" t="s">
        <v>69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35">
      <c r="A3607" t="s">
        <v>3675</v>
      </c>
      <c r="B3607" t="s">
        <v>69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35">
      <c r="A3608" t="s">
        <v>3676</v>
      </c>
      <c r="B3608" t="s">
        <v>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35">
      <c r="A3609" t="s">
        <v>3677</v>
      </c>
      <c r="B3609" t="s">
        <v>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5">
      <c r="A3610" t="s">
        <v>3678</v>
      </c>
      <c r="B3610" t="s">
        <v>69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35">
      <c r="A3611" t="s">
        <v>3679</v>
      </c>
      <c r="B3611" t="s">
        <v>69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5">
      <c r="A3612" t="s">
        <v>3680</v>
      </c>
      <c r="B3612" t="s">
        <v>69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35">
      <c r="A3613" t="s">
        <v>3681</v>
      </c>
      <c r="B3613" t="s">
        <v>69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35">
      <c r="A3614" t="s">
        <v>3682</v>
      </c>
      <c r="B3614" t="s">
        <v>69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5">
      <c r="A3615" t="s">
        <v>3683</v>
      </c>
      <c r="B3615" t="s">
        <v>69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5">
      <c r="A3616" t="s">
        <v>3684</v>
      </c>
      <c r="B3616" t="s">
        <v>69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35">
      <c r="A3617" t="s">
        <v>3685</v>
      </c>
      <c r="B3617" t="s">
        <v>69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35">
      <c r="A3618" t="s">
        <v>3686</v>
      </c>
      <c r="B3618" t="s">
        <v>69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35">
      <c r="A3619" t="s">
        <v>3687</v>
      </c>
      <c r="B3619" t="s">
        <v>69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5">
      <c r="A3620" t="s">
        <v>3688</v>
      </c>
      <c r="B3620" t="s">
        <v>69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35">
      <c r="A3621" t="s">
        <v>3689</v>
      </c>
      <c r="B3621" t="s">
        <v>69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35">
      <c r="A3622" t="s">
        <v>3690</v>
      </c>
      <c r="B3622" t="s">
        <v>69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35">
      <c r="A3623" t="s">
        <v>3691</v>
      </c>
      <c r="B3623" t="s">
        <v>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5">
      <c r="A3624" t="s">
        <v>3692</v>
      </c>
      <c r="B3624" t="s">
        <v>69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35">
      <c r="A3625" t="s">
        <v>3693</v>
      </c>
      <c r="B3625" t="s">
        <v>69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35">
      <c r="A3626" t="s">
        <v>3694</v>
      </c>
      <c r="B3626" t="s">
        <v>69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35">
      <c r="A3627" t="s">
        <v>3695</v>
      </c>
      <c r="B3627" t="s">
        <v>69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5">
      <c r="A3628" t="s">
        <v>3696</v>
      </c>
      <c r="B3628" t="s">
        <v>69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5">
      <c r="A3629" t="s">
        <v>3697</v>
      </c>
      <c r="B3629" t="s">
        <v>69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35">
      <c r="A3630" t="s">
        <v>3698</v>
      </c>
      <c r="B3630" t="s">
        <v>69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35">
      <c r="A3631" t="s">
        <v>3699</v>
      </c>
      <c r="B3631" t="s">
        <v>69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35">
      <c r="A3632" t="s">
        <v>3700</v>
      </c>
      <c r="B3632" t="s">
        <v>69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35">
      <c r="A3633" t="s">
        <v>3701</v>
      </c>
      <c r="B3633" t="s">
        <v>69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35">
      <c r="A3634" t="s">
        <v>3702</v>
      </c>
      <c r="B3634" t="s">
        <v>69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35">
      <c r="A3635" t="s">
        <v>3703</v>
      </c>
      <c r="B3635" t="s">
        <v>69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35">
      <c r="A3636" t="s">
        <v>3704</v>
      </c>
      <c r="B3636" t="s">
        <v>69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x14ac:dyDescent="0.35">
      <c r="A3637" t="s">
        <v>3705</v>
      </c>
      <c r="B3637" t="s">
        <v>69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35">
      <c r="A3638" t="s">
        <v>3706</v>
      </c>
      <c r="B3638" t="s">
        <v>69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35">
      <c r="A3639" t="s">
        <v>3707</v>
      </c>
      <c r="B3639" t="s">
        <v>69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35">
      <c r="A3640" t="s">
        <v>3708</v>
      </c>
      <c r="B3640" t="s">
        <v>69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35">
      <c r="A3641" t="s">
        <v>3709</v>
      </c>
      <c r="B3641" t="s">
        <v>69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35">
      <c r="A3642" t="s">
        <v>3710</v>
      </c>
      <c r="B3642" t="s">
        <v>69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35">
      <c r="A3643" t="s">
        <v>3711</v>
      </c>
      <c r="B3643" t="s">
        <v>69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35">
      <c r="A3644" t="s">
        <v>3712</v>
      </c>
      <c r="B3644" t="s">
        <v>69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35">
      <c r="A3645" t="s">
        <v>3713</v>
      </c>
      <c r="B3645" t="s">
        <v>69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35">
      <c r="A3646" t="s">
        <v>3714</v>
      </c>
      <c r="B3646" t="s">
        <v>69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35">
      <c r="A3647" t="s">
        <v>3715</v>
      </c>
      <c r="B3647" t="s">
        <v>69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5">
      <c r="A3648" t="s">
        <v>3716</v>
      </c>
      <c r="B3648" t="s">
        <v>69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35">
      <c r="A3649" t="s">
        <v>3717</v>
      </c>
      <c r="B3649" t="s">
        <v>69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35">
      <c r="A3650" t="s">
        <v>3718</v>
      </c>
      <c r="B3650" t="s">
        <v>69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35">
      <c r="A3651" t="s">
        <v>3719</v>
      </c>
      <c r="B3651" t="s">
        <v>69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35">
      <c r="A3652" t="s">
        <v>3720</v>
      </c>
      <c r="B3652" t="s">
        <v>69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35">
      <c r="A3653" t="s">
        <v>3721</v>
      </c>
      <c r="B3653" t="s">
        <v>69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35">
      <c r="A3654" t="s">
        <v>3722</v>
      </c>
      <c r="B3654" t="s">
        <v>69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5">
      <c r="A3655" t="s">
        <v>3723</v>
      </c>
      <c r="B3655" t="s">
        <v>69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35">
      <c r="A3656" t="s">
        <v>3724</v>
      </c>
      <c r="B3656" t="s">
        <v>69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35">
      <c r="A3657" t="s">
        <v>3725</v>
      </c>
      <c r="B3657" t="s">
        <v>69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35">
      <c r="A3658" t="s">
        <v>3726</v>
      </c>
      <c r="B3658" t="s">
        <v>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35">
      <c r="A3659" t="s">
        <v>3727</v>
      </c>
      <c r="B3659" t="s">
        <v>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35">
      <c r="A3660" t="s">
        <v>3728</v>
      </c>
      <c r="B3660" t="s">
        <v>69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35">
      <c r="A3661" t="s">
        <v>3729</v>
      </c>
      <c r="B3661" t="s">
        <v>69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5">
      <c r="A3662" t="s">
        <v>3730</v>
      </c>
      <c r="B3662" t="s">
        <v>69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5">
      <c r="A3663" t="s">
        <v>3731</v>
      </c>
      <c r="B3663" t="s">
        <v>69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x14ac:dyDescent="0.35">
      <c r="A3664" t="s">
        <v>3732</v>
      </c>
      <c r="B3664" t="s">
        <v>69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5">
      <c r="A3665" t="s">
        <v>3733</v>
      </c>
      <c r="B3665" t="s">
        <v>69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35">
      <c r="A3666" t="s">
        <v>3734</v>
      </c>
      <c r="B3666" t="s">
        <v>69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35">
      <c r="A3667" t="s">
        <v>3735</v>
      </c>
      <c r="B3667" t="s">
        <v>69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35">
      <c r="A3668" t="s">
        <v>3736</v>
      </c>
      <c r="B3668" t="s">
        <v>69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5">
      <c r="A3669" t="s">
        <v>3737</v>
      </c>
      <c r="B3669" t="s">
        <v>69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35">
      <c r="A3670" t="s">
        <v>3738</v>
      </c>
      <c r="B3670" t="s">
        <v>69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35">
      <c r="A3671" t="s">
        <v>3739</v>
      </c>
      <c r="B3671" t="s">
        <v>69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5">
      <c r="A3672" t="s">
        <v>3740</v>
      </c>
      <c r="B3672" t="s">
        <v>69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5">
      <c r="A3673" t="s">
        <v>3741</v>
      </c>
      <c r="B3673" t="s">
        <v>69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35">
      <c r="A3674" t="s">
        <v>3742</v>
      </c>
      <c r="B3674" t="s">
        <v>69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35">
      <c r="A3675" t="s">
        <v>3743</v>
      </c>
      <c r="B3675" t="s">
        <v>69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35">
      <c r="A3676" t="s">
        <v>3744</v>
      </c>
      <c r="B3676" t="s">
        <v>69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35">
      <c r="A3677" t="s">
        <v>3745</v>
      </c>
      <c r="B3677" t="s">
        <v>69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5">
      <c r="A3678" t="s">
        <v>3746</v>
      </c>
      <c r="B3678" t="s">
        <v>69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5">
      <c r="A3679" t="s">
        <v>3747</v>
      </c>
      <c r="B3679" t="s">
        <v>69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35">
      <c r="A3680" t="s">
        <v>3748</v>
      </c>
      <c r="B3680" t="s">
        <v>69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35">
      <c r="A3681" t="s">
        <v>3749</v>
      </c>
      <c r="B3681" t="s">
        <v>69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35">
      <c r="A3682" t="s">
        <v>3750</v>
      </c>
      <c r="B3682" t="s">
        <v>69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35">
      <c r="A3683" t="s">
        <v>3751</v>
      </c>
      <c r="B3683" t="s">
        <v>69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5">
      <c r="A3684" t="s">
        <v>3752</v>
      </c>
      <c r="B3684" t="s">
        <v>69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35">
      <c r="A3685" t="s">
        <v>3753</v>
      </c>
      <c r="B3685" t="s">
        <v>69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35">
      <c r="A3686" t="s">
        <v>3754</v>
      </c>
      <c r="B3686" t="s">
        <v>69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35">
      <c r="A3687" t="s">
        <v>3755</v>
      </c>
      <c r="B3687" t="s">
        <v>69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35">
      <c r="A3688" t="s">
        <v>3756</v>
      </c>
      <c r="B3688" t="s">
        <v>69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5">
      <c r="A3689" t="s">
        <v>3757</v>
      </c>
      <c r="B3689" t="s">
        <v>69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35">
      <c r="A3690" t="s">
        <v>3758</v>
      </c>
      <c r="B3690" t="s">
        <v>69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35">
      <c r="A3691" t="s">
        <v>3759</v>
      </c>
      <c r="B3691" t="s">
        <v>69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35">
      <c r="A3692" t="s">
        <v>3760</v>
      </c>
      <c r="B3692" t="s">
        <v>69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5">
      <c r="A3693" t="s">
        <v>3761</v>
      </c>
      <c r="B3693" t="s">
        <v>69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35">
      <c r="A3694" t="s">
        <v>3762</v>
      </c>
      <c r="B3694" t="s">
        <v>69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35">
      <c r="A3695" t="s">
        <v>3763</v>
      </c>
      <c r="B3695" t="s">
        <v>69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5">
      <c r="A3696" t="s">
        <v>3764</v>
      </c>
      <c r="B3696" t="s">
        <v>69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5">
      <c r="A3697" t="s">
        <v>3765</v>
      </c>
      <c r="B3697" t="s">
        <v>69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35">
      <c r="A3698" t="s">
        <v>3766</v>
      </c>
      <c r="B3698" t="s">
        <v>69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35">
      <c r="A3699" t="s">
        <v>3767</v>
      </c>
      <c r="B3699" t="s">
        <v>69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35">
      <c r="A3700" t="s">
        <v>3768</v>
      </c>
      <c r="B3700" t="s">
        <v>69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5">
      <c r="A3701" t="s">
        <v>3769</v>
      </c>
      <c r="B3701" t="s">
        <v>69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35">
      <c r="A3702" t="s">
        <v>3770</v>
      </c>
      <c r="B3702" t="s">
        <v>69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35">
      <c r="A3703" t="s">
        <v>3771</v>
      </c>
      <c r="B3703" t="s">
        <v>69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35">
      <c r="A3704" t="s">
        <v>3772</v>
      </c>
      <c r="B3704" t="s">
        <v>69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35">
      <c r="A3705" t="s">
        <v>3773</v>
      </c>
      <c r="B3705" t="s">
        <v>69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5">
      <c r="A3706" t="s">
        <v>3774</v>
      </c>
      <c r="B3706" t="s">
        <v>69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5">
      <c r="A3707" t="s">
        <v>3775</v>
      </c>
      <c r="B3707" t="s">
        <v>69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35">
      <c r="A3708" t="s">
        <v>3776</v>
      </c>
      <c r="B3708" t="s">
        <v>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35">
      <c r="A3709" t="s">
        <v>3777</v>
      </c>
      <c r="B3709" t="s">
        <v>69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5">
      <c r="A3710" t="s">
        <v>3778</v>
      </c>
      <c r="B3710" t="s">
        <v>69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5">
      <c r="A3711" t="s">
        <v>3779</v>
      </c>
      <c r="B3711" t="s">
        <v>69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35">
      <c r="A3712" t="s">
        <v>3780</v>
      </c>
      <c r="B3712" t="s">
        <v>69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35">
      <c r="A3713" t="s">
        <v>3781</v>
      </c>
      <c r="B3713" t="s">
        <v>69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5">
      <c r="A3714" t="s">
        <v>3782</v>
      </c>
      <c r="B3714" t="s">
        <v>69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35">
      <c r="A3715" t="s">
        <v>3783</v>
      </c>
      <c r="B3715" t="s">
        <v>69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5">
      <c r="A3716" t="s">
        <v>3784</v>
      </c>
      <c r="B3716" t="s">
        <v>69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5">
      <c r="A3717" t="s">
        <v>3785</v>
      </c>
      <c r="B3717" t="s">
        <v>69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35">
      <c r="A3718" t="s">
        <v>3786</v>
      </c>
      <c r="B3718" t="s">
        <v>69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5">
      <c r="A3719" t="s">
        <v>3787</v>
      </c>
      <c r="B3719" t="s">
        <v>69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35">
      <c r="A3720" t="s">
        <v>3788</v>
      </c>
      <c r="B3720" t="s">
        <v>69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35">
      <c r="A3721" t="s">
        <v>3789</v>
      </c>
      <c r="B3721" t="s">
        <v>69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35">
      <c r="A3722" t="s">
        <v>3790</v>
      </c>
      <c r="B3722" t="s">
        <v>69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35">
      <c r="A3723" t="s">
        <v>3791</v>
      </c>
      <c r="B3723" t="s">
        <v>69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5">
      <c r="A3724" t="s">
        <v>3792</v>
      </c>
      <c r="B3724" t="s">
        <v>69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35">
      <c r="A3725" t="s">
        <v>3793</v>
      </c>
      <c r="B3725" t="s">
        <v>69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5">
      <c r="A3726" t="s">
        <v>3794</v>
      </c>
      <c r="B3726" t="s">
        <v>69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35">
      <c r="A3727" t="s">
        <v>3795</v>
      </c>
      <c r="B3727" t="s">
        <v>69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35">
      <c r="A3728" t="s">
        <v>3796</v>
      </c>
      <c r="B3728" t="s">
        <v>69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35">
      <c r="A3729" t="s">
        <v>3797</v>
      </c>
      <c r="B3729" t="s">
        <v>69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5">
      <c r="A3730" t="s">
        <v>3798</v>
      </c>
      <c r="B3730" t="s">
        <v>69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35">
      <c r="A3731" t="s">
        <v>3799</v>
      </c>
      <c r="B3731" t="s">
        <v>69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5">
      <c r="A3732" t="s">
        <v>3800</v>
      </c>
      <c r="B3732" t="s">
        <v>69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5">
      <c r="A3733" t="s">
        <v>3801</v>
      </c>
      <c r="B3733" t="s">
        <v>69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5">
      <c r="A3734" t="s">
        <v>3802</v>
      </c>
      <c r="B3734" t="s">
        <v>69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35">
      <c r="A3735" t="s">
        <v>3803</v>
      </c>
      <c r="B3735" t="s">
        <v>69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35">
      <c r="A3736" t="s">
        <v>3804</v>
      </c>
      <c r="B3736" t="s">
        <v>69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35">
      <c r="A3737" t="s">
        <v>3805</v>
      </c>
      <c r="B3737" t="s">
        <v>69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5">
      <c r="A3738" t="s">
        <v>3806</v>
      </c>
      <c r="B3738" t="s">
        <v>69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35">
      <c r="A3739" t="s">
        <v>3807</v>
      </c>
      <c r="B3739" t="s">
        <v>69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35">
      <c r="A3740" t="s">
        <v>3808</v>
      </c>
      <c r="B3740" t="s">
        <v>69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5">
      <c r="A3741" t="s">
        <v>3809</v>
      </c>
      <c r="B3741" t="s">
        <v>69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5">
      <c r="A3742" t="s">
        <v>3810</v>
      </c>
      <c r="B3742" t="s">
        <v>69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5">
      <c r="A3743" t="s">
        <v>3811</v>
      </c>
      <c r="B3743" t="s">
        <v>69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35">
      <c r="A3744" t="s">
        <v>3812</v>
      </c>
      <c r="B3744" t="s">
        <v>69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5">
      <c r="A3745" t="s">
        <v>3813</v>
      </c>
      <c r="B3745" t="s">
        <v>69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35">
      <c r="A3746" t="s">
        <v>3814</v>
      </c>
      <c r="B3746" t="s">
        <v>69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35">
      <c r="A3747" t="s">
        <v>3815</v>
      </c>
      <c r="B3747" t="s">
        <v>69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35">
      <c r="A3748" t="s">
        <v>3816</v>
      </c>
      <c r="B3748" t="s">
        <v>69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5">
      <c r="A3749" t="s">
        <v>3817</v>
      </c>
      <c r="B3749" t="s">
        <v>69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35">
      <c r="A3750" t="s">
        <v>3818</v>
      </c>
      <c r="B3750" t="s">
        <v>69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5">
      <c r="A3751" t="s">
        <v>3819</v>
      </c>
      <c r="B3751" t="s">
        <v>69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5">
      <c r="A3752" t="s">
        <v>3820</v>
      </c>
      <c r="B3752" t="s">
        <v>69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35">
      <c r="A3753" t="s">
        <v>3821</v>
      </c>
      <c r="B3753" t="s">
        <v>69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35">
      <c r="A3754" t="s">
        <v>3822</v>
      </c>
      <c r="B3754" t="s">
        <v>69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5">
      <c r="A3755" t="s">
        <v>3823</v>
      </c>
      <c r="B3755" t="s">
        <v>69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5">
      <c r="A3756" t="s">
        <v>3824</v>
      </c>
      <c r="B3756" t="s">
        <v>69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5">
      <c r="A3757" t="s">
        <v>3825</v>
      </c>
      <c r="B3757" t="s">
        <v>69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35">
      <c r="A3758" t="s">
        <v>3826</v>
      </c>
      <c r="B3758" t="s">
        <v>69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35">
      <c r="A3759" t="s">
        <v>3827</v>
      </c>
      <c r="B3759" t="s">
        <v>69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5">
      <c r="A3760" t="s">
        <v>3828</v>
      </c>
      <c r="B3760" t="s">
        <v>69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35">
      <c r="A3761" t="s">
        <v>3829</v>
      </c>
      <c r="B3761" t="s">
        <v>69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5">
      <c r="A3762" t="s">
        <v>3830</v>
      </c>
      <c r="B3762" t="s">
        <v>69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5">
      <c r="A3763" t="s">
        <v>3831</v>
      </c>
      <c r="B3763" t="s">
        <v>69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35">
      <c r="A3764" t="s">
        <v>3832</v>
      </c>
      <c r="B3764" t="s">
        <v>69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5">
      <c r="A3765" t="s">
        <v>3833</v>
      </c>
      <c r="B3765" t="s">
        <v>69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5">
      <c r="A3766" t="s">
        <v>3834</v>
      </c>
      <c r="B3766" t="s">
        <v>69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5">
      <c r="A3767" t="s">
        <v>3835</v>
      </c>
      <c r="B3767" t="s">
        <v>69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5">
      <c r="A3768" t="s">
        <v>3836</v>
      </c>
      <c r="B3768" t="s">
        <v>69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5">
      <c r="A3769" t="s">
        <v>3837</v>
      </c>
      <c r="B3769" t="s">
        <v>69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5">
      <c r="A3770" t="s">
        <v>3838</v>
      </c>
      <c r="B3770" t="s">
        <v>69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5">
      <c r="A3771" t="s">
        <v>3839</v>
      </c>
      <c r="B3771" t="s">
        <v>69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35">
      <c r="A3772" t="s">
        <v>3840</v>
      </c>
      <c r="B3772" t="s">
        <v>69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5">
      <c r="A3773" t="s">
        <v>3841</v>
      </c>
      <c r="B3773" t="s">
        <v>69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35">
      <c r="A3774" t="s">
        <v>3842</v>
      </c>
      <c r="B3774" t="s">
        <v>69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35">
      <c r="A3775" t="s">
        <v>3843</v>
      </c>
      <c r="B3775" t="s">
        <v>69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5">
      <c r="A3776" t="s">
        <v>3844</v>
      </c>
      <c r="B3776" t="s">
        <v>69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35">
      <c r="A3777" t="s">
        <v>3845</v>
      </c>
      <c r="B3777" t="s">
        <v>69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35">
      <c r="A3778" t="s">
        <v>3846</v>
      </c>
      <c r="B3778" t="s">
        <v>69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35">
      <c r="A3779" t="s">
        <v>3847</v>
      </c>
      <c r="B3779" t="s">
        <v>69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35">
      <c r="A3780" t="s">
        <v>3848</v>
      </c>
      <c r="B3780" t="s">
        <v>69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5">
      <c r="A3781" t="s">
        <v>3849</v>
      </c>
      <c r="B3781" t="s">
        <v>69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35">
      <c r="A3782" t="s">
        <v>3850</v>
      </c>
      <c r="B3782" t="s">
        <v>69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35">
      <c r="A3783" t="s">
        <v>3851</v>
      </c>
      <c r="B3783" t="s">
        <v>69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35">
      <c r="A3784" t="s">
        <v>3852</v>
      </c>
      <c r="B3784" t="s">
        <v>69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35">
      <c r="A3785" t="s">
        <v>3853</v>
      </c>
      <c r="B3785" t="s">
        <v>69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35">
      <c r="A3786" t="s">
        <v>3854</v>
      </c>
      <c r="B3786" t="s">
        <v>69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35">
      <c r="A3787" t="s">
        <v>3855</v>
      </c>
      <c r="B3787" t="s">
        <v>69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35">
      <c r="A3788" t="s">
        <v>3856</v>
      </c>
      <c r="B3788" t="s">
        <v>69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35">
      <c r="A3789" t="s">
        <v>3857</v>
      </c>
      <c r="B3789" t="s">
        <v>69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35">
      <c r="A3790" t="s">
        <v>3858</v>
      </c>
      <c r="B3790" t="s">
        <v>69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35">
      <c r="A3791" t="s">
        <v>3859</v>
      </c>
      <c r="B3791" t="s">
        <v>69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5">
      <c r="A3792" t="s">
        <v>3860</v>
      </c>
      <c r="B3792" t="s">
        <v>69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35">
      <c r="A3793" t="s">
        <v>3861</v>
      </c>
      <c r="B3793" t="s">
        <v>69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5">
      <c r="A3794" t="s">
        <v>3862</v>
      </c>
      <c r="B3794" t="s">
        <v>69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35">
      <c r="A3795" t="s">
        <v>3863</v>
      </c>
      <c r="B3795" t="s">
        <v>69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35">
      <c r="A3796" t="s">
        <v>3864</v>
      </c>
      <c r="B3796" t="s">
        <v>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35">
      <c r="A3797" t="s">
        <v>3865</v>
      </c>
      <c r="B3797" t="s">
        <v>69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35">
      <c r="A3798" t="s">
        <v>3866</v>
      </c>
      <c r="B3798" t="s">
        <v>69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35">
      <c r="A3799" t="s">
        <v>3867</v>
      </c>
      <c r="B3799" t="s">
        <v>69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35">
      <c r="A3800" t="s">
        <v>3868</v>
      </c>
      <c r="B3800" t="s">
        <v>69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35">
      <c r="A3801" t="s">
        <v>3869</v>
      </c>
      <c r="B3801" t="s">
        <v>69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35">
      <c r="A3802" t="s">
        <v>3870</v>
      </c>
      <c r="B3802" t="s">
        <v>69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35">
      <c r="A3803" t="s">
        <v>3871</v>
      </c>
      <c r="B3803" t="s">
        <v>69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5">
      <c r="A3804" t="s">
        <v>3872</v>
      </c>
      <c r="B3804" t="s">
        <v>69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35">
      <c r="A3805" t="s">
        <v>3873</v>
      </c>
      <c r="B3805" t="s">
        <v>69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35">
      <c r="A3806" t="s">
        <v>3874</v>
      </c>
      <c r="B3806" t="s">
        <v>69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5">
      <c r="A3807" t="s">
        <v>3875</v>
      </c>
      <c r="B3807" t="s">
        <v>69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5">
      <c r="A3808" t="s">
        <v>3876</v>
      </c>
      <c r="B3808" t="s">
        <v>69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35">
      <c r="A3809" t="s">
        <v>3877</v>
      </c>
      <c r="B3809" t="s">
        <v>69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5">
      <c r="A3810" t="s">
        <v>3878</v>
      </c>
      <c r="B3810" t="s">
        <v>69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35">
      <c r="A3811" t="s">
        <v>3879</v>
      </c>
      <c r="B3811" t="s">
        <v>69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35">
      <c r="A3812" t="s">
        <v>3880</v>
      </c>
      <c r="B3812" t="s">
        <v>69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5">
      <c r="A3813" t="s">
        <v>3881</v>
      </c>
      <c r="B3813" t="s">
        <v>69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35">
      <c r="A3814" t="s">
        <v>3882</v>
      </c>
      <c r="B3814" t="s">
        <v>69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35">
      <c r="A3815" t="s">
        <v>3883</v>
      </c>
      <c r="B3815" t="s">
        <v>69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35">
      <c r="A3816" t="s">
        <v>3884</v>
      </c>
      <c r="B3816" t="s">
        <v>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35">
      <c r="A3817" t="s">
        <v>3885</v>
      </c>
      <c r="B3817" t="s">
        <v>69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35">
      <c r="A3818" t="s">
        <v>3886</v>
      </c>
      <c r="B3818" t="s">
        <v>69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35">
      <c r="A3819" t="s">
        <v>3887</v>
      </c>
      <c r="B3819" t="s">
        <v>69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35">
      <c r="A3820" t="s">
        <v>3888</v>
      </c>
      <c r="B3820" t="s">
        <v>69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5">
      <c r="A3821" t="s">
        <v>3889</v>
      </c>
      <c r="B3821" t="s">
        <v>69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5">
      <c r="A3822" t="s">
        <v>3890</v>
      </c>
      <c r="B3822" t="s">
        <v>69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35">
      <c r="A3823" t="s">
        <v>3891</v>
      </c>
      <c r="B3823" t="s">
        <v>69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5">
      <c r="A3824" t="s">
        <v>3892</v>
      </c>
      <c r="B3824" t="s">
        <v>69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35">
      <c r="A3825" t="s">
        <v>3893</v>
      </c>
      <c r="B3825" t="s">
        <v>69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35">
      <c r="A3826" t="s">
        <v>3894</v>
      </c>
      <c r="B3826" t="s">
        <v>69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35">
      <c r="A3827" t="s">
        <v>3895</v>
      </c>
      <c r="B3827" t="s">
        <v>69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35">
      <c r="A3828" t="s">
        <v>3896</v>
      </c>
      <c r="B3828" t="s">
        <v>69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5">
      <c r="A3829" t="s">
        <v>3897</v>
      </c>
      <c r="B3829" t="s">
        <v>69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35">
      <c r="A3830" t="s">
        <v>3898</v>
      </c>
      <c r="B3830" t="s">
        <v>69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35">
      <c r="A3831" t="s">
        <v>3899</v>
      </c>
      <c r="B3831" t="s">
        <v>69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35">
      <c r="A3832" t="s">
        <v>3900</v>
      </c>
      <c r="B3832" t="s">
        <v>69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5">
      <c r="A3833" t="s">
        <v>3901</v>
      </c>
      <c r="B3833" t="s">
        <v>69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35">
      <c r="A3834" t="s">
        <v>3902</v>
      </c>
      <c r="B3834" t="s">
        <v>69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35">
      <c r="A3835" t="s">
        <v>3903</v>
      </c>
      <c r="B3835" t="s">
        <v>69</v>
      </c>
      <c r="C3835" s="8">
        <v>657895000000</v>
      </c>
      <c r="D3835" s="8">
        <v>654606000000</v>
      </c>
      <c r="E3835" s="8">
        <v>651332000000</v>
      </c>
      <c r="F3835" s="8">
        <v>648076000000</v>
      </c>
      <c r="G3835" s="8">
        <v>644836000000</v>
      </c>
      <c r="H3835" s="8">
        <v>641612000000</v>
      </c>
      <c r="I3835" s="8">
        <v>638403000000</v>
      </c>
      <c r="J3835" s="8">
        <v>635211000000</v>
      </c>
      <c r="K3835" s="8">
        <v>632036000000</v>
      </c>
      <c r="L3835" s="8">
        <v>628875000000</v>
      </c>
      <c r="M3835" s="8">
        <v>625731000000</v>
      </c>
      <c r="N3835" s="8">
        <v>622602000000</v>
      </c>
      <c r="O3835" s="8">
        <v>620548000000</v>
      </c>
      <c r="P3835" s="8">
        <v>618500000000</v>
      </c>
      <c r="Q3835" s="8">
        <v>616459000000</v>
      </c>
      <c r="R3835" s="8">
        <v>614424000000</v>
      </c>
      <c r="S3835" s="8">
        <v>612397000000</v>
      </c>
      <c r="T3835" s="8">
        <v>610376000000</v>
      </c>
      <c r="U3835" s="8">
        <v>608362000000</v>
      </c>
      <c r="V3835" s="8">
        <v>606354000000</v>
      </c>
      <c r="W3835" s="8">
        <v>604353000000</v>
      </c>
      <c r="X3835" s="8">
        <v>602359000000</v>
      </c>
      <c r="Y3835" s="8">
        <v>600371000000</v>
      </c>
      <c r="Z3835" s="8">
        <v>598390000000</v>
      </c>
      <c r="AA3835" s="8">
        <v>597193000000</v>
      </c>
      <c r="AB3835" s="8">
        <v>595999000000</v>
      </c>
      <c r="AC3835" s="8">
        <v>594807000000</v>
      </c>
      <c r="AD3835" s="8">
        <v>593617000000</v>
      </c>
      <c r="AE3835" s="8">
        <v>592430000000</v>
      </c>
      <c r="AF3835" s="8">
        <v>591244000000</v>
      </c>
      <c r="AG3835" s="8">
        <v>590062000000</v>
      </c>
    </row>
    <row r="3836" spans="1:33" x14ac:dyDescent="0.35">
      <c r="A3836" t="s">
        <v>3904</v>
      </c>
      <c r="B3836" t="s">
        <v>69</v>
      </c>
      <c r="C3836" s="8">
        <v>7282920</v>
      </c>
      <c r="D3836" s="8">
        <v>7246510</v>
      </c>
      <c r="E3836" s="8">
        <v>7210270</v>
      </c>
      <c r="F3836" s="8">
        <v>7174220</v>
      </c>
      <c r="G3836" s="8">
        <v>7138360</v>
      </c>
      <c r="H3836" s="8">
        <v>7102660</v>
      </c>
      <c r="I3836" s="8">
        <v>7067150</v>
      </c>
      <c r="J3836" s="8">
        <v>7031810</v>
      </c>
      <c r="K3836" s="8">
        <v>6996660</v>
      </c>
      <c r="L3836" s="8">
        <v>6961660</v>
      </c>
      <c r="M3836" s="8">
        <v>6926860</v>
      </c>
      <c r="N3836" s="8">
        <v>6892220</v>
      </c>
      <c r="O3836" s="8">
        <v>6869480</v>
      </c>
      <c r="P3836" s="8">
        <v>6846810</v>
      </c>
      <c r="Q3836" s="8">
        <v>6824220</v>
      </c>
      <c r="R3836" s="8">
        <v>6801700</v>
      </c>
      <c r="S3836" s="8">
        <v>6779250</v>
      </c>
      <c r="T3836" s="8">
        <v>6756890</v>
      </c>
      <c r="U3836" s="8">
        <v>6734580</v>
      </c>
      <c r="V3836" s="8">
        <v>6712360</v>
      </c>
      <c r="W3836" s="8">
        <v>6690210</v>
      </c>
      <c r="X3836" s="8">
        <v>6668130</v>
      </c>
      <c r="Y3836" s="8">
        <v>6646120</v>
      </c>
      <c r="Z3836" s="8">
        <v>6624200</v>
      </c>
      <c r="AA3836" s="8">
        <v>6610940</v>
      </c>
      <c r="AB3836" s="8">
        <v>6597730</v>
      </c>
      <c r="AC3836" s="8">
        <v>6584530</v>
      </c>
      <c r="AD3836" s="8">
        <v>6571360</v>
      </c>
      <c r="AE3836" s="8">
        <v>6558220</v>
      </c>
      <c r="AF3836" s="8">
        <v>6545100</v>
      </c>
      <c r="AG3836" s="8">
        <v>6532010</v>
      </c>
    </row>
    <row r="3837" spans="1:33" x14ac:dyDescent="0.35">
      <c r="A3837" t="s">
        <v>3905</v>
      </c>
      <c r="B3837" t="s">
        <v>69</v>
      </c>
      <c r="C3837" s="8">
        <v>324111000</v>
      </c>
      <c r="D3837" s="8">
        <v>322490000</v>
      </c>
      <c r="E3837" s="8">
        <v>320878000</v>
      </c>
      <c r="F3837" s="8">
        <v>319273000</v>
      </c>
      <c r="G3837" s="8">
        <v>317677000</v>
      </c>
      <c r="H3837" s="8">
        <v>316089000</v>
      </c>
      <c r="I3837" s="8">
        <v>314508000</v>
      </c>
      <c r="J3837" s="8">
        <v>312936000</v>
      </c>
      <c r="K3837" s="8">
        <v>311371000</v>
      </c>
      <c r="L3837" s="8">
        <v>309814000</v>
      </c>
      <c r="M3837" s="8">
        <v>308265000</v>
      </c>
      <c r="N3837" s="8">
        <v>306724000</v>
      </c>
      <c r="O3837" s="8">
        <v>305712000</v>
      </c>
      <c r="P3837" s="8">
        <v>304703000</v>
      </c>
      <c r="Q3837" s="8">
        <v>303697000</v>
      </c>
      <c r="R3837" s="8">
        <v>302695000</v>
      </c>
      <c r="S3837" s="8">
        <v>301696000</v>
      </c>
      <c r="T3837" s="8">
        <v>300701000</v>
      </c>
      <c r="U3837" s="8">
        <v>299708000</v>
      </c>
      <c r="V3837" s="8">
        <v>298719000</v>
      </c>
      <c r="W3837" s="8">
        <v>297734000</v>
      </c>
      <c r="X3837" s="8">
        <v>296751000</v>
      </c>
      <c r="Y3837" s="8">
        <v>295771000</v>
      </c>
      <c r="Z3837" s="8">
        <v>294796000</v>
      </c>
      <c r="AA3837" s="8">
        <v>294206000</v>
      </c>
      <c r="AB3837" s="8">
        <v>293618000</v>
      </c>
      <c r="AC3837" s="8">
        <v>293031000</v>
      </c>
      <c r="AD3837" s="8">
        <v>292444000</v>
      </c>
      <c r="AE3837" s="8">
        <v>291859000</v>
      </c>
      <c r="AF3837" s="8">
        <v>291275000</v>
      </c>
      <c r="AG3837" s="8">
        <v>290693000</v>
      </c>
    </row>
    <row r="3838" spans="1:33" x14ac:dyDescent="0.35">
      <c r="A3838" t="s">
        <v>3906</v>
      </c>
      <c r="B3838" t="s">
        <v>69</v>
      </c>
      <c r="C3838" s="8">
        <v>905382000</v>
      </c>
      <c r="D3838" s="8">
        <v>900856000</v>
      </c>
      <c r="E3838" s="8">
        <v>896351000</v>
      </c>
      <c r="F3838" s="8">
        <v>891869000</v>
      </c>
      <c r="G3838" s="8">
        <v>887411000</v>
      </c>
      <c r="H3838" s="8">
        <v>882973000</v>
      </c>
      <c r="I3838" s="8">
        <v>878558000</v>
      </c>
      <c r="J3838" s="8">
        <v>874165000</v>
      </c>
      <c r="K3838" s="8">
        <v>869795000</v>
      </c>
      <c r="L3838" s="8">
        <v>865445000</v>
      </c>
      <c r="M3838" s="8">
        <v>861119000</v>
      </c>
      <c r="N3838" s="8">
        <v>856813000</v>
      </c>
      <c r="O3838" s="8">
        <v>853986000</v>
      </c>
      <c r="P3838" s="8">
        <v>851168000</v>
      </c>
      <c r="Q3838" s="8">
        <v>848359000</v>
      </c>
      <c r="R3838" s="8">
        <v>845559000</v>
      </c>
      <c r="S3838" s="8">
        <v>842768000</v>
      </c>
      <c r="T3838" s="8">
        <v>839988000</v>
      </c>
      <c r="U3838" s="8">
        <v>837215000</v>
      </c>
      <c r="V3838" s="8">
        <v>834452000</v>
      </c>
      <c r="W3838" s="8">
        <v>831699000</v>
      </c>
      <c r="X3838" s="8">
        <v>828954000</v>
      </c>
      <c r="Y3838" s="8">
        <v>826218000</v>
      </c>
      <c r="Z3838" s="8">
        <v>823493000</v>
      </c>
      <c r="AA3838" s="8">
        <v>821845000</v>
      </c>
      <c r="AB3838" s="8">
        <v>820202000</v>
      </c>
      <c r="AC3838" s="8">
        <v>818562000</v>
      </c>
      <c r="AD3838" s="8">
        <v>816924000</v>
      </c>
      <c r="AE3838" s="8">
        <v>815290000</v>
      </c>
      <c r="AF3838" s="8">
        <v>813659000</v>
      </c>
      <c r="AG3838" s="8">
        <v>812032000</v>
      </c>
    </row>
    <row r="3839" spans="1:33" x14ac:dyDescent="0.35">
      <c r="A3839" t="s">
        <v>3907</v>
      </c>
      <c r="B3839" t="s">
        <v>69</v>
      </c>
      <c r="C3839" s="8">
        <v>492563000</v>
      </c>
      <c r="D3839" s="8">
        <v>490101000</v>
      </c>
      <c r="E3839" s="8">
        <v>487650000</v>
      </c>
      <c r="F3839" s="8">
        <v>485211000</v>
      </c>
      <c r="G3839" s="8">
        <v>482786000</v>
      </c>
      <c r="H3839" s="8">
        <v>480372000</v>
      </c>
      <c r="I3839" s="8">
        <v>477970000</v>
      </c>
      <c r="J3839" s="8">
        <v>475580000</v>
      </c>
      <c r="K3839" s="8">
        <v>473202000</v>
      </c>
      <c r="L3839" s="8">
        <v>470836000</v>
      </c>
      <c r="M3839" s="8">
        <v>468482000</v>
      </c>
      <c r="N3839" s="8">
        <v>466139000</v>
      </c>
      <c r="O3839" s="8">
        <v>464601000</v>
      </c>
      <c r="P3839" s="8">
        <v>463068000</v>
      </c>
      <c r="Q3839" s="8">
        <v>461540000</v>
      </c>
      <c r="R3839" s="8">
        <v>460017000</v>
      </c>
      <c r="S3839" s="8">
        <v>458499000</v>
      </c>
      <c r="T3839" s="8">
        <v>456986000</v>
      </c>
      <c r="U3839" s="8">
        <v>455478000</v>
      </c>
      <c r="V3839" s="8">
        <v>453974000</v>
      </c>
      <c r="W3839" s="8">
        <v>452477000</v>
      </c>
      <c r="X3839" s="8">
        <v>450983000</v>
      </c>
      <c r="Y3839" s="8">
        <v>449495000</v>
      </c>
      <c r="Z3839" s="8">
        <v>448012000</v>
      </c>
      <c r="AA3839" s="8">
        <v>447115000</v>
      </c>
      <c r="AB3839" s="8">
        <v>446222000</v>
      </c>
      <c r="AC3839" s="8">
        <v>445329000</v>
      </c>
      <c r="AD3839" s="8">
        <v>444438000</v>
      </c>
      <c r="AE3839" s="8">
        <v>443549000</v>
      </c>
      <c r="AF3839" s="8">
        <v>442662000</v>
      </c>
      <c r="AG3839" s="8">
        <v>441777000</v>
      </c>
    </row>
    <row r="3840" spans="1:33" x14ac:dyDescent="0.35">
      <c r="A3840" t="s">
        <v>3908</v>
      </c>
      <c r="B3840" t="s">
        <v>69</v>
      </c>
      <c r="C3840" s="8">
        <v>118848000</v>
      </c>
      <c r="D3840" s="8">
        <v>118254000</v>
      </c>
      <c r="E3840" s="8">
        <v>117662000</v>
      </c>
      <c r="F3840" s="8">
        <v>117074000</v>
      </c>
      <c r="G3840" s="8">
        <v>116489000</v>
      </c>
      <c r="H3840" s="8">
        <v>115906000</v>
      </c>
      <c r="I3840" s="8">
        <v>115327000</v>
      </c>
      <c r="J3840" s="8">
        <v>114750000</v>
      </c>
      <c r="K3840" s="8">
        <v>114176000</v>
      </c>
      <c r="L3840" s="8">
        <v>113605000</v>
      </c>
      <c r="M3840" s="8">
        <v>113037000</v>
      </c>
      <c r="N3840" s="8">
        <v>112472000</v>
      </c>
      <c r="O3840" s="8">
        <v>112101000</v>
      </c>
      <c r="P3840" s="8">
        <v>111731000</v>
      </c>
      <c r="Q3840" s="8">
        <v>111362000</v>
      </c>
      <c r="R3840" s="8">
        <v>110995000</v>
      </c>
      <c r="S3840" s="8">
        <v>110629000</v>
      </c>
      <c r="T3840" s="8">
        <v>110264000</v>
      </c>
      <c r="U3840" s="8">
        <v>109900000</v>
      </c>
      <c r="V3840" s="8">
        <v>109537000</v>
      </c>
      <c r="W3840" s="8">
        <v>109176000</v>
      </c>
      <c r="X3840" s="8">
        <v>108815000</v>
      </c>
      <c r="Y3840" s="8">
        <v>108456000</v>
      </c>
      <c r="Z3840" s="8">
        <v>108098000</v>
      </c>
      <c r="AA3840" s="8">
        <v>107882000</v>
      </c>
      <c r="AB3840" s="8">
        <v>107666000</v>
      </c>
      <c r="AC3840" s="8">
        <v>107451000</v>
      </c>
      <c r="AD3840" s="8">
        <v>107236000</v>
      </c>
      <c r="AE3840" s="8">
        <v>107022000</v>
      </c>
      <c r="AF3840" s="8">
        <v>106807000</v>
      </c>
      <c r="AG3840" s="8">
        <v>106594000</v>
      </c>
    </row>
    <row r="3841" spans="1:33" x14ac:dyDescent="0.35">
      <c r="A3841" t="s">
        <v>3909</v>
      </c>
      <c r="B3841" t="s">
        <v>69</v>
      </c>
      <c r="C3841" s="8">
        <v>2179470000</v>
      </c>
      <c r="D3841" s="8">
        <v>2168570000</v>
      </c>
      <c r="E3841" s="8">
        <v>2157730000</v>
      </c>
      <c r="F3841" s="8">
        <v>2146940000</v>
      </c>
      <c r="G3841" s="8">
        <v>2136210000</v>
      </c>
      <c r="H3841" s="8">
        <v>2125530000</v>
      </c>
      <c r="I3841" s="8">
        <v>2114900000</v>
      </c>
      <c r="J3841" s="8">
        <v>2104320000</v>
      </c>
      <c r="K3841" s="8">
        <v>2093800000</v>
      </c>
      <c r="L3841" s="8">
        <v>2083330000</v>
      </c>
      <c r="M3841" s="8">
        <v>2072920000</v>
      </c>
      <c r="N3841" s="8">
        <v>2062550000</v>
      </c>
      <c r="O3841" s="8">
        <v>2055750000</v>
      </c>
      <c r="P3841" s="8">
        <v>2048960000</v>
      </c>
      <c r="Q3841" s="8">
        <v>2042200000</v>
      </c>
      <c r="R3841" s="8">
        <v>2035460000</v>
      </c>
      <c r="S3841" s="8">
        <v>2028740000</v>
      </c>
      <c r="T3841" s="8">
        <v>2022050000</v>
      </c>
      <c r="U3841" s="8">
        <v>2015380000</v>
      </c>
      <c r="V3841" s="8">
        <v>2008720000</v>
      </c>
      <c r="W3841" s="8">
        <v>2002100000</v>
      </c>
      <c r="X3841" s="8">
        <v>1995490000</v>
      </c>
      <c r="Y3841" s="8">
        <v>1988900000</v>
      </c>
      <c r="Z3841" s="8">
        <v>1982340000</v>
      </c>
      <c r="AA3841" s="8">
        <v>1978370000</v>
      </c>
      <c r="AB3841" s="8">
        <v>1974420000</v>
      </c>
      <c r="AC3841" s="8">
        <v>1970470000</v>
      </c>
      <c r="AD3841" s="8">
        <v>1966530000</v>
      </c>
      <c r="AE3841" s="8">
        <v>1962600000</v>
      </c>
      <c r="AF3841" s="8">
        <v>1958670000</v>
      </c>
      <c r="AG3841" s="8">
        <v>1954750000</v>
      </c>
    </row>
    <row r="3842" spans="1:33" x14ac:dyDescent="0.35">
      <c r="A3842" t="s">
        <v>3910</v>
      </c>
      <c r="B3842" t="s">
        <v>69</v>
      </c>
      <c r="C3842" s="8">
        <v>5079970</v>
      </c>
      <c r="D3842" s="8">
        <v>5054580</v>
      </c>
      <c r="E3842" s="8">
        <v>5029300</v>
      </c>
      <c r="F3842" s="8">
        <v>5004160</v>
      </c>
      <c r="G3842" s="8">
        <v>4979140</v>
      </c>
      <c r="H3842" s="8">
        <v>4954240</v>
      </c>
      <c r="I3842" s="8">
        <v>4929470</v>
      </c>
      <c r="J3842" s="8">
        <v>4904820</v>
      </c>
      <c r="K3842" s="8">
        <v>4880300</v>
      </c>
      <c r="L3842" s="8">
        <v>4855890</v>
      </c>
      <c r="M3842" s="8">
        <v>4831620</v>
      </c>
      <c r="N3842" s="8">
        <v>4807460</v>
      </c>
      <c r="O3842" s="8">
        <v>4791600</v>
      </c>
      <c r="P3842" s="8">
        <v>4775780</v>
      </c>
      <c r="Q3842" s="8">
        <v>4760020</v>
      </c>
      <c r="R3842" s="8">
        <v>4744310</v>
      </c>
      <c r="S3842" s="8">
        <v>4728660</v>
      </c>
      <c r="T3842" s="8">
        <v>4713060</v>
      </c>
      <c r="U3842" s="8">
        <v>4697500</v>
      </c>
      <c r="V3842" s="8">
        <v>4682000</v>
      </c>
      <c r="W3842" s="8">
        <v>4666550</v>
      </c>
      <c r="X3842" s="8">
        <v>4651150</v>
      </c>
      <c r="Y3842" s="8">
        <v>4635800</v>
      </c>
      <c r="Z3842" s="8">
        <v>4620500</v>
      </c>
      <c r="AA3842" s="8">
        <v>4611260</v>
      </c>
      <c r="AB3842" s="8">
        <v>4602040</v>
      </c>
      <c r="AC3842" s="8">
        <v>4592840</v>
      </c>
      <c r="AD3842" s="8">
        <v>4583650</v>
      </c>
      <c r="AE3842" s="8">
        <v>4574480</v>
      </c>
      <c r="AF3842" s="8">
        <v>4565330</v>
      </c>
      <c r="AG3842" s="8">
        <v>4556200</v>
      </c>
    </row>
    <row r="3843" spans="1:33" x14ac:dyDescent="0.35">
      <c r="A3843" t="s">
        <v>3911</v>
      </c>
      <c r="B3843" t="s">
        <v>69</v>
      </c>
      <c r="C3843" s="8">
        <v>3808240</v>
      </c>
      <c r="D3843" s="8">
        <v>3789210</v>
      </c>
      <c r="E3843" s="8">
        <v>3770260</v>
      </c>
      <c r="F3843" s="8">
        <v>3751410</v>
      </c>
      <c r="G3843" s="8">
        <v>3732650</v>
      </c>
      <c r="H3843" s="8">
        <v>3713990</v>
      </c>
      <c r="I3843" s="8">
        <v>3695420</v>
      </c>
      <c r="J3843" s="8">
        <v>3676940</v>
      </c>
      <c r="K3843" s="8">
        <v>3658560</v>
      </c>
      <c r="L3843" s="8">
        <v>3640260</v>
      </c>
      <c r="M3843" s="8">
        <v>3622060</v>
      </c>
      <c r="N3843" s="8">
        <v>3603950</v>
      </c>
      <c r="O3843" s="8">
        <v>3592060</v>
      </c>
      <c r="P3843" s="8">
        <v>3580200</v>
      </c>
      <c r="Q3843" s="8">
        <v>3568390</v>
      </c>
      <c r="R3843" s="8">
        <v>3556610</v>
      </c>
      <c r="S3843" s="8">
        <v>3544880</v>
      </c>
      <c r="T3843" s="8">
        <v>3533180</v>
      </c>
      <c r="U3843" s="8">
        <v>3521520</v>
      </c>
      <c r="V3843" s="8">
        <v>3509900</v>
      </c>
      <c r="W3843" s="8">
        <v>3498320</v>
      </c>
      <c r="X3843" s="8">
        <v>3486770</v>
      </c>
      <c r="Y3843" s="8">
        <v>3475260</v>
      </c>
      <c r="Z3843" s="8">
        <v>3463800</v>
      </c>
      <c r="AA3843" s="8">
        <v>3456870</v>
      </c>
      <c r="AB3843" s="8">
        <v>3449960</v>
      </c>
      <c r="AC3843" s="8">
        <v>3443060</v>
      </c>
      <c r="AD3843" s="8">
        <v>3436170</v>
      </c>
      <c r="AE3843" s="8">
        <v>3429300</v>
      </c>
      <c r="AF3843" s="8">
        <v>3422440</v>
      </c>
      <c r="AG3843" s="8">
        <v>3415590</v>
      </c>
    </row>
    <row r="3844" spans="1:33" x14ac:dyDescent="0.35">
      <c r="A3844" t="s">
        <v>3912</v>
      </c>
      <c r="B3844" t="s">
        <v>69</v>
      </c>
      <c r="C3844" s="8">
        <v>76442900</v>
      </c>
      <c r="D3844" s="8">
        <v>76060700</v>
      </c>
      <c r="E3844" s="8">
        <v>75680300</v>
      </c>
      <c r="F3844" s="8">
        <v>75301900</v>
      </c>
      <c r="G3844" s="8">
        <v>74925500</v>
      </c>
      <c r="H3844" s="8">
        <v>74550900</v>
      </c>
      <c r="I3844" s="8">
        <v>74178100</v>
      </c>
      <c r="J3844" s="8">
        <v>73807100</v>
      </c>
      <c r="K3844" s="8">
        <v>73438200</v>
      </c>
      <c r="L3844" s="8">
        <v>73070900</v>
      </c>
      <c r="M3844" s="8">
        <v>72705600</v>
      </c>
      <c r="N3844" s="8">
        <v>72342100</v>
      </c>
      <c r="O3844" s="8">
        <v>72103400</v>
      </c>
      <c r="P3844" s="8">
        <v>71865400</v>
      </c>
      <c r="Q3844" s="8">
        <v>71628300</v>
      </c>
      <c r="R3844" s="8">
        <v>71391900</v>
      </c>
      <c r="S3844" s="8">
        <v>71156300</v>
      </c>
      <c r="T3844" s="8">
        <v>70921500</v>
      </c>
      <c r="U3844" s="8">
        <v>70687400</v>
      </c>
      <c r="V3844" s="8">
        <v>70454100</v>
      </c>
      <c r="W3844" s="8">
        <v>70221700</v>
      </c>
      <c r="X3844" s="8">
        <v>69989900</v>
      </c>
      <c r="Y3844" s="8">
        <v>69758900</v>
      </c>
      <c r="Z3844" s="8">
        <v>69528800</v>
      </c>
      <c r="AA3844" s="8">
        <v>69389700</v>
      </c>
      <c r="AB3844" s="8">
        <v>69250900</v>
      </c>
      <c r="AC3844" s="8">
        <v>69112500</v>
      </c>
      <c r="AD3844" s="8">
        <v>68974200</v>
      </c>
      <c r="AE3844" s="8">
        <v>68836200</v>
      </c>
      <c r="AF3844" s="8">
        <v>68698500</v>
      </c>
      <c r="AG3844" s="8">
        <v>68561100</v>
      </c>
    </row>
    <row r="3845" spans="1:33" x14ac:dyDescent="0.35">
      <c r="A3845" t="s">
        <v>3913</v>
      </c>
      <c r="B3845" t="s">
        <v>69</v>
      </c>
      <c r="C3845" s="8">
        <v>11119000</v>
      </c>
      <c r="D3845" s="8">
        <v>11063400</v>
      </c>
      <c r="E3845" s="8">
        <v>11008000</v>
      </c>
      <c r="F3845" s="8">
        <v>10953000</v>
      </c>
      <c r="G3845" s="8">
        <v>10898300</v>
      </c>
      <c r="H3845" s="8">
        <v>10843800</v>
      </c>
      <c r="I3845" s="8">
        <v>10789500</v>
      </c>
      <c r="J3845" s="8">
        <v>10735600</v>
      </c>
      <c r="K3845" s="8">
        <v>10681900</v>
      </c>
      <c r="L3845" s="8">
        <v>10628500</v>
      </c>
      <c r="M3845" s="8">
        <v>10575400</v>
      </c>
      <c r="N3845" s="8">
        <v>10522500</v>
      </c>
      <c r="O3845" s="8">
        <v>10487800</v>
      </c>
      <c r="P3845" s="8">
        <v>10453200</v>
      </c>
      <c r="Q3845" s="8">
        <v>10418700</v>
      </c>
      <c r="R3845" s="8">
        <v>10384300</v>
      </c>
      <c r="S3845" s="8">
        <v>10350000</v>
      </c>
      <c r="T3845" s="8">
        <v>10315900</v>
      </c>
      <c r="U3845" s="8">
        <v>10281800</v>
      </c>
      <c r="V3845" s="8">
        <v>10247900</v>
      </c>
      <c r="W3845" s="8">
        <v>10214100</v>
      </c>
      <c r="X3845" s="8">
        <v>10180400</v>
      </c>
      <c r="Y3845" s="8">
        <v>10146800</v>
      </c>
      <c r="Z3845" s="8">
        <v>10113300</v>
      </c>
      <c r="AA3845" s="8">
        <v>10093000</v>
      </c>
      <c r="AB3845" s="8">
        <v>10072900</v>
      </c>
      <c r="AC3845" s="8">
        <v>10052700</v>
      </c>
      <c r="AD3845" s="8">
        <v>10032600</v>
      </c>
      <c r="AE3845" s="8">
        <v>10012500</v>
      </c>
      <c r="AF3845" s="8">
        <v>9992510</v>
      </c>
      <c r="AG3845" s="8">
        <v>9972530</v>
      </c>
    </row>
    <row r="3846" spans="1:33" x14ac:dyDescent="0.35">
      <c r="A3846" t="s">
        <v>3914</v>
      </c>
      <c r="B3846" t="s">
        <v>69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35">
      <c r="A3847" t="s">
        <v>3915</v>
      </c>
      <c r="B3847" t="s">
        <v>69</v>
      </c>
      <c r="C3847" s="8">
        <v>258469000000</v>
      </c>
      <c r="D3847" s="8">
        <v>257177000000</v>
      </c>
      <c r="E3847" s="8">
        <v>255891000000</v>
      </c>
      <c r="F3847" s="8">
        <v>254611000000</v>
      </c>
      <c r="G3847" s="8">
        <v>253338000000</v>
      </c>
      <c r="H3847" s="8">
        <v>252071000000</v>
      </c>
      <c r="I3847" s="8">
        <v>250811000000</v>
      </c>
      <c r="J3847" s="8">
        <v>249558000000</v>
      </c>
      <c r="K3847" s="8">
        <v>248309000000</v>
      </c>
      <c r="L3847" s="8">
        <v>247068000000</v>
      </c>
      <c r="M3847" s="8">
        <v>245832000000</v>
      </c>
      <c r="N3847" s="8">
        <v>244604000000</v>
      </c>
      <c r="O3847" s="8">
        <v>243796000000</v>
      </c>
      <c r="P3847" s="8">
        <v>242991000000</v>
      </c>
      <c r="Q3847" s="8">
        <v>242190000000</v>
      </c>
      <c r="R3847" s="8">
        <v>241391000000</v>
      </c>
      <c r="S3847" s="8">
        <v>240594000000</v>
      </c>
      <c r="T3847" s="8">
        <v>239800000000</v>
      </c>
      <c r="U3847" s="8">
        <v>239009000000</v>
      </c>
      <c r="V3847" s="8">
        <v>238220000000</v>
      </c>
      <c r="W3847" s="8">
        <v>237434000000</v>
      </c>
      <c r="X3847" s="8">
        <v>236650000000</v>
      </c>
      <c r="Y3847" s="8">
        <v>235869000000</v>
      </c>
      <c r="Z3847" s="8">
        <v>235091000000</v>
      </c>
      <c r="AA3847" s="8">
        <v>234621000000</v>
      </c>
      <c r="AB3847" s="8">
        <v>234151000000</v>
      </c>
      <c r="AC3847" s="8">
        <v>233683000000</v>
      </c>
      <c r="AD3847" s="8">
        <v>233216000000</v>
      </c>
      <c r="AE3847" s="8">
        <v>232749000000</v>
      </c>
      <c r="AF3847" s="8">
        <v>232284000000</v>
      </c>
      <c r="AG3847" s="8">
        <v>231819000000</v>
      </c>
    </row>
    <row r="3848" spans="1:33" x14ac:dyDescent="0.35">
      <c r="A3848" t="s">
        <v>3916</v>
      </c>
      <c r="B3848" t="s">
        <v>69</v>
      </c>
      <c r="C3848" s="8">
        <v>2861260</v>
      </c>
      <c r="D3848" s="8">
        <v>2846950</v>
      </c>
      <c r="E3848" s="8">
        <v>2832720</v>
      </c>
      <c r="F3848" s="8">
        <v>2818550</v>
      </c>
      <c r="G3848" s="8">
        <v>2804460</v>
      </c>
      <c r="H3848" s="8">
        <v>2790440</v>
      </c>
      <c r="I3848" s="8">
        <v>2776490</v>
      </c>
      <c r="J3848" s="8">
        <v>2762610</v>
      </c>
      <c r="K3848" s="8">
        <v>2748790</v>
      </c>
      <c r="L3848" s="8">
        <v>2735050</v>
      </c>
      <c r="M3848" s="8">
        <v>2721370</v>
      </c>
      <c r="N3848" s="8">
        <v>2707770</v>
      </c>
      <c r="O3848" s="8">
        <v>2698830</v>
      </c>
      <c r="P3848" s="8">
        <v>2689920</v>
      </c>
      <c r="Q3848" s="8">
        <v>2681050</v>
      </c>
      <c r="R3848" s="8">
        <v>2672200</v>
      </c>
      <c r="S3848" s="8">
        <v>2663390</v>
      </c>
      <c r="T3848" s="8">
        <v>2654590</v>
      </c>
      <c r="U3848" s="8">
        <v>2645830</v>
      </c>
      <c r="V3848" s="8">
        <v>2637100</v>
      </c>
      <c r="W3848" s="8">
        <v>2628400</v>
      </c>
      <c r="X3848" s="8">
        <v>2619730</v>
      </c>
      <c r="Y3848" s="8">
        <v>2611080</v>
      </c>
      <c r="Z3848" s="8">
        <v>2602470</v>
      </c>
      <c r="AA3848" s="8">
        <v>2597260</v>
      </c>
      <c r="AB3848" s="8">
        <v>2592060</v>
      </c>
      <c r="AC3848" s="8">
        <v>2586880</v>
      </c>
      <c r="AD3848" s="8">
        <v>2581710</v>
      </c>
      <c r="AE3848" s="8">
        <v>2576540</v>
      </c>
      <c r="AF3848" s="8">
        <v>2571390</v>
      </c>
      <c r="AG3848" s="8">
        <v>2566250</v>
      </c>
    </row>
    <row r="3849" spans="1:33" x14ac:dyDescent="0.35">
      <c r="A3849" t="s">
        <v>3917</v>
      </c>
      <c r="B3849" t="s">
        <v>69</v>
      </c>
      <c r="C3849" s="8">
        <v>127334000</v>
      </c>
      <c r="D3849" s="8">
        <v>126698000</v>
      </c>
      <c r="E3849" s="8">
        <v>126064000</v>
      </c>
      <c r="F3849" s="8">
        <v>125434000</v>
      </c>
      <c r="G3849" s="8">
        <v>124806000</v>
      </c>
      <c r="H3849" s="8">
        <v>124182000</v>
      </c>
      <c r="I3849" s="8">
        <v>123562000</v>
      </c>
      <c r="J3849" s="8">
        <v>122944000</v>
      </c>
      <c r="K3849" s="8">
        <v>122329000</v>
      </c>
      <c r="L3849" s="8">
        <v>121718000</v>
      </c>
      <c r="M3849" s="8">
        <v>121109000</v>
      </c>
      <c r="N3849" s="8">
        <v>120504000</v>
      </c>
      <c r="O3849" s="8">
        <v>120106000</v>
      </c>
      <c r="P3849" s="8">
        <v>119709000</v>
      </c>
      <c r="Q3849" s="8">
        <v>119314000</v>
      </c>
      <c r="R3849" s="8">
        <v>118921000</v>
      </c>
      <c r="S3849" s="8">
        <v>118528000</v>
      </c>
      <c r="T3849" s="8">
        <v>118137000</v>
      </c>
      <c r="U3849" s="8">
        <v>117747000</v>
      </c>
      <c r="V3849" s="8">
        <v>117359000</v>
      </c>
      <c r="W3849" s="8">
        <v>116972000</v>
      </c>
      <c r="X3849" s="8">
        <v>116585000</v>
      </c>
      <c r="Y3849" s="8">
        <v>116201000</v>
      </c>
      <c r="Z3849" s="8">
        <v>115817000</v>
      </c>
      <c r="AA3849" s="8">
        <v>115585000</v>
      </c>
      <c r="AB3849" s="8">
        <v>115354000</v>
      </c>
      <c r="AC3849" s="8">
        <v>115124000</v>
      </c>
      <c r="AD3849" s="8">
        <v>114893000</v>
      </c>
      <c r="AE3849" s="8">
        <v>114663000</v>
      </c>
      <c r="AF3849" s="8">
        <v>114434000</v>
      </c>
      <c r="AG3849" s="8">
        <v>114205000</v>
      </c>
    </row>
    <row r="3850" spans="1:33" x14ac:dyDescent="0.35">
      <c r="A3850" t="s">
        <v>3918</v>
      </c>
      <c r="B3850" t="s">
        <v>69</v>
      </c>
      <c r="C3850" s="8">
        <v>355700000</v>
      </c>
      <c r="D3850" s="8">
        <v>353922000</v>
      </c>
      <c r="E3850" s="8">
        <v>352152000</v>
      </c>
      <c r="F3850" s="8">
        <v>350391000</v>
      </c>
      <c r="G3850" s="8">
        <v>348639000</v>
      </c>
      <c r="H3850" s="8">
        <v>346895000</v>
      </c>
      <c r="I3850" s="8">
        <v>345161000</v>
      </c>
      <c r="J3850" s="8">
        <v>343436000</v>
      </c>
      <c r="K3850" s="8">
        <v>341718000</v>
      </c>
      <c r="L3850" s="8">
        <v>340010000</v>
      </c>
      <c r="M3850" s="8">
        <v>338310000</v>
      </c>
      <c r="N3850" s="8">
        <v>336619000</v>
      </c>
      <c r="O3850" s="8">
        <v>335507000</v>
      </c>
      <c r="P3850" s="8">
        <v>334400000</v>
      </c>
      <c r="Q3850" s="8">
        <v>333296000</v>
      </c>
      <c r="R3850" s="8">
        <v>332197000</v>
      </c>
      <c r="S3850" s="8">
        <v>331101000</v>
      </c>
      <c r="T3850" s="8">
        <v>330008000</v>
      </c>
      <c r="U3850" s="8">
        <v>328919000</v>
      </c>
      <c r="V3850" s="8">
        <v>327834000</v>
      </c>
      <c r="W3850" s="8">
        <v>326752000</v>
      </c>
      <c r="X3850" s="8">
        <v>325674000</v>
      </c>
      <c r="Y3850" s="8">
        <v>324599000</v>
      </c>
      <c r="Z3850" s="8">
        <v>323528000</v>
      </c>
      <c r="AA3850" s="8">
        <v>322880000</v>
      </c>
      <c r="AB3850" s="8">
        <v>322234000</v>
      </c>
      <c r="AC3850" s="8">
        <v>321591000</v>
      </c>
      <c r="AD3850" s="8">
        <v>320947000</v>
      </c>
      <c r="AE3850" s="8">
        <v>320305000</v>
      </c>
      <c r="AF3850" s="8">
        <v>319665000</v>
      </c>
      <c r="AG3850" s="8">
        <v>319025000</v>
      </c>
    </row>
    <row r="3851" spans="1:33" x14ac:dyDescent="0.35">
      <c r="A3851" t="s">
        <v>3919</v>
      </c>
      <c r="B3851" t="s">
        <v>69</v>
      </c>
      <c r="C3851" s="8">
        <v>193515000</v>
      </c>
      <c r="D3851" s="8">
        <v>192547000</v>
      </c>
      <c r="E3851" s="8">
        <v>191585000</v>
      </c>
      <c r="F3851" s="8">
        <v>190626000</v>
      </c>
      <c r="G3851" s="8">
        <v>189673000</v>
      </c>
      <c r="H3851" s="8">
        <v>188725000</v>
      </c>
      <c r="I3851" s="8">
        <v>187781000</v>
      </c>
      <c r="J3851" s="8">
        <v>186843000</v>
      </c>
      <c r="K3851" s="8">
        <v>185908000</v>
      </c>
      <c r="L3851" s="8">
        <v>184979000</v>
      </c>
      <c r="M3851" s="8">
        <v>184054000</v>
      </c>
      <c r="N3851" s="8">
        <v>183134000</v>
      </c>
      <c r="O3851" s="8">
        <v>182529000</v>
      </c>
      <c r="P3851" s="8">
        <v>181927000</v>
      </c>
      <c r="Q3851" s="8">
        <v>181326000</v>
      </c>
      <c r="R3851" s="8">
        <v>180728000</v>
      </c>
      <c r="S3851" s="8">
        <v>180132000</v>
      </c>
      <c r="T3851" s="8">
        <v>179537000</v>
      </c>
      <c r="U3851" s="8">
        <v>178945000</v>
      </c>
      <c r="V3851" s="8">
        <v>178354000</v>
      </c>
      <c r="W3851" s="8">
        <v>177766000</v>
      </c>
      <c r="X3851" s="8">
        <v>177179000</v>
      </c>
      <c r="Y3851" s="8">
        <v>176594000</v>
      </c>
      <c r="Z3851" s="8">
        <v>176012000</v>
      </c>
      <c r="AA3851" s="8">
        <v>175659000</v>
      </c>
      <c r="AB3851" s="8">
        <v>175308000</v>
      </c>
      <c r="AC3851" s="8">
        <v>174958000</v>
      </c>
      <c r="AD3851" s="8">
        <v>174608000</v>
      </c>
      <c r="AE3851" s="8">
        <v>174258000</v>
      </c>
      <c r="AF3851" s="8">
        <v>173910000</v>
      </c>
      <c r="AG3851" s="8">
        <v>173562000</v>
      </c>
    </row>
    <row r="3852" spans="1:33" x14ac:dyDescent="0.35">
      <c r="A3852" t="s">
        <v>3920</v>
      </c>
      <c r="B3852" t="s">
        <v>69</v>
      </c>
      <c r="C3852" s="8">
        <v>46692100</v>
      </c>
      <c r="D3852" s="8">
        <v>46458600</v>
      </c>
      <c r="E3852" s="8">
        <v>46226400</v>
      </c>
      <c r="F3852" s="8">
        <v>45995100</v>
      </c>
      <c r="G3852" s="8">
        <v>45765100</v>
      </c>
      <c r="H3852" s="8">
        <v>45536300</v>
      </c>
      <c r="I3852" s="8">
        <v>45308700</v>
      </c>
      <c r="J3852" s="8">
        <v>45082200</v>
      </c>
      <c r="K3852" s="8">
        <v>44856700</v>
      </c>
      <c r="L3852" s="8">
        <v>44632500</v>
      </c>
      <c r="M3852" s="8">
        <v>44409300</v>
      </c>
      <c r="N3852" s="8">
        <v>44187300</v>
      </c>
      <c r="O3852" s="8">
        <v>44041400</v>
      </c>
      <c r="P3852" s="8">
        <v>43896000</v>
      </c>
      <c r="Q3852" s="8">
        <v>43751200</v>
      </c>
      <c r="R3852" s="8">
        <v>43606900</v>
      </c>
      <c r="S3852" s="8">
        <v>43463000</v>
      </c>
      <c r="T3852" s="8">
        <v>43319500</v>
      </c>
      <c r="U3852" s="8">
        <v>43176600</v>
      </c>
      <c r="V3852" s="8">
        <v>43034100</v>
      </c>
      <c r="W3852" s="8">
        <v>42892200</v>
      </c>
      <c r="X3852" s="8">
        <v>42750600</v>
      </c>
      <c r="Y3852" s="8">
        <v>42609500</v>
      </c>
      <c r="Z3852" s="8">
        <v>42468900</v>
      </c>
      <c r="AA3852" s="8">
        <v>42383900</v>
      </c>
      <c r="AB3852" s="8">
        <v>42299100</v>
      </c>
      <c r="AC3852" s="8">
        <v>42214600</v>
      </c>
      <c r="AD3852" s="8">
        <v>42130100</v>
      </c>
      <c r="AE3852" s="8">
        <v>42045800</v>
      </c>
      <c r="AF3852" s="8">
        <v>41961800</v>
      </c>
      <c r="AG3852" s="8">
        <v>41877800</v>
      </c>
    </row>
    <row r="3853" spans="1:33" x14ac:dyDescent="0.35">
      <c r="A3853" t="s">
        <v>3921</v>
      </c>
      <c r="B3853" t="s">
        <v>69</v>
      </c>
      <c r="C3853" s="8">
        <v>856254000</v>
      </c>
      <c r="D3853" s="8">
        <v>851973000</v>
      </c>
      <c r="E3853" s="8">
        <v>847714000</v>
      </c>
      <c r="F3853" s="8">
        <v>843474000</v>
      </c>
      <c r="G3853" s="8">
        <v>839256000</v>
      </c>
      <c r="H3853" s="8">
        <v>835059000</v>
      </c>
      <c r="I3853" s="8">
        <v>830885000</v>
      </c>
      <c r="J3853" s="8">
        <v>826733000</v>
      </c>
      <c r="K3853" s="8">
        <v>822596000</v>
      </c>
      <c r="L3853" s="8">
        <v>818484000</v>
      </c>
      <c r="M3853" s="8">
        <v>814392000</v>
      </c>
      <c r="N3853" s="8">
        <v>810321000</v>
      </c>
      <c r="O3853" s="8">
        <v>807646000</v>
      </c>
      <c r="P3853" s="8">
        <v>804980000</v>
      </c>
      <c r="Q3853" s="8">
        <v>802323000</v>
      </c>
      <c r="R3853" s="8">
        <v>799677000</v>
      </c>
      <c r="S3853" s="8">
        <v>797039000</v>
      </c>
      <c r="T3853" s="8">
        <v>794408000</v>
      </c>
      <c r="U3853" s="8">
        <v>791786000</v>
      </c>
      <c r="V3853" s="8">
        <v>789173000</v>
      </c>
      <c r="W3853" s="8">
        <v>786570000</v>
      </c>
      <c r="X3853" s="8">
        <v>783973000</v>
      </c>
      <c r="Y3853" s="8">
        <v>781386000</v>
      </c>
      <c r="Z3853" s="8">
        <v>778808000</v>
      </c>
      <c r="AA3853" s="8">
        <v>777249000</v>
      </c>
      <c r="AB3853" s="8">
        <v>775694000</v>
      </c>
      <c r="AC3853" s="8">
        <v>774145000</v>
      </c>
      <c r="AD3853" s="8">
        <v>772595000</v>
      </c>
      <c r="AE3853" s="8">
        <v>771049000</v>
      </c>
      <c r="AF3853" s="8">
        <v>769509000</v>
      </c>
      <c r="AG3853" s="8">
        <v>767969000</v>
      </c>
    </row>
    <row r="3854" spans="1:33" x14ac:dyDescent="0.35">
      <c r="A3854" t="s">
        <v>3922</v>
      </c>
      <c r="B3854" t="s">
        <v>69</v>
      </c>
      <c r="C3854" s="8">
        <v>1995780</v>
      </c>
      <c r="D3854" s="8">
        <v>1985810</v>
      </c>
      <c r="E3854" s="8">
        <v>1975880</v>
      </c>
      <c r="F3854" s="8">
        <v>1966000</v>
      </c>
      <c r="G3854" s="8">
        <v>1956160</v>
      </c>
      <c r="H3854" s="8">
        <v>1946380</v>
      </c>
      <c r="I3854" s="8">
        <v>1936650</v>
      </c>
      <c r="J3854" s="8">
        <v>1926970</v>
      </c>
      <c r="K3854" s="8">
        <v>1917330</v>
      </c>
      <c r="L3854" s="8">
        <v>1907750</v>
      </c>
      <c r="M3854" s="8">
        <v>1898210</v>
      </c>
      <c r="N3854" s="8">
        <v>1888720</v>
      </c>
      <c r="O3854" s="8">
        <v>1882490</v>
      </c>
      <c r="P3854" s="8">
        <v>1876270</v>
      </c>
      <c r="Q3854" s="8">
        <v>1870080</v>
      </c>
      <c r="R3854" s="8">
        <v>1863910</v>
      </c>
      <c r="S3854" s="8">
        <v>1857760</v>
      </c>
      <c r="T3854" s="8">
        <v>1851630</v>
      </c>
      <c r="U3854" s="8">
        <v>1845520</v>
      </c>
      <c r="V3854" s="8">
        <v>1839430</v>
      </c>
      <c r="W3854" s="8">
        <v>1833360</v>
      </c>
      <c r="X3854" s="8">
        <v>1827310</v>
      </c>
      <c r="Y3854" s="8">
        <v>1821280</v>
      </c>
      <c r="Z3854" s="8">
        <v>1815270</v>
      </c>
      <c r="AA3854" s="8">
        <v>1811640</v>
      </c>
      <c r="AB3854" s="8">
        <v>1808010</v>
      </c>
      <c r="AC3854" s="8">
        <v>1804400</v>
      </c>
      <c r="AD3854" s="8">
        <v>1800790</v>
      </c>
      <c r="AE3854" s="8">
        <v>1797190</v>
      </c>
      <c r="AF3854" s="8">
        <v>1793600</v>
      </c>
      <c r="AG3854" s="8">
        <v>1790010</v>
      </c>
    </row>
    <row r="3855" spans="1:33" x14ac:dyDescent="0.35">
      <c r="A3855" t="s">
        <v>3923</v>
      </c>
      <c r="B3855" t="s">
        <v>69</v>
      </c>
      <c r="C3855" s="8">
        <v>1496160</v>
      </c>
      <c r="D3855" s="8">
        <v>1488670</v>
      </c>
      <c r="E3855" s="8">
        <v>1481230</v>
      </c>
      <c r="F3855" s="8">
        <v>1473820</v>
      </c>
      <c r="G3855" s="8">
        <v>1466450</v>
      </c>
      <c r="H3855" s="8">
        <v>1459120</v>
      </c>
      <c r="I3855" s="8">
        <v>1451830</v>
      </c>
      <c r="J3855" s="8">
        <v>1444570</v>
      </c>
      <c r="K3855" s="8">
        <v>1437340</v>
      </c>
      <c r="L3855" s="8">
        <v>1430160</v>
      </c>
      <c r="M3855" s="8">
        <v>1423010</v>
      </c>
      <c r="N3855" s="8">
        <v>1415900</v>
      </c>
      <c r="O3855" s="8">
        <v>1411220</v>
      </c>
      <c r="P3855" s="8">
        <v>1406560</v>
      </c>
      <c r="Q3855" s="8">
        <v>1401920</v>
      </c>
      <c r="R3855" s="8">
        <v>1397300</v>
      </c>
      <c r="S3855" s="8">
        <v>1392690</v>
      </c>
      <c r="T3855" s="8">
        <v>1388090</v>
      </c>
      <c r="U3855" s="8">
        <v>1383510</v>
      </c>
      <c r="V3855" s="8">
        <v>1378940</v>
      </c>
      <c r="W3855" s="8">
        <v>1374390</v>
      </c>
      <c r="X3855" s="8">
        <v>1369860</v>
      </c>
      <c r="Y3855" s="8">
        <v>1365340</v>
      </c>
      <c r="Z3855" s="8">
        <v>1360830</v>
      </c>
      <c r="AA3855" s="8">
        <v>1358110</v>
      </c>
      <c r="AB3855" s="8">
        <v>1355390</v>
      </c>
      <c r="AC3855" s="8">
        <v>1352680</v>
      </c>
      <c r="AD3855" s="8">
        <v>1349980</v>
      </c>
      <c r="AE3855" s="8">
        <v>1347270</v>
      </c>
      <c r="AF3855" s="8">
        <v>1344580</v>
      </c>
      <c r="AG3855" s="8">
        <v>1341890</v>
      </c>
    </row>
    <row r="3856" spans="1:33" x14ac:dyDescent="0.35">
      <c r="A3856" t="s">
        <v>3924</v>
      </c>
      <c r="B3856" t="s">
        <v>69</v>
      </c>
      <c r="C3856" s="8">
        <v>30032300</v>
      </c>
      <c r="D3856" s="8">
        <v>29882200</v>
      </c>
      <c r="E3856" s="8">
        <v>29732800</v>
      </c>
      <c r="F3856" s="8">
        <v>29584100</v>
      </c>
      <c r="G3856" s="8">
        <v>29436100</v>
      </c>
      <c r="H3856" s="8">
        <v>29288900</v>
      </c>
      <c r="I3856" s="8">
        <v>29142500</v>
      </c>
      <c r="J3856" s="8">
        <v>28996900</v>
      </c>
      <c r="K3856" s="8">
        <v>28851800</v>
      </c>
      <c r="L3856" s="8">
        <v>28707600</v>
      </c>
      <c r="M3856" s="8">
        <v>28564000</v>
      </c>
      <c r="N3856" s="8">
        <v>28421300</v>
      </c>
      <c r="O3856" s="8">
        <v>28327400</v>
      </c>
      <c r="P3856" s="8">
        <v>28233900</v>
      </c>
      <c r="Q3856" s="8">
        <v>28140800</v>
      </c>
      <c r="R3856" s="8">
        <v>28047900</v>
      </c>
      <c r="S3856" s="8">
        <v>27955400</v>
      </c>
      <c r="T3856" s="8">
        <v>27863100</v>
      </c>
      <c r="U3856" s="8">
        <v>27771200</v>
      </c>
      <c r="V3856" s="8">
        <v>27679500</v>
      </c>
      <c r="W3856" s="8">
        <v>27588200</v>
      </c>
      <c r="X3856" s="8">
        <v>27497100</v>
      </c>
      <c r="Y3856" s="8">
        <v>27406400</v>
      </c>
      <c r="Z3856" s="8">
        <v>27316000</v>
      </c>
      <c r="AA3856" s="8">
        <v>27261300</v>
      </c>
      <c r="AB3856" s="8">
        <v>27206700</v>
      </c>
      <c r="AC3856" s="8">
        <v>27152400</v>
      </c>
      <c r="AD3856" s="8">
        <v>27098100</v>
      </c>
      <c r="AE3856" s="8">
        <v>27043800</v>
      </c>
      <c r="AF3856" s="8">
        <v>26989800</v>
      </c>
      <c r="AG3856" s="8">
        <v>26935800</v>
      </c>
    </row>
    <row r="3857" spans="1:33" x14ac:dyDescent="0.35">
      <c r="A3857" t="s">
        <v>3925</v>
      </c>
      <c r="B3857" t="s">
        <v>69</v>
      </c>
      <c r="C3857" s="8">
        <v>4368340</v>
      </c>
      <c r="D3857" s="8">
        <v>4346500</v>
      </c>
      <c r="E3857" s="8">
        <v>4324770</v>
      </c>
      <c r="F3857" s="8">
        <v>4303140</v>
      </c>
      <c r="G3857" s="8">
        <v>4281620</v>
      </c>
      <c r="H3857" s="8">
        <v>4260210</v>
      </c>
      <c r="I3857" s="8">
        <v>4238910</v>
      </c>
      <c r="J3857" s="8">
        <v>4217730</v>
      </c>
      <c r="K3857" s="8">
        <v>4196620</v>
      </c>
      <c r="L3857" s="8">
        <v>4175650</v>
      </c>
      <c r="M3857" s="8">
        <v>4154770</v>
      </c>
      <c r="N3857" s="8">
        <v>4134000</v>
      </c>
      <c r="O3857" s="8">
        <v>4120350</v>
      </c>
      <c r="P3857" s="8">
        <v>4106750</v>
      </c>
      <c r="Q3857" s="8">
        <v>4093200</v>
      </c>
      <c r="R3857" s="8">
        <v>4079700</v>
      </c>
      <c r="S3857" s="8">
        <v>4066240</v>
      </c>
      <c r="T3857" s="8">
        <v>4052820</v>
      </c>
      <c r="U3857" s="8">
        <v>4039440</v>
      </c>
      <c r="V3857" s="8">
        <v>4026110</v>
      </c>
      <c r="W3857" s="8">
        <v>4012830</v>
      </c>
      <c r="X3857" s="8">
        <v>3999580</v>
      </c>
      <c r="Y3857" s="8">
        <v>3986380</v>
      </c>
      <c r="Z3857" s="8">
        <v>3973230</v>
      </c>
      <c r="AA3857" s="8">
        <v>3965280</v>
      </c>
      <c r="AB3857" s="8">
        <v>3957340</v>
      </c>
      <c r="AC3857" s="8">
        <v>3949440</v>
      </c>
      <c r="AD3857" s="8">
        <v>3941540</v>
      </c>
      <c r="AE3857" s="8">
        <v>3933650</v>
      </c>
      <c r="AF3857" s="8">
        <v>3925790</v>
      </c>
      <c r="AG3857" s="8">
        <v>3917940</v>
      </c>
    </row>
    <row r="3858" spans="1:33" x14ac:dyDescent="0.35">
      <c r="A3858" t="s">
        <v>3926</v>
      </c>
      <c r="B3858" t="s">
        <v>69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35">
      <c r="A3859" t="s">
        <v>3927</v>
      </c>
      <c r="B3859" t="s">
        <v>69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35">
      <c r="A3860" t="s">
        <v>3928</v>
      </c>
      <c r="B3860" t="s">
        <v>69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35">
      <c r="A3861" t="s">
        <v>3929</v>
      </c>
      <c r="B3861" t="s">
        <v>69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5">
      <c r="A3862" t="s">
        <v>3930</v>
      </c>
      <c r="B3862" t="s">
        <v>69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35">
      <c r="A3863" t="s">
        <v>3931</v>
      </c>
      <c r="B3863" t="s">
        <v>69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35">
      <c r="A3864" t="s">
        <v>3932</v>
      </c>
      <c r="B3864" t="s">
        <v>69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5">
      <c r="A3865" t="s">
        <v>3933</v>
      </c>
      <c r="B3865" t="s">
        <v>69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35">
      <c r="A3866" t="s">
        <v>3934</v>
      </c>
      <c r="B3866" t="s">
        <v>69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35">
      <c r="A3867" t="s">
        <v>3935</v>
      </c>
      <c r="B3867" t="s">
        <v>69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5">
      <c r="A3868" t="s">
        <v>3936</v>
      </c>
      <c r="B3868" t="s">
        <v>69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35">
      <c r="A3869" t="s">
        <v>3937</v>
      </c>
      <c r="B3869" t="s">
        <v>69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35">
      <c r="A3870" t="s">
        <v>3938</v>
      </c>
      <c r="B3870" t="s">
        <v>69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5">
      <c r="A3871" t="s">
        <v>3939</v>
      </c>
      <c r="B3871" t="s">
        <v>69</v>
      </c>
      <c r="C3871" s="8">
        <v>446406000</v>
      </c>
      <c r="D3871" s="8">
        <v>444174000</v>
      </c>
      <c r="E3871" s="8">
        <v>441953000</v>
      </c>
      <c r="F3871" s="8">
        <v>439743000</v>
      </c>
      <c r="G3871" s="8">
        <v>437545000</v>
      </c>
      <c r="H3871" s="8">
        <v>435357000</v>
      </c>
      <c r="I3871" s="8">
        <v>433180000</v>
      </c>
      <c r="J3871" s="8">
        <v>431014000</v>
      </c>
      <c r="K3871" s="8">
        <v>428859000</v>
      </c>
      <c r="L3871" s="8">
        <v>426715000</v>
      </c>
      <c r="M3871" s="8">
        <v>424581000</v>
      </c>
      <c r="N3871" s="8">
        <v>422458000</v>
      </c>
      <c r="O3871" s="8">
        <v>421064000</v>
      </c>
      <c r="P3871" s="8">
        <v>419675000</v>
      </c>
      <c r="Q3871" s="8">
        <v>418290000</v>
      </c>
      <c r="R3871" s="8">
        <v>416909000</v>
      </c>
      <c r="S3871" s="8">
        <v>415534000</v>
      </c>
      <c r="T3871" s="8">
        <v>414162000</v>
      </c>
      <c r="U3871" s="8">
        <v>412796000</v>
      </c>
      <c r="V3871" s="8">
        <v>411433000</v>
      </c>
      <c r="W3871" s="8">
        <v>410076000</v>
      </c>
      <c r="X3871" s="8">
        <v>408722000</v>
      </c>
      <c r="Y3871" s="8">
        <v>407374000</v>
      </c>
      <c r="Z3871" s="8">
        <v>406029000</v>
      </c>
      <c r="AA3871" s="8">
        <v>405217000</v>
      </c>
      <c r="AB3871" s="8">
        <v>404407000</v>
      </c>
      <c r="AC3871" s="8">
        <v>403598000</v>
      </c>
      <c r="AD3871" s="8">
        <v>402791000</v>
      </c>
      <c r="AE3871" s="8">
        <v>401985000</v>
      </c>
      <c r="AF3871" s="8">
        <v>401181000</v>
      </c>
      <c r="AG3871" s="8">
        <v>400379000</v>
      </c>
    </row>
    <row r="3872" spans="1:33" x14ac:dyDescent="0.35">
      <c r="A3872" t="s">
        <v>3940</v>
      </c>
      <c r="B3872" t="s">
        <v>69</v>
      </c>
      <c r="C3872">
        <v>4941.7299999999996</v>
      </c>
      <c r="D3872">
        <v>4917.0200000000004</v>
      </c>
      <c r="E3872">
        <v>4892.4399999999996</v>
      </c>
      <c r="F3872">
        <v>4867.97</v>
      </c>
      <c r="G3872">
        <v>4843.63</v>
      </c>
      <c r="H3872">
        <v>4819.41</v>
      </c>
      <c r="I3872">
        <v>4795.32</v>
      </c>
      <c r="J3872">
        <v>4771.34</v>
      </c>
      <c r="K3872">
        <v>4747.4799999999996</v>
      </c>
      <c r="L3872">
        <v>4723.75</v>
      </c>
      <c r="M3872">
        <v>4700.13</v>
      </c>
      <c r="N3872">
        <v>4676.63</v>
      </c>
      <c r="O3872">
        <v>4661.1899999999996</v>
      </c>
      <c r="P3872">
        <v>4645.8100000000004</v>
      </c>
      <c r="Q3872">
        <v>4630.4799999999996</v>
      </c>
      <c r="R3872">
        <v>4615.2</v>
      </c>
      <c r="S3872">
        <v>4599.97</v>
      </c>
      <c r="T3872">
        <v>4584.79</v>
      </c>
      <c r="U3872">
        <v>4569.66</v>
      </c>
      <c r="V3872">
        <v>4554.58</v>
      </c>
      <c r="W3872">
        <v>4539.55</v>
      </c>
      <c r="X3872">
        <v>4524.57</v>
      </c>
      <c r="Y3872">
        <v>4509.6400000000003</v>
      </c>
      <c r="Z3872">
        <v>4494.76</v>
      </c>
      <c r="AA3872">
        <v>4485.7700000000004</v>
      </c>
      <c r="AB3872">
        <v>4476.8</v>
      </c>
      <c r="AC3872">
        <v>4467.84</v>
      </c>
      <c r="AD3872">
        <v>4458.91</v>
      </c>
      <c r="AE3872">
        <v>4449.99</v>
      </c>
      <c r="AF3872">
        <v>4441.09</v>
      </c>
      <c r="AG3872">
        <v>4432.21</v>
      </c>
    </row>
    <row r="3873" spans="1:33" x14ac:dyDescent="0.35">
      <c r="A3873" t="s">
        <v>3941</v>
      </c>
      <c r="B3873" t="s">
        <v>69</v>
      </c>
      <c r="C3873">
        <v>219921</v>
      </c>
      <c r="D3873">
        <v>218821</v>
      </c>
      <c r="E3873">
        <v>217727</v>
      </c>
      <c r="F3873">
        <v>216639</v>
      </c>
      <c r="G3873">
        <v>215556</v>
      </c>
      <c r="H3873">
        <v>214478</v>
      </c>
      <c r="I3873">
        <v>213405</v>
      </c>
      <c r="J3873">
        <v>212338</v>
      </c>
      <c r="K3873">
        <v>211277</v>
      </c>
      <c r="L3873">
        <v>210220</v>
      </c>
      <c r="M3873">
        <v>209169</v>
      </c>
      <c r="N3873">
        <v>208123</v>
      </c>
      <c r="O3873">
        <v>207437</v>
      </c>
      <c r="P3873">
        <v>206752</v>
      </c>
      <c r="Q3873">
        <v>206070</v>
      </c>
      <c r="R3873">
        <v>205390</v>
      </c>
      <c r="S3873">
        <v>204712</v>
      </c>
      <c r="T3873">
        <v>204036</v>
      </c>
      <c r="U3873">
        <v>203363</v>
      </c>
      <c r="V3873">
        <v>202692</v>
      </c>
      <c r="W3873">
        <v>202023</v>
      </c>
      <c r="X3873">
        <v>201356</v>
      </c>
      <c r="Y3873">
        <v>200692</v>
      </c>
      <c r="Z3873">
        <v>200030</v>
      </c>
      <c r="AA3873">
        <v>199630</v>
      </c>
      <c r="AB3873">
        <v>199230</v>
      </c>
      <c r="AC3873">
        <v>198832</v>
      </c>
      <c r="AD3873">
        <v>198434</v>
      </c>
      <c r="AE3873">
        <v>198037</v>
      </c>
      <c r="AF3873">
        <v>197641</v>
      </c>
      <c r="AG3873">
        <v>197246</v>
      </c>
    </row>
    <row r="3874" spans="1:33" x14ac:dyDescent="0.35">
      <c r="A3874" t="s">
        <v>3942</v>
      </c>
      <c r="B3874" t="s">
        <v>69</v>
      </c>
      <c r="C3874">
        <v>614335</v>
      </c>
      <c r="D3874">
        <v>611264</v>
      </c>
      <c r="E3874">
        <v>608207</v>
      </c>
      <c r="F3874">
        <v>605166</v>
      </c>
      <c r="G3874">
        <v>602140</v>
      </c>
      <c r="H3874">
        <v>599130</v>
      </c>
      <c r="I3874">
        <v>596134</v>
      </c>
      <c r="J3874">
        <v>593153</v>
      </c>
      <c r="K3874">
        <v>590188</v>
      </c>
      <c r="L3874">
        <v>587237</v>
      </c>
      <c r="M3874">
        <v>584300</v>
      </c>
      <c r="N3874">
        <v>581379</v>
      </c>
      <c r="O3874">
        <v>579460</v>
      </c>
      <c r="P3874">
        <v>577548</v>
      </c>
      <c r="Q3874">
        <v>575642</v>
      </c>
      <c r="R3874">
        <v>573743</v>
      </c>
      <c r="S3874">
        <v>571849</v>
      </c>
      <c r="T3874">
        <v>569962</v>
      </c>
      <c r="U3874">
        <v>568081</v>
      </c>
      <c r="V3874">
        <v>566207</v>
      </c>
      <c r="W3874">
        <v>564338</v>
      </c>
      <c r="X3874">
        <v>562476</v>
      </c>
      <c r="Y3874">
        <v>560620</v>
      </c>
      <c r="Z3874">
        <v>558770</v>
      </c>
      <c r="AA3874">
        <v>557652</v>
      </c>
      <c r="AB3874">
        <v>556537</v>
      </c>
      <c r="AC3874">
        <v>555424</v>
      </c>
      <c r="AD3874">
        <v>554313</v>
      </c>
      <c r="AE3874">
        <v>553204</v>
      </c>
      <c r="AF3874">
        <v>552098</v>
      </c>
      <c r="AG3874">
        <v>550994</v>
      </c>
    </row>
    <row r="3875" spans="1:33" x14ac:dyDescent="0.35">
      <c r="A3875" t="s">
        <v>3943</v>
      </c>
      <c r="B3875" t="s">
        <v>69</v>
      </c>
      <c r="C3875">
        <v>334222</v>
      </c>
      <c r="D3875">
        <v>332551</v>
      </c>
      <c r="E3875">
        <v>330888</v>
      </c>
      <c r="F3875">
        <v>329234</v>
      </c>
      <c r="G3875">
        <v>327588</v>
      </c>
      <c r="H3875">
        <v>325950</v>
      </c>
      <c r="I3875">
        <v>324320</v>
      </c>
      <c r="J3875">
        <v>322698</v>
      </c>
      <c r="K3875">
        <v>321085</v>
      </c>
      <c r="L3875">
        <v>319479</v>
      </c>
      <c r="M3875">
        <v>317882</v>
      </c>
      <c r="N3875">
        <v>316293</v>
      </c>
      <c r="O3875">
        <v>315249</v>
      </c>
      <c r="P3875">
        <v>314209</v>
      </c>
      <c r="Q3875">
        <v>313172</v>
      </c>
      <c r="R3875">
        <v>312138</v>
      </c>
      <c r="S3875">
        <v>311108</v>
      </c>
      <c r="T3875">
        <v>310081</v>
      </c>
      <c r="U3875">
        <v>309058</v>
      </c>
      <c r="V3875">
        <v>308038</v>
      </c>
      <c r="W3875">
        <v>307022</v>
      </c>
      <c r="X3875">
        <v>306009</v>
      </c>
      <c r="Y3875">
        <v>304999</v>
      </c>
      <c r="Z3875">
        <v>303992</v>
      </c>
      <c r="AA3875">
        <v>303384</v>
      </c>
      <c r="AB3875">
        <v>302778</v>
      </c>
      <c r="AC3875">
        <v>302172</v>
      </c>
      <c r="AD3875">
        <v>301568</v>
      </c>
      <c r="AE3875">
        <v>300965</v>
      </c>
      <c r="AF3875">
        <v>300363</v>
      </c>
      <c r="AG3875">
        <v>299762</v>
      </c>
    </row>
    <row r="3876" spans="1:33" x14ac:dyDescent="0.35">
      <c r="A3876" t="s">
        <v>3944</v>
      </c>
      <c r="B3876" t="s">
        <v>69</v>
      </c>
      <c r="C3876">
        <v>80642.600000000006</v>
      </c>
      <c r="D3876">
        <v>80239.399999999994</v>
      </c>
      <c r="E3876">
        <v>79838.2</v>
      </c>
      <c r="F3876">
        <v>79439</v>
      </c>
      <c r="G3876">
        <v>79041.8</v>
      </c>
      <c r="H3876">
        <v>78646.600000000006</v>
      </c>
      <c r="I3876">
        <v>78253.399999999994</v>
      </c>
      <c r="J3876">
        <v>77862.100000000006</v>
      </c>
      <c r="K3876">
        <v>77472.800000000003</v>
      </c>
      <c r="L3876">
        <v>77085.399999999994</v>
      </c>
      <c r="M3876">
        <v>76700</v>
      </c>
      <c r="N3876">
        <v>76316.5</v>
      </c>
      <c r="O3876">
        <v>76064.7</v>
      </c>
      <c r="P3876">
        <v>75813.600000000006</v>
      </c>
      <c r="Q3876">
        <v>75563.5</v>
      </c>
      <c r="R3876">
        <v>75314.100000000006</v>
      </c>
      <c r="S3876">
        <v>75065.600000000006</v>
      </c>
      <c r="T3876">
        <v>74817.8</v>
      </c>
      <c r="U3876">
        <v>74570.899999999994</v>
      </c>
      <c r="V3876">
        <v>74324.899999999994</v>
      </c>
      <c r="W3876">
        <v>74079.600000000006</v>
      </c>
      <c r="X3876">
        <v>73835.100000000006</v>
      </c>
      <c r="Y3876">
        <v>73591.5</v>
      </c>
      <c r="Z3876">
        <v>73348.600000000006</v>
      </c>
      <c r="AA3876">
        <v>73201.899999999994</v>
      </c>
      <c r="AB3876">
        <v>73055.5</v>
      </c>
      <c r="AC3876">
        <v>72909.399999999994</v>
      </c>
      <c r="AD3876">
        <v>72763.600000000006</v>
      </c>
      <c r="AE3876">
        <v>72618.100000000006</v>
      </c>
      <c r="AF3876">
        <v>72472.800000000003</v>
      </c>
      <c r="AG3876">
        <v>72327.899999999994</v>
      </c>
    </row>
    <row r="3877" spans="1:33" x14ac:dyDescent="0.35">
      <c r="A3877" t="s">
        <v>3945</v>
      </c>
      <c r="B3877" t="s">
        <v>69</v>
      </c>
      <c r="C3877" s="8">
        <v>1478850</v>
      </c>
      <c r="D3877" s="8">
        <v>1471460</v>
      </c>
      <c r="E3877" s="8">
        <v>1464100</v>
      </c>
      <c r="F3877" s="8">
        <v>1456780</v>
      </c>
      <c r="G3877" s="8">
        <v>1449490</v>
      </c>
      <c r="H3877" s="8">
        <v>1442250</v>
      </c>
      <c r="I3877" s="8">
        <v>1435040</v>
      </c>
      <c r="J3877" s="8">
        <v>1427860</v>
      </c>
      <c r="K3877" s="8">
        <v>1420720</v>
      </c>
      <c r="L3877" s="8">
        <v>1413620</v>
      </c>
      <c r="M3877" s="8">
        <v>1406550</v>
      </c>
      <c r="N3877" s="8">
        <v>1399520</v>
      </c>
      <c r="O3877" s="8">
        <v>1394900</v>
      </c>
      <c r="P3877" s="8">
        <v>1390290</v>
      </c>
      <c r="Q3877" s="8">
        <v>1385710</v>
      </c>
      <c r="R3877" s="8">
        <v>1381130</v>
      </c>
      <c r="S3877" s="8">
        <v>1376580</v>
      </c>
      <c r="T3877" s="8">
        <v>1372030</v>
      </c>
      <c r="U3877" s="8">
        <v>1367510</v>
      </c>
      <c r="V3877" s="8">
        <v>1362990</v>
      </c>
      <c r="W3877" s="8">
        <v>1358500</v>
      </c>
      <c r="X3877" s="8">
        <v>1354010</v>
      </c>
      <c r="Y3877" s="8">
        <v>1349540</v>
      </c>
      <c r="Z3877" s="8">
        <v>1345090</v>
      </c>
      <c r="AA3877" s="8">
        <v>1342400</v>
      </c>
      <c r="AB3877" s="8">
        <v>1339720</v>
      </c>
      <c r="AC3877" s="8">
        <v>1337040</v>
      </c>
      <c r="AD3877" s="8">
        <v>1334360</v>
      </c>
      <c r="AE3877" s="8">
        <v>1331690</v>
      </c>
      <c r="AF3877" s="8">
        <v>1329030</v>
      </c>
      <c r="AG3877" s="8">
        <v>1326370</v>
      </c>
    </row>
    <row r="3878" spans="1:33" x14ac:dyDescent="0.35">
      <c r="A3878" t="s">
        <v>3946</v>
      </c>
      <c r="B3878" t="s">
        <v>69</v>
      </c>
      <c r="C3878">
        <v>3446.95</v>
      </c>
      <c r="D3878">
        <v>3429.72</v>
      </c>
      <c r="E3878">
        <v>3412.57</v>
      </c>
      <c r="F3878">
        <v>3395.5</v>
      </c>
      <c r="G3878">
        <v>3378.53</v>
      </c>
      <c r="H3878">
        <v>3361.63</v>
      </c>
      <c r="I3878">
        <v>3344.83</v>
      </c>
      <c r="J3878">
        <v>3328.1</v>
      </c>
      <c r="K3878">
        <v>3311.46</v>
      </c>
      <c r="L3878">
        <v>3294.9</v>
      </c>
      <c r="M3878">
        <v>3278.43</v>
      </c>
      <c r="N3878">
        <v>3262.04</v>
      </c>
      <c r="O3878">
        <v>3251.27</v>
      </c>
      <c r="P3878">
        <v>3240.54</v>
      </c>
      <c r="Q3878">
        <v>3229.85</v>
      </c>
      <c r="R3878">
        <v>3219.19</v>
      </c>
      <c r="S3878">
        <v>3208.57</v>
      </c>
      <c r="T3878">
        <v>3197.98</v>
      </c>
      <c r="U3878">
        <v>3187.43</v>
      </c>
      <c r="V3878">
        <v>3176.91</v>
      </c>
      <c r="W3878">
        <v>3166.42</v>
      </c>
      <c r="X3878">
        <v>3155.97</v>
      </c>
      <c r="Y3878">
        <v>3145.56</v>
      </c>
      <c r="Z3878">
        <v>3135.18</v>
      </c>
      <c r="AA3878">
        <v>3128.91</v>
      </c>
      <c r="AB3878">
        <v>3122.65</v>
      </c>
      <c r="AC3878">
        <v>3116.41</v>
      </c>
      <c r="AD3878">
        <v>3110.17</v>
      </c>
      <c r="AE3878">
        <v>3103.95</v>
      </c>
      <c r="AF3878">
        <v>3097.74</v>
      </c>
      <c r="AG3878">
        <v>3091.55</v>
      </c>
    </row>
    <row r="3879" spans="1:33" x14ac:dyDescent="0.35">
      <c r="A3879" t="s">
        <v>3947</v>
      </c>
      <c r="B3879" t="s">
        <v>69</v>
      </c>
      <c r="C3879">
        <v>2584.0300000000002</v>
      </c>
      <c r="D3879">
        <v>2571.11</v>
      </c>
      <c r="E3879">
        <v>2558.2600000000002</v>
      </c>
      <c r="F3879">
        <v>2545.4699999999998</v>
      </c>
      <c r="G3879">
        <v>2532.7399999999998</v>
      </c>
      <c r="H3879">
        <v>2520.08</v>
      </c>
      <c r="I3879">
        <v>2507.48</v>
      </c>
      <c r="J3879">
        <v>2494.94</v>
      </c>
      <c r="K3879">
        <v>2482.46</v>
      </c>
      <c r="L3879">
        <v>2470.0500000000002</v>
      </c>
      <c r="M3879">
        <v>2457.6999999999998</v>
      </c>
      <c r="N3879">
        <v>2445.41</v>
      </c>
      <c r="O3879">
        <v>2437.34</v>
      </c>
      <c r="P3879">
        <v>2429.3000000000002</v>
      </c>
      <c r="Q3879">
        <v>2421.2800000000002</v>
      </c>
      <c r="R3879">
        <v>2413.29</v>
      </c>
      <c r="S3879">
        <v>2405.33</v>
      </c>
      <c r="T3879">
        <v>2397.39</v>
      </c>
      <c r="U3879">
        <v>2389.48</v>
      </c>
      <c r="V3879">
        <v>2381.59</v>
      </c>
      <c r="W3879">
        <v>2373.73</v>
      </c>
      <c r="X3879">
        <v>2365.9</v>
      </c>
      <c r="Y3879">
        <v>2358.09</v>
      </c>
      <c r="Z3879">
        <v>2350.31</v>
      </c>
      <c r="AA3879">
        <v>2345.61</v>
      </c>
      <c r="AB3879">
        <v>2340.92</v>
      </c>
      <c r="AC3879">
        <v>2336.2399999999998</v>
      </c>
      <c r="AD3879">
        <v>2331.5700000000002</v>
      </c>
      <c r="AE3879">
        <v>2326.9</v>
      </c>
      <c r="AF3879">
        <v>2322.25</v>
      </c>
      <c r="AG3879">
        <v>2317.6</v>
      </c>
    </row>
    <row r="3880" spans="1:33" x14ac:dyDescent="0.35">
      <c r="A3880" t="s">
        <v>3948</v>
      </c>
      <c r="B3880" t="s">
        <v>69</v>
      </c>
      <c r="C3880">
        <v>51869.3</v>
      </c>
      <c r="D3880">
        <v>51609.9</v>
      </c>
      <c r="E3880">
        <v>51351.9</v>
      </c>
      <c r="F3880">
        <v>51095.1</v>
      </c>
      <c r="G3880">
        <v>50839.7</v>
      </c>
      <c r="H3880">
        <v>50585.5</v>
      </c>
      <c r="I3880">
        <v>50332.5</v>
      </c>
      <c r="J3880">
        <v>50080.9</v>
      </c>
      <c r="K3880">
        <v>49830.5</v>
      </c>
      <c r="L3880">
        <v>49581.3</v>
      </c>
      <c r="M3880">
        <v>49333.4</v>
      </c>
      <c r="N3880">
        <v>49086.7</v>
      </c>
      <c r="O3880">
        <v>48924.800000000003</v>
      </c>
      <c r="P3880">
        <v>48763.3</v>
      </c>
      <c r="Q3880">
        <v>48602.400000000001</v>
      </c>
      <c r="R3880">
        <v>48442</v>
      </c>
      <c r="S3880">
        <v>48282.1</v>
      </c>
      <c r="T3880">
        <v>48122.8</v>
      </c>
      <c r="U3880">
        <v>47964</v>
      </c>
      <c r="V3880">
        <v>47805.7</v>
      </c>
      <c r="W3880">
        <v>47648</v>
      </c>
      <c r="X3880">
        <v>47490.7</v>
      </c>
      <c r="Y3880">
        <v>47334</v>
      </c>
      <c r="Z3880">
        <v>47177.8</v>
      </c>
      <c r="AA3880">
        <v>47083.4</v>
      </c>
      <c r="AB3880">
        <v>46989.3</v>
      </c>
      <c r="AC3880">
        <v>46895.3</v>
      </c>
      <c r="AD3880">
        <v>46801.5</v>
      </c>
      <c r="AE3880">
        <v>46707.9</v>
      </c>
      <c r="AF3880">
        <v>46614.5</v>
      </c>
      <c r="AG3880">
        <v>46521.3</v>
      </c>
    </row>
    <row r="3881" spans="1:33" x14ac:dyDescent="0.35">
      <c r="A3881" t="s">
        <v>3949</v>
      </c>
      <c r="B3881" t="s">
        <v>69</v>
      </c>
      <c r="C3881">
        <v>7544.62</v>
      </c>
      <c r="D3881">
        <v>7506.9</v>
      </c>
      <c r="E3881">
        <v>7469.37</v>
      </c>
      <c r="F3881">
        <v>7432.02</v>
      </c>
      <c r="G3881">
        <v>7394.86</v>
      </c>
      <c r="H3881">
        <v>7357.89</v>
      </c>
      <c r="I3881">
        <v>7321.1</v>
      </c>
      <c r="J3881">
        <v>7284.49</v>
      </c>
      <c r="K3881">
        <v>7248.07</v>
      </c>
      <c r="L3881">
        <v>7211.83</v>
      </c>
      <c r="M3881">
        <v>7175.77</v>
      </c>
      <c r="N3881">
        <v>7139.89</v>
      </c>
      <c r="O3881">
        <v>7116.33</v>
      </c>
      <c r="P3881">
        <v>7092.84</v>
      </c>
      <c r="Q3881">
        <v>7069.44</v>
      </c>
      <c r="R3881">
        <v>7046.11</v>
      </c>
      <c r="S3881">
        <v>7022.86</v>
      </c>
      <c r="T3881">
        <v>6999.68</v>
      </c>
      <c r="U3881">
        <v>6976.58</v>
      </c>
      <c r="V3881">
        <v>6953.56</v>
      </c>
      <c r="W3881">
        <v>6930.61</v>
      </c>
      <c r="X3881">
        <v>6907.74</v>
      </c>
      <c r="Y3881">
        <v>6884.95</v>
      </c>
      <c r="Z3881">
        <v>6862.23</v>
      </c>
      <c r="AA3881">
        <v>6848.5</v>
      </c>
      <c r="AB3881">
        <v>6834.8</v>
      </c>
      <c r="AC3881">
        <v>6821.13</v>
      </c>
      <c r="AD3881">
        <v>6807.49</v>
      </c>
      <c r="AE3881">
        <v>6793.88</v>
      </c>
      <c r="AF3881">
        <v>6780.29</v>
      </c>
      <c r="AG3881">
        <v>6766.73</v>
      </c>
    </row>
    <row r="3882" spans="1:33" x14ac:dyDescent="0.35">
      <c r="A3882" t="s">
        <v>3950</v>
      </c>
      <c r="B3882" t="s">
        <v>69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35">
      <c r="A3883" t="s">
        <v>3951</v>
      </c>
      <c r="B3883" t="s">
        <v>69</v>
      </c>
      <c r="C3883" s="8">
        <v>9582590000000</v>
      </c>
      <c r="D3883" s="8">
        <v>9534590000000</v>
      </c>
      <c r="E3883" s="8">
        <v>9486980000000</v>
      </c>
      <c r="F3883" s="8">
        <v>9439530000000</v>
      </c>
      <c r="G3883" s="8">
        <v>9392330000000</v>
      </c>
      <c r="H3883" s="8">
        <v>9345370000000</v>
      </c>
      <c r="I3883" s="8">
        <v>9298650000000</v>
      </c>
      <c r="J3883" s="8">
        <v>9252150000000</v>
      </c>
      <c r="K3883" s="8">
        <v>9205890000000</v>
      </c>
      <c r="L3883" s="8">
        <v>9159860000000</v>
      </c>
      <c r="M3883" s="8">
        <v>9114060000000</v>
      </c>
      <c r="N3883" s="8">
        <v>9068490000000</v>
      </c>
      <c r="O3883" s="8">
        <v>9038560000000</v>
      </c>
      <c r="P3883" s="8">
        <v>9008740000000</v>
      </c>
      <c r="Q3883" s="8">
        <v>8979000000000</v>
      </c>
      <c r="R3883" s="8">
        <v>8949380000000</v>
      </c>
      <c r="S3883" s="8">
        <v>8919850000000</v>
      </c>
      <c r="T3883" s="8">
        <v>8890410000000</v>
      </c>
      <c r="U3883" s="8">
        <v>8861070000000</v>
      </c>
      <c r="V3883" s="8">
        <v>8831830000000</v>
      </c>
      <c r="W3883" s="8">
        <v>8802680000000</v>
      </c>
      <c r="X3883" s="8">
        <v>8773640000000</v>
      </c>
      <c r="Y3883" s="8">
        <v>8744690000000</v>
      </c>
      <c r="Z3883" s="8">
        <v>8715820000000</v>
      </c>
      <c r="AA3883" s="8">
        <v>8698390000000</v>
      </c>
      <c r="AB3883" s="8">
        <v>8680990000000</v>
      </c>
      <c r="AC3883" s="8">
        <v>8663630000000</v>
      </c>
      <c r="AD3883" s="8">
        <v>8646310000000</v>
      </c>
      <c r="AE3883" s="8">
        <v>8629020000000</v>
      </c>
      <c r="AF3883" s="8">
        <v>8611760000000</v>
      </c>
      <c r="AG3883" s="8">
        <v>8594530000000</v>
      </c>
    </row>
    <row r="3884" spans="1:33" x14ac:dyDescent="0.35">
      <c r="A3884" t="s">
        <v>3952</v>
      </c>
      <c r="B3884" t="s">
        <v>69</v>
      </c>
      <c r="C3884" s="8">
        <v>106080000</v>
      </c>
      <c r="D3884" s="8">
        <v>105548000</v>
      </c>
      <c r="E3884" s="8">
        <v>105021000</v>
      </c>
      <c r="F3884" s="8">
        <v>104496000</v>
      </c>
      <c r="G3884" s="8">
        <v>103973000</v>
      </c>
      <c r="H3884" s="8">
        <v>103454000</v>
      </c>
      <c r="I3884" s="8">
        <v>102936000</v>
      </c>
      <c r="J3884" s="8">
        <v>102422000</v>
      </c>
      <c r="K3884" s="8">
        <v>101910000</v>
      </c>
      <c r="L3884" s="8">
        <v>101400000</v>
      </c>
      <c r="M3884" s="8">
        <v>100893000</v>
      </c>
      <c r="N3884" s="8">
        <v>100388000</v>
      </c>
      <c r="O3884" s="8">
        <v>100057000</v>
      </c>
      <c r="P3884" s="8">
        <v>99727100</v>
      </c>
      <c r="Q3884" s="8">
        <v>99397900</v>
      </c>
      <c r="R3884" s="8">
        <v>99070000</v>
      </c>
      <c r="S3884" s="8">
        <v>98743000</v>
      </c>
      <c r="T3884" s="8">
        <v>98417200</v>
      </c>
      <c r="U3884" s="8">
        <v>98092400</v>
      </c>
      <c r="V3884" s="8">
        <v>97768700</v>
      </c>
      <c r="W3884" s="8">
        <v>97446000</v>
      </c>
      <c r="X3884" s="8">
        <v>97124400</v>
      </c>
      <c r="Y3884" s="8">
        <v>96804000</v>
      </c>
      <c r="Z3884" s="8">
        <v>96484400</v>
      </c>
      <c r="AA3884" s="8">
        <v>96291500</v>
      </c>
      <c r="AB3884" s="8">
        <v>96098900</v>
      </c>
      <c r="AC3884" s="8">
        <v>95906700</v>
      </c>
      <c r="AD3884" s="8">
        <v>95714900</v>
      </c>
      <c r="AE3884" s="8">
        <v>95523500</v>
      </c>
      <c r="AF3884" s="8">
        <v>95332500</v>
      </c>
      <c r="AG3884" s="8">
        <v>95141700</v>
      </c>
    </row>
    <row r="3885" spans="1:33" x14ac:dyDescent="0.35">
      <c r="A3885" t="s">
        <v>3953</v>
      </c>
      <c r="B3885" t="s">
        <v>69</v>
      </c>
      <c r="C3885" s="8">
        <v>4720850000</v>
      </c>
      <c r="D3885" s="8">
        <v>4697200000</v>
      </c>
      <c r="E3885" s="8">
        <v>4673740000</v>
      </c>
      <c r="F3885" s="8">
        <v>4650370000</v>
      </c>
      <c r="G3885" s="8">
        <v>4627120000</v>
      </c>
      <c r="H3885" s="8">
        <v>4603980000</v>
      </c>
      <c r="I3885" s="8">
        <v>4580960000</v>
      </c>
      <c r="J3885" s="8">
        <v>4558050000</v>
      </c>
      <c r="K3885" s="8">
        <v>4535260000</v>
      </c>
      <c r="L3885" s="8">
        <v>4512590000</v>
      </c>
      <c r="M3885" s="8">
        <v>4490030000</v>
      </c>
      <c r="N3885" s="8">
        <v>4467570000</v>
      </c>
      <c r="O3885" s="8">
        <v>4452830000</v>
      </c>
      <c r="P3885" s="8">
        <v>4438140000</v>
      </c>
      <c r="Q3885" s="8">
        <v>4423490000</v>
      </c>
      <c r="R3885" s="8">
        <v>4408900000</v>
      </c>
      <c r="S3885" s="8">
        <v>4394350000</v>
      </c>
      <c r="T3885" s="8">
        <v>4379850000</v>
      </c>
      <c r="U3885" s="8">
        <v>4365390000</v>
      </c>
      <c r="V3885" s="8">
        <v>4350980000</v>
      </c>
      <c r="W3885" s="8">
        <v>4336620000</v>
      </c>
      <c r="X3885" s="8">
        <v>4322320000</v>
      </c>
      <c r="Y3885" s="8">
        <v>4308050000</v>
      </c>
      <c r="Z3885" s="8">
        <v>4293830000</v>
      </c>
      <c r="AA3885" s="8">
        <v>4285250000</v>
      </c>
      <c r="AB3885" s="8">
        <v>4276680000</v>
      </c>
      <c r="AC3885" s="8">
        <v>4268120000</v>
      </c>
      <c r="AD3885" s="8">
        <v>4259590000</v>
      </c>
      <c r="AE3885" s="8">
        <v>4251070000</v>
      </c>
      <c r="AF3885" s="8">
        <v>4242570000</v>
      </c>
      <c r="AG3885" s="8">
        <v>4234080000</v>
      </c>
    </row>
    <row r="3886" spans="1:33" x14ac:dyDescent="0.35">
      <c r="A3886" t="s">
        <v>3954</v>
      </c>
      <c r="B3886" t="s">
        <v>69</v>
      </c>
      <c r="C3886" s="8">
        <v>13187400000</v>
      </c>
      <c r="D3886" s="8">
        <v>13121300000</v>
      </c>
      <c r="E3886" s="8">
        <v>13055800000</v>
      </c>
      <c r="F3886" s="8">
        <v>12990500000</v>
      </c>
      <c r="G3886" s="8">
        <v>12925500000</v>
      </c>
      <c r="H3886" s="8">
        <v>12860900000</v>
      </c>
      <c r="I3886" s="8">
        <v>12796600000</v>
      </c>
      <c r="J3886" s="8">
        <v>12732600000</v>
      </c>
      <c r="K3886" s="8">
        <v>12669000000</v>
      </c>
      <c r="L3886" s="8">
        <v>12605600000</v>
      </c>
      <c r="M3886" s="8">
        <v>12542600000</v>
      </c>
      <c r="N3886" s="8">
        <v>12479900000</v>
      </c>
      <c r="O3886" s="8">
        <v>12438700000</v>
      </c>
      <c r="P3886" s="8">
        <v>12397700000</v>
      </c>
      <c r="Q3886" s="8">
        <v>12356700000</v>
      </c>
      <c r="R3886" s="8">
        <v>12316000000</v>
      </c>
      <c r="S3886" s="8">
        <v>12275300000</v>
      </c>
      <c r="T3886" s="8">
        <v>12234800000</v>
      </c>
      <c r="U3886" s="8">
        <v>12194400000</v>
      </c>
      <c r="V3886" s="8">
        <v>12154200000</v>
      </c>
      <c r="W3886" s="8">
        <v>12114100000</v>
      </c>
      <c r="X3886" s="8">
        <v>12074100000</v>
      </c>
      <c r="Y3886" s="8">
        <v>12034300000</v>
      </c>
      <c r="Z3886" s="8">
        <v>11994500000</v>
      </c>
      <c r="AA3886" s="8">
        <v>11970600000</v>
      </c>
      <c r="AB3886" s="8">
        <v>11946600000</v>
      </c>
      <c r="AC3886" s="8">
        <v>11922700000</v>
      </c>
      <c r="AD3886" s="8">
        <v>11898900000</v>
      </c>
      <c r="AE3886" s="8">
        <v>11875100000</v>
      </c>
      <c r="AF3886" s="8">
        <v>11851300000</v>
      </c>
      <c r="AG3886" s="8">
        <v>11827600000</v>
      </c>
    </row>
    <row r="3887" spans="1:33" x14ac:dyDescent="0.35">
      <c r="A3887" t="s">
        <v>3955</v>
      </c>
      <c r="B3887" t="s">
        <v>69</v>
      </c>
      <c r="C3887" s="8">
        <v>7174440000</v>
      </c>
      <c r="D3887" s="8">
        <v>7138510000</v>
      </c>
      <c r="E3887" s="8">
        <v>7102860000</v>
      </c>
      <c r="F3887" s="8">
        <v>7067330000</v>
      </c>
      <c r="G3887" s="8">
        <v>7032000000</v>
      </c>
      <c r="H3887" s="8">
        <v>6996830000</v>
      </c>
      <c r="I3887" s="8">
        <v>6961860000</v>
      </c>
      <c r="J3887" s="8">
        <v>6927040000</v>
      </c>
      <c r="K3887" s="8">
        <v>6892410000</v>
      </c>
      <c r="L3887" s="8">
        <v>6857950000</v>
      </c>
      <c r="M3887" s="8">
        <v>6823660000</v>
      </c>
      <c r="N3887" s="8">
        <v>6789530000</v>
      </c>
      <c r="O3887" s="8">
        <v>6767130000</v>
      </c>
      <c r="P3887" s="8">
        <v>6744800000</v>
      </c>
      <c r="Q3887" s="8">
        <v>6722540000</v>
      </c>
      <c r="R3887" s="8">
        <v>6700360000</v>
      </c>
      <c r="S3887" s="8">
        <v>6678250000</v>
      </c>
      <c r="T3887" s="8">
        <v>6656210000</v>
      </c>
      <c r="U3887" s="8">
        <v>6634250000</v>
      </c>
      <c r="V3887" s="8">
        <v>6612350000</v>
      </c>
      <c r="W3887" s="8">
        <v>6590530000</v>
      </c>
      <c r="X3887" s="8">
        <v>6568780000</v>
      </c>
      <c r="Y3887" s="8">
        <v>6547110000</v>
      </c>
      <c r="Z3887" s="8">
        <v>6525500000</v>
      </c>
      <c r="AA3887" s="8">
        <v>6512450000</v>
      </c>
      <c r="AB3887" s="8">
        <v>6499420000</v>
      </c>
      <c r="AC3887" s="8">
        <v>6486420000</v>
      </c>
      <c r="AD3887" s="8">
        <v>6473450000</v>
      </c>
      <c r="AE3887" s="8">
        <v>6460510000</v>
      </c>
      <c r="AF3887" s="8">
        <v>6447590000</v>
      </c>
      <c r="AG3887" s="8">
        <v>6434690000</v>
      </c>
    </row>
    <row r="3888" spans="1:33" x14ac:dyDescent="0.35">
      <c r="A3888" t="s">
        <v>3956</v>
      </c>
      <c r="B3888" t="s">
        <v>69</v>
      </c>
      <c r="C3888" s="8">
        <v>1731080000</v>
      </c>
      <c r="D3888" s="8">
        <v>1722410000</v>
      </c>
      <c r="E3888" s="8">
        <v>1713810000</v>
      </c>
      <c r="F3888" s="8">
        <v>1705240000</v>
      </c>
      <c r="G3888" s="8">
        <v>1696710000</v>
      </c>
      <c r="H3888" s="8">
        <v>1688230000</v>
      </c>
      <c r="I3888" s="8">
        <v>1679790000</v>
      </c>
      <c r="J3888" s="8">
        <v>1671390000</v>
      </c>
      <c r="K3888" s="8">
        <v>1663030000</v>
      </c>
      <c r="L3888" s="8">
        <v>1654720000</v>
      </c>
      <c r="M3888" s="8">
        <v>1646440000</v>
      </c>
      <c r="N3888" s="8">
        <v>1638210000</v>
      </c>
      <c r="O3888" s="8">
        <v>1632800000</v>
      </c>
      <c r="P3888" s="8">
        <v>1627420000</v>
      </c>
      <c r="Q3888" s="8">
        <v>1622040000</v>
      </c>
      <c r="R3888" s="8">
        <v>1616690000</v>
      </c>
      <c r="S3888" s="8">
        <v>1611360000</v>
      </c>
      <c r="T3888" s="8">
        <v>1606040000</v>
      </c>
      <c r="U3888" s="8">
        <v>1600740000</v>
      </c>
      <c r="V3888" s="8">
        <v>1595460000</v>
      </c>
      <c r="W3888" s="8">
        <v>1590190000</v>
      </c>
      <c r="X3888" s="8">
        <v>1584940000</v>
      </c>
      <c r="Y3888" s="8">
        <v>1579720000</v>
      </c>
      <c r="Z3888" s="8">
        <v>1574500000</v>
      </c>
      <c r="AA3888" s="8">
        <v>1571350000</v>
      </c>
      <c r="AB3888" s="8">
        <v>1568210000</v>
      </c>
      <c r="AC3888" s="8">
        <v>1565070000</v>
      </c>
      <c r="AD3888" s="8">
        <v>1561940000</v>
      </c>
      <c r="AE3888" s="8">
        <v>1558820000</v>
      </c>
      <c r="AF3888" s="8">
        <v>1555700000</v>
      </c>
      <c r="AG3888" s="8">
        <v>1552590000</v>
      </c>
    </row>
    <row r="3889" spans="1:33" x14ac:dyDescent="0.35">
      <c r="A3889" t="s">
        <v>3957</v>
      </c>
      <c r="B3889" t="s">
        <v>69</v>
      </c>
      <c r="C3889" s="8">
        <v>31745100000</v>
      </c>
      <c r="D3889" s="8">
        <v>31586100000</v>
      </c>
      <c r="E3889" s="8">
        <v>31428400000</v>
      </c>
      <c r="F3889" s="8">
        <v>31271200000</v>
      </c>
      <c r="G3889" s="8">
        <v>31114800000</v>
      </c>
      <c r="H3889" s="8">
        <v>30959300000</v>
      </c>
      <c r="I3889" s="8">
        <v>30804500000</v>
      </c>
      <c r="J3889" s="8">
        <v>30650400000</v>
      </c>
      <c r="K3889" s="8">
        <v>30497200000</v>
      </c>
      <c r="L3889" s="8">
        <v>30344700000</v>
      </c>
      <c r="M3889" s="8">
        <v>30193000000</v>
      </c>
      <c r="N3889" s="8">
        <v>30042000000</v>
      </c>
      <c r="O3889" s="8">
        <v>29942900000</v>
      </c>
      <c r="P3889" s="8">
        <v>29844100000</v>
      </c>
      <c r="Q3889" s="8">
        <v>29745600000</v>
      </c>
      <c r="R3889" s="8">
        <v>29647400000</v>
      </c>
      <c r="S3889" s="8">
        <v>29549600000</v>
      </c>
      <c r="T3889" s="8">
        <v>29452100000</v>
      </c>
      <c r="U3889" s="8">
        <v>29354900000</v>
      </c>
      <c r="V3889" s="8">
        <v>29258000000</v>
      </c>
      <c r="W3889" s="8">
        <v>29161500000</v>
      </c>
      <c r="X3889" s="8">
        <v>29065200000</v>
      </c>
      <c r="Y3889" s="8">
        <v>28969300000</v>
      </c>
      <c r="Z3889" s="8">
        <v>28873700000</v>
      </c>
      <c r="AA3889" s="8">
        <v>28816000000</v>
      </c>
      <c r="AB3889" s="8">
        <v>28758300000</v>
      </c>
      <c r="AC3889" s="8">
        <v>28700800000</v>
      </c>
      <c r="AD3889" s="8">
        <v>28643400000</v>
      </c>
      <c r="AE3889" s="8">
        <v>28586100000</v>
      </c>
      <c r="AF3889" s="8">
        <v>28529000000</v>
      </c>
      <c r="AG3889" s="8">
        <v>28471900000</v>
      </c>
    </row>
    <row r="3890" spans="1:33" x14ac:dyDescent="0.35">
      <c r="A3890" t="s">
        <v>3958</v>
      </c>
      <c r="B3890" t="s">
        <v>69</v>
      </c>
      <c r="C3890" s="8">
        <v>73992600</v>
      </c>
      <c r="D3890" s="8">
        <v>73621900</v>
      </c>
      <c r="E3890" s="8">
        <v>73254200</v>
      </c>
      <c r="F3890" s="8">
        <v>72887900</v>
      </c>
      <c r="G3890" s="8">
        <v>72523500</v>
      </c>
      <c r="H3890" s="8">
        <v>72160800</v>
      </c>
      <c r="I3890" s="8">
        <v>71800100</v>
      </c>
      <c r="J3890" s="8">
        <v>71441000</v>
      </c>
      <c r="K3890" s="8">
        <v>71083800</v>
      </c>
      <c r="L3890" s="8">
        <v>70728400</v>
      </c>
      <c r="M3890" s="8">
        <v>70374800</v>
      </c>
      <c r="N3890" s="8">
        <v>70022900</v>
      </c>
      <c r="O3890" s="8">
        <v>69791800</v>
      </c>
      <c r="P3890" s="8">
        <v>69561500</v>
      </c>
      <c r="Q3890" s="8">
        <v>69331900</v>
      </c>
      <c r="R3890" s="8">
        <v>69103200</v>
      </c>
      <c r="S3890" s="8">
        <v>68875100</v>
      </c>
      <c r="T3890" s="8">
        <v>68647800</v>
      </c>
      <c r="U3890" s="8">
        <v>68421300</v>
      </c>
      <c r="V3890" s="8">
        <v>68195500</v>
      </c>
      <c r="W3890" s="8">
        <v>67970400</v>
      </c>
      <c r="X3890" s="8">
        <v>67746200</v>
      </c>
      <c r="Y3890" s="8">
        <v>67522600</v>
      </c>
      <c r="Z3890" s="8">
        <v>67299700</v>
      </c>
      <c r="AA3890" s="8">
        <v>67165200</v>
      </c>
      <c r="AB3890" s="8">
        <v>67030800</v>
      </c>
      <c r="AC3890" s="8">
        <v>66896700</v>
      </c>
      <c r="AD3890" s="8">
        <v>66763000</v>
      </c>
      <c r="AE3890" s="8">
        <v>66629500</v>
      </c>
      <c r="AF3890" s="8">
        <v>66496200</v>
      </c>
      <c r="AG3890" s="8">
        <v>66363200</v>
      </c>
    </row>
    <row r="3891" spans="1:33" x14ac:dyDescent="0.35">
      <c r="A3891" t="s">
        <v>3959</v>
      </c>
      <c r="B3891" t="s">
        <v>69</v>
      </c>
      <c r="C3891" s="8">
        <v>55469100</v>
      </c>
      <c r="D3891" s="8">
        <v>55191300</v>
      </c>
      <c r="E3891" s="8">
        <v>54915600</v>
      </c>
      <c r="F3891" s="8">
        <v>54641000</v>
      </c>
      <c r="G3891" s="8">
        <v>54367800</v>
      </c>
      <c r="H3891" s="8">
        <v>54095900</v>
      </c>
      <c r="I3891" s="8">
        <v>53825500</v>
      </c>
      <c r="J3891" s="8">
        <v>53556300</v>
      </c>
      <c r="K3891" s="8">
        <v>53288600</v>
      </c>
      <c r="L3891" s="8">
        <v>53022100</v>
      </c>
      <c r="M3891" s="8">
        <v>52757000</v>
      </c>
      <c r="N3891" s="8">
        <v>52493200</v>
      </c>
      <c r="O3891" s="8">
        <v>52320000</v>
      </c>
      <c r="P3891" s="8">
        <v>52147400</v>
      </c>
      <c r="Q3891" s="8">
        <v>51975200</v>
      </c>
      <c r="R3891" s="8">
        <v>51803800</v>
      </c>
      <c r="S3891" s="8">
        <v>51632800</v>
      </c>
      <c r="T3891" s="8">
        <v>51462400</v>
      </c>
      <c r="U3891" s="8">
        <v>51292600</v>
      </c>
      <c r="V3891" s="8">
        <v>51123300</v>
      </c>
      <c r="W3891" s="8">
        <v>50954600</v>
      </c>
      <c r="X3891" s="8">
        <v>50786400</v>
      </c>
      <c r="Y3891" s="8">
        <v>50618900</v>
      </c>
      <c r="Z3891" s="8">
        <v>50451800</v>
      </c>
      <c r="AA3891" s="8">
        <v>50350900</v>
      </c>
      <c r="AB3891" s="8">
        <v>50250200</v>
      </c>
      <c r="AC3891" s="8">
        <v>50149700</v>
      </c>
      <c r="AD3891" s="8">
        <v>50049400</v>
      </c>
      <c r="AE3891" s="8">
        <v>49949300</v>
      </c>
      <c r="AF3891" s="8">
        <v>49849400</v>
      </c>
      <c r="AG3891" s="8">
        <v>49749700</v>
      </c>
    </row>
    <row r="3892" spans="1:33" x14ac:dyDescent="0.35">
      <c r="A3892" t="s">
        <v>3960</v>
      </c>
      <c r="B3892" t="s">
        <v>69</v>
      </c>
      <c r="C3892" s="8">
        <v>1113430000</v>
      </c>
      <c r="D3892" s="8">
        <v>1107850000</v>
      </c>
      <c r="E3892" s="8">
        <v>1102320000</v>
      </c>
      <c r="F3892" s="8">
        <v>1096810000</v>
      </c>
      <c r="G3892" s="8">
        <v>1091320000</v>
      </c>
      <c r="H3892" s="8">
        <v>1085870000</v>
      </c>
      <c r="I3892" s="8">
        <v>1080440000</v>
      </c>
      <c r="J3892" s="8">
        <v>1075040000</v>
      </c>
      <c r="K3892" s="8">
        <v>1069660000</v>
      </c>
      <c r="L3892" s="8">
        <v>1064310000</v>
      </c>
      <c r="M3892" s="8">
        <v>1058990000</v>
      </c>
      <c r="N3892" s="8">
        <v>1053700000</v>
      </c>
      <c r="O3892" s="8">
        <v>1050220000</v>
      </c>
      <c r="P3892" s="8">
        <v>1046750000</v>
      </c>
      <c r="Q3892" s="8">
        <v>1043300000</v>
      </c>
      <c r="R3892" s="8">
        <v>1039860000</v>
      </c>
      <c r="S3892" s="8">
        <v>1036420000</v>
      </c>
      <c r="T3892" s="8">
        <v>1033000000</v>
      </c>
      <c r="U3892" s="8">
        <v>1029600000</v>
      </c>
      <c r="V3892" s="8">
        <v>1026200000</v>
      </c>
      <c r="W3892" s="8">
        <v>1022810000</v>
      </c>
      <c r="X3892" s="8">
        <v>1019440000</v>
      </c>
      <c r="Y3892" s="8">
        <v>1016070000</v>
      </c>
      <c r="Z3892" s="8">
        <v>1012720000</v>
      </c>
      <c r="AA3892" s="8">
        <v>1010690000</v>
      </c>
      <c r="AB3892" s="8">
        <v>1008670000</v>
      </c>
      <c r="AC3892" s="8">
        <v>1006650000</v>
      </c>
      <c r="AD3892" s="8">
        <v>1004640000</v>
      </c>
      <c r="AE3892" s="8">
        <v>1002630000</v>
      </c>
      <c r="AF3892" s="8">
        <v>1000630000</v>
      </c>
      <c r="AG3892" s="8">
        <v>998625000</v>
      </c>
    </row>
    <row r="3893" spans="1:33" x14ac:dyDescent="0.35">
      <c r="A3893" t="s">
        <v>3961</v>
      </c>
      <c r="B3893" t="s">
        <v>69</v>
      </c>
      <c r="C3893" s="8">
        <v>161954000</v>
      </c>
      <c r="D3893" s="8">
        <v>161142000</v>
      </c>
      <c r="E3893" s="8">
        <v>160338000</v>
      </c>
      <c r="F3893" s="8">
        <v>159536000</v>
      </c>
      <c r="G3893" s="8">
        <v>158738000</v>
      </c>
      <c r="H3893" s="8">
        <v>157944000</v>
      </c>
      <c r="I3893" s="8">
        <v>157155000</v>
      </c>
      <c r="J3893" s="8">
        <v>156369000</v>
      </c>
      <c r="K3893" s="8">
        <v>155587000</v>
      </c>
      <c r="L3893" s="8">
        <v>154809000</v>
      </c>
      <c r="M3893" s="8">
        <v>154035000</v>
      </c>
      <c r="N3893" s="8">
        <v>153265000</v>
      </c>
      <c r="O3893" s="8">
        <v>152759000</v>
      </c>
      <c r="P3893" s="8">
        <v>152255000</v>
      </c>
      <c r="Q3893" s="8">
        <v>151752000</v>
      </c>
      <c r="R3893" s="8">
        <v>151252000</v>
      </c>
      <c r="S3893" s="8">
        <v>150753000</v>
      </c>
      <c r="T3893" s="8">
        <v>150255000</v>
      </c>
      <c r="U3893" s="8">
        <v>149759000</v>
      </c>
      <c r="V3893" s="8">
        <v>149265000</v>
      </c>
      <c r="W3893" s="8">
        <v>148772000</v>
      </c>
      <c r="X3893" s="8">
        <v>148282000</v>
      </c>
      <c r="Y3893" s="8">
        <v>147792000</v>
      </c>
      <c r="Z3893" s="8">
        <v>147304000</v>
      </c>
      <c r="AA3893" s="8">
        <v>147010000</v>
      </c>
      <c r="AB3893" s="8">
        <v>146716000</v>
      </c>
      <c r="AC3893" s="8">
        <v>146422000</v>
      </c>
      <c r="AD3893" s="8">
        <v>146130000</v>
      </c>
      <c r="AE3893" s="8">
        <v>145837000</v>
      </c>
      <c r="AF3893" s="8">
        <v>145546000</v>
      </c>
      <c r="AG3893" s="8">
        <v>145255000</v>
      </c>
    </row>
    <row r="3894" spans="1:33" x14ac:dyDescent="0.35">
      <c r="A3894" t="s">
        <v>3962</v>
      </c>
      <c r="B3894" t="s">
        <v>69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5">
      <c r="A3895" t="s">
        <v>3963</v>
      </c>
      <c r="B3895" t="s">
        <v>69</v>
      </c>
      <c r="C3895" s="8">
        <v>361160000000</v>
      </c>
      <c r="D3895" s="8">
        <v>357939000000</v>
      </c>
      <c r="E3895" s="8">
        <v>370288000000</v>
      </c>
      <c r="F3895" s="8">
        <v>299387000000</v>
      </c>
      <c r="G3895" s="8">
        <v>307837000000</v>
      </c>
      <c r="H3895" s="8">
        <v>327650000000</v>
      </c>
      <c r="I3895" s="8">
        <v>334579000000</v>
      </c>
      <c r="J3895" s="8">
        <v>340134000000</v>
      </c>
      <c r="K3895" s="8">
        <v>346449000000</v>
      </c>
      <c r="L3895" s="8">
        <v>354925000000</v>
      </c>
      <c r="M3895" s="8">
        <v>355161000000</v>
      </c>
      <c r="N3895" s="8">
        <v>352642000000</v>
      </c>
      <c r="O3895" s="8">
        <v>351065000000</v>
      </c>
      <c r="P3895" s="8">
        <v>349352000000</v>
      </c>
      <c r="Q3895" s="8">
        <v>340348000000</v>
      </c>
      <c r="R3895" s="8">
        <v>332603000000</v>
      </c>
      <c r="S3895" s="8">
        <v>326210000000</v>
      </c>
      <c r="T3895" s="8">
        <v>319832000000</v>
      </c>
      <c r="U3895" s="8">
        <v>312770000000</v>
      </c>
      <c r="V3895" s="8">
        <v>306130000000</v>
      </c>
      <c r="W3895" s="8">
        <v>299775000000</v>
      </c>
      <c r="X3895" s="8">
        <v>293472000000</v>
      </c>
      <c r="Y3895" s="8">
        <v>287445000000</v>
      </c>
      <c r="Z3895" s="8">
        <v>281695000000</v>
      </c>
      <c r="AA3895" s="8">
        <v>276857000000</v>
      </c>
      <c r="AB3895" s="8">
        <v>271797000000</v>
      </c>
      <c r="AC3895" s="8">
        <v>266746000000</v>
      </c>
      <c r="AD3895" s="8">
        <v>261385000000</v>
      </c>
      <c r="AE3895" s="8">
        <v>256135000000</v>
      </c>
      <c r="AF3895" s="8">
        <v>251167000000</v>
      </c>
      <c r="AG3895" s="8">
        <v>245925000000</v>
      </c>
    </row>
    <row r="3896" spans="1:33" x14ac:dyDescent="0.35">
      <c r="A3896" t="s">
        <v>3964</v>
      </c>
      <c r="B3896" t="s">
        <v>69</v>
      </c>
      <c r="C3896" s="8">
        <v>3998050</v>
      </c>
      <c r="D3896" s="8">
        <v>3962400</v>
      </c>
      <c r="E3896" s="8">
        <v>4099100</v>
      </c>
      <c r="F3896" s="8">
        <v>3314220</v>
      </c>
      <c r="G3896" s="8">
        <v>3407760</v>
      </c>
      <c r="H3896" s="8">
        <v>3627090</v>
      </c>
      <c r="I3896" s="8">
        <v>3703800</v>
      </c>
      <c r="J3896" s="8">
        <v>3765300</v>
      </c>
      <c r="K3896" s="8">
        <v>3835200</v>
      </c>
      <c r="L3896" s="8">
        <v>3929030</v>
      </c>
      <c r="M3896" s="8">
        <v>3931640</v>
      </c>
      <c r="N3896" s="8">
        <v>3903750</v>
      </c>
      <c r="O3896" s="8">
        <v>3886300</v>
      </c>
      <c r="P3896" s="8">
        <v>3867330</v>
      </c>
      <c r="Q3896" s="8">
        <v>3767660</v>
      </c>
      <c r="R3896" s="8">
        <v>3681930</v>
      </c>
      <c r="S3896" s="8">
        <v>3611160</v>
      </c>
      <c r="T3896" s="8">
        <v>3540550</v>
      </c>
      <c r="U3896" s="8">
        <v>3462370</v>
      </c>
      <c r="V3896" s="8">
        <v>3388870</v>
      </c>
      <c r="W3896" s="8">
        <v>3318520</v>
      </c>
      <c r="X3896" s="8">
        <v>3248740</v>
      </c>
      <c r="Y3896" s="8">
        <v>3182030</v>
      </c>
      <c r="Z3896" s="8">
        <v>3118380</v>
      </c>
      <c r="AA3896" s="8">
        <v>3064820</v>
      </c>
      <c r="AB3896" s="8">
        <v>3008800</v>
      </c>
      <c r="AC3896" s="8">
        <v>2952890</v>
      </c>
      <c r="AD3896" s="8">
        <v>2893540</v>
      </c>
      <c r="AE3896" s="8">
        <v>2835420</v>
      </c>
      <c r="AF3896" s="8">
        <v>2780420</v>
      </c>
      <c r="AG3896" s="8">
        <v>2722400</v>
      </c>
    </row>
    <row r="3897" spans="1:33" x14ac:dyDescent="0.35">
      <c r="A3897" t="s">
        <v>3965</v>
      </c>
      <c r="B3897" t="s">
        <v>69</v>
      </c>
      <c r="C3897" s="8">
        <v>177925000</v>
      </c>
      <c r="D3897" s="8">
        <v>176338000</v>
      </c>
      <c r="E3897" s="8">
        <v>182422000</v>
      </c>
      <c r="F3897" s="8">
        <v>147492000</v>
      </c>
      <c r="G3897" s="8">
        <v>151655000</v>
      </c>
      <c r="H3897" s="8">
        <v>161416000</v>
      </c>
      <c r="I3897" s="8">
        <v>164830000</v>
      </c>
      <c r="J3897" s="8">
        <v>167567000</v>
      </c>
      <c r="K3897" s="8">
        <v>170677000</v>
      </c>
      <c r="L3897" s="8">
        <v>174853000</v>
      </c>
      <c r="M3897" s="8">
        <v>174969000</v>
      </c>
      <c r="N3897" s="8">
        <v>173728000</v>
      </c>
      <c r="O3897" s="8">
        <v>172952000</v>
      </c>
      <c r="P3897" s="8">
        <v>172107000</v>
      </c>
      <c r="Q3897" s="8">
        <v>167672000</v>
      </c>
      <c r="R3897" s="8">
        <v>163856000</v>
      </c>
      <c r="S3897" s="8">
        <v>160707000</v>
      </c>
      <c r="T3897" s="8">
        <v>157565000</v>
      </c>
      <c r="U3897" s="8">
        <v>154086000</v>
      </c>
      <c r="V3897" s="8">
        <v>150815000</v>
      </c>
      <c r="W3897" s="8">
        <v>147684000</v>
      </c>
      <c r="X3897" s="8">
        <v>144578000</v>
      </c>
      <c r="Y3897" s="8">
        <v>141609000</v>
      </c>
      <c r="Z3897" s="8">
        <v>138777000</v>
      </c>
      <c r="AA3897" s="8">
        <v>136393000</v>
      </c>
      <c r="AB3897" s="8">
        <v>133900000</v>
      </c>
      <c r="AC3897" s="8">
        <v>131412000</v>
      </c>
      <c r="AD3897" s="8">
        <v>128771000</v>
      </c>
      <c r="AE3897" s="8">
        <v>126184000</v>
      </c>
      <c r="AF3897" s="8">
        <v>123737000</v>
      </c>
      <c r="AG3897" s="8">
        <v>121155000</v>
      </c>
    </row>
    <row r="3898" spans="1:33" x14ac:dyDescent="0.35">
      <c r="A3898" t="s">
        <v>3966</v>
      </c>
      <c r="B3898" t="s">
        <v>69</v>
      </c>
      <c r="C3898" s="8">
        <v>497021000</v>
      </c>
      <c r="D3898" s="8">
        <v>492589000</v>
      </c>
      <c r="E3898" s="8">
        <v>509584000</v>
      </c>
      <c r="F3898" s="8">
        <v>412011000</v>
      </c>
      <c r="G3898" s="8">
        <v>423639000</v>
      </c>
      <c r="H3898" s="8">
        <v>450905000</v>
      </c>
      <c r="I3898" s="8">
        <v>460441000</v>
      </c>
      <c r="J3898" s="8">
        <v>468086000</v>
      </c>
      <c r="K3898" s="8">
        <v>476776000</v>
      </c>
      <c r="L3898" s="8">
        <v>488441000</v>
      </c>
      <c r="M3898" s="8">
        <v>488765000</v>
      </c>
      <c r="N3898" s="8">
        <v>485298000</v>
      </c>
      <c r="O3898" s="8">
        <v>483129000</v>
      </c>
      <c r="P3898" s="8">
        <v>480771000</v>
      </c>
      <c r="Q3898" s="8">
        <v>468380000</v>
      </c>
      <c r="R3898" s="8">
        <v>457722000</v>
      </c>
      <c r="S3898" s="8">
        <v>448924000</v>
      </c>
      <c r="T3898" s="8">
        <v>440146000</v>
      </c>
      <c r="U3898" s="8">
        <v>430428000</v>
      </c>
      <c r="V3898" s="8">
        <v>421291000</v>
      </c>
      <c r="W3898" s="8">
        <v>412545000</v>
      </c>
      <c r="X3898" s="8">
        <v>403870000</v>
      </c>
      <c r="Y3898" s="8">
        <v>395576000</v>
      </c>
      <c r="Z3898" s="8">
        <v>387664000</v>
      </c>
      <c r="AA3898" s="8">
        <v>381006000</v>
      </c>
      <c r="AB3898" s="8">
        <v>374041000</v>
      </c>
      <c r="AC3898" s="8">
        <v>367091000</v>
      </c>
      <c r="AD3898" s="8">
        <v>359713000</v>
      </c>
      <c r="AE3898" s="8">
        <v>352487000</v>
      </c>
      <c r="AF3898" s="8">
        <v>345651000</v>
      </c>
      <c r="AG3898" s="8">
        <v>338438000</v>
      </c>
    </row>
    <row r="3899" spans="1:33" x14ac:dyDescent="0.35">
      <c r="A3899" t="s">
        <v>3967</v>
      </c>
      <c r="B3899" t="s">
        <v>69</v>
      </c>
      <c r="C3899" s="8">
        <v>270399000</v>
      </c>
      <c r="D3899" s="8">
        <v>267987000</v>
      </c>
      <c r="E3899" s="8">
        <v>277233000</v>
      </c>
      <c r="F3899" s="8">
        <v>224150000</v>
      </c>
      <c r="G3899" s="8">
        <v>230476000</v>
      </c>
      <c r="H3899" s="8">
        <v>245310000</v>
      </c>
      <c r="I3899" s="8">
        <v>250497000</v>
      </c>
      <c r="J3899" s="8">
        <v>254657000</v>
      </c>
      <c r="K3899" s="8">
        <v>259385000</v>
      </c>
      <c r="L3899" s="8">
        <v>265731000</v>
      </c>
      <c r="M3899" s="8">
        <v>265907000</v>
      </c>
      <c r="N3899" s="8">
        <v>264021000</v>
      </c>
      <c r="O3899" s="8">
        <v>262841000</v>
      </c>
      <c r="P3899" s="8">
        <v>261558000</v>
      </c>
      <c r="Q3899" s="8">
        <v>254817000</v>
      </c>
      <c r="R3899" s="8">
        <v>249019000</v>
      </c>
      <c r="S3899" s="8">
        <v>244232000</v>
      </c>
      <c r="T3899" s="8">
        <v>239457000</v>
      </c>
      <c r="U3899" s="8">
        <v>234169000</v>
      </c>
      <c r="V3899" s="8">
        <v>229198000</v>
      </c>
      <c r="W3899" s="8">
        <v>224440000</v>
      </c>
      <c r="X3899" s="8">
        <v>219721000</v>
      </c>
      <c r="Y3899" s="8">
        <v>215209000</v>
      </c>
      <c r="Z3899" s="8">
        <v>210904000</v>
      </c>
      <c r="AA3899" s="8">
        <v>207282000</v>
      </c>
      <c r="AB3899" s="8">
        <v>203493000</v>
      </c>
      <c r="AC3899" s="8">
        <v>199712000</v>
      </c>
      <c r="AD3899" s="8">
        <v>195698000</v>
      </c>
      <c r="AE3899" s="8">
        <v>191767000</v>
      </c>
      <c r="AF3899" s="8">
        <v>188047000</v>
      </c>
      <c r="AG3899" s="8">
        <v>184123000</v>
      </c>
    </row>
    <row r="3900" spans="1:33" x14ac:dyDescent="0.35">
      <c r="A3900" t="s">
        <v>3968</v>
      </c>
      <c r="B3900" t="s">
        <v>69</v>
      </c>
      <c r="C3900" s="8">
        <v>65243000</v>
      </c>
      <c r="D3900" s="8">
        <v>64661200</v>
      </c>
      <c r="E3900" s="8">
        <v>66892100</v>
      </c>
      <c r="F3900" s="8">
        <v>54083800</v>
      </c>
      <c r="G3900" s="8">
        <v>55610300</v>
      </c>
      <c r="H3900" s="8">
        <v>59189400</v>
      </c>
      <c r="I3900" s="8">
        <v>60441100</v>
      </c>
      <c r="J3900" s="8">
        <v>61444800</v>
      </c>
      <c r="K3900" s="8">
        <v>62585500</v>
      </c>
      <c r="L3900" s="8">
        <v>64116700</v>
      </c>
      <c r="M3900" s="8">
        <v>64159300</v>
      </c>
      <c r="N3900" s="8">
        <v>63704200</v>
      </c>
      <c r="O3900" s="8">
        <v>63419400</v>
      </c>
      <c r="P3900" s="8">
        <v>63109900</v>
      </c>
      <c r="Q3900" s="8">
        <v>61483300</v>
      </c>
      <c r="R3900" s="8">
        <v>60084300</v>
      </c>
      <c r="S3900" s="8">
        <v>58929400</v>
      </c>
      <c r="T3900" s="8">
        <v>57777200</v>
      </c>
      <c r="U3900" s="8">
        <v>56501400</v>
      </c>
      <c r="V3900" s="8">
        <v>55302000</v>
      </c>
      <c r="W3900" s="8">
        <v>54153900</v>
      </c>
      <c r="X3900" s="8">
        <v>53015300</v>
      </c>
      <c r="Y3900" s="8">
        <v>51926500</v>
      </c>
      <c r="Z3900" s="8">
        <v>50887900</v>
      </c>
      <c r="AA3900" s="8">
        <v>50013900</v>
      </c>
      <c r="AB3900" s="8">
        <v>49099700</v>
      </c>
      <c r="AC3900" s="8">
        <v>48187300</v>
      </c>
      <c r="AD3900" s="8">
        <v>47218900</v>
      </c>
      <c r="AE3900" s="8">
        <v>46270300</v>
      </c>
      <c r="AF3900" s="8">
        <v>45372900</v>
      </c>
      <c r="AG3900" s="8">
        <v>44426100</v>
      </c>
    </row>
    <row r="3901" spans="1:33" x14ac:dyDescent="0.35">
      <c r="A3901" t="s">
        <v>3969</v>
      </c>
      <c r="B3901" t="s">
        <v>69</v>
      </c>
      <c r="C3901" s="8">
        <v>1196450000</v>
      </c>
      <c r="D3901" s="8">
        <v>1185780000</v>
      </c>
      <c r="E3901" s="8">
        <v>1226690000</v>
      </c>
      <c r="F3901" s="8">
        <v>991807000</v>
      </c>
      <c r="G3901" s="8">
        <v>1019800000</v>
      </c>
      <c r="H3901" s="8">
        <v>1085430000</v>
      </c>
      <c r="I3901" s="8">
        <v>1108390000</v>
      </c>
      <c r="J3901" s="8">
        <v>1126790000</v>
      </c>
      <c r="K3901" s="8">
        <v>1147710000</v>
      </c>
      <c r="L3901" s="8">
        <v>1175790000</v>
      </c>
      <c r="M3901" s="8">
        <v>1176570000</v>
      </c>
      <c r="N3901" s="8">
        <v>1168230000</v>
      </c>
      <c r="O3901" s="8">
        <v>1163010000</v>
      </c>
      <c r="P3901" s="8">
        <v>1157330000</v>
      </c>
      <c r="Q3901" s="8">
        <v>1127500000</v>
      </c>
      <c r="R3901" s="8">
        <v>1101850000</v>
      </c>
      <c r="S3901" s="8">
        <v>1080670000</v>
      </c>
      <c r="T3901" s="8">
        <v>1059540000</v>
      </c>
      <c r="U3901" s="8">
        <v>1036140000</v>
      </c>
      <c r="V3901" s="8">
        <v>1014150000</v>
      </c>
      <c r="W3901" s="8">
        <v>993092000</v>
      </c>
      <c r="X3901" s="8">
        <v>972211000</v>
      </c>
      <c r="Y3901" s="8">
        <v>952245000</v>
      </c>
      <c r="Z3901" s="8">
        <v>933198000</v>
      </c>
      <c r="AA3901" s="8">
        <v>917171000</v>
      </c>
      <c r="AB3901" s="8">
        <v>900406000</v>
      </c>
      <c r="AC3901" s="8">
        <v>883675000</v>
      </c>
      <c r="AD3901" s="8">
        <v>865915000</v>
      </c>
      <c r="AE3901" s="8">
        <v>848520000</v>
      </c>
      <c r="AF3901" s="8">
        <v>832063000</v>
      </c>
      <c r="AG3901" s="8">
        <v>814699000</v>
      </c>
    </row>
    <row r="3902" spans="1:33" x14ac:dyDescent="0.35">
      <c r="A3902" t="s">
        <v>3970</v>
      </c>
      <c r="B3902" t="s">
        <v>69</v>
      </c>
      <c r="C3902" s="8">
        <v>2788720</v>
      </c>
      <c r="D3902" s="8">
        <v>2763850</v>
      </c>
      <c r="E3902" s="8">
        <v>2859200</v>
      </c>
      <c r="F3902" s="8">
        <v>2311730</v>
      </c>
      <c r="G3902" s="8">
        <v>2376980</v>
      </c>
      <c r="H3902" s="8">
        <v>2529970</v>
      </c>
      <c r="I3902" s="8">
        <v>2583470</v>
      </c>
      <c r="J3902" s="8">
        <v>2626370</v>
      </c>
      <c r="K3902" s="8">
        <v>2675120</v>
      </c>
      <c r="L3902" s="8">
        <v>2740570</v>
      </c>
      <c r="M3902" s="8">
        <v>2742390</v>
      </c>
      <c r="N3902" s="8">
        <v>2722940</v>
      </c>
      <c r="O3902" s="8">
        <v>2710770</v>
      </c>
      <c r="P3902" s="8">
        <v>2697540</v>
      </c>
      <c r="Q3902" s="8">
        <v>2628020</v>
      </c>
      <c r="R3902" s="8">
        <v>2568220</v>
      </c>
      <c r="S3902" s="8">
        <v>2518850</v>
      </c>
      <c r="T3902" s="8">
        <v>2469600</v>
      </c>
      <c r="U3902" s="8">
        <v>2415070</v>
      </c>
      <c r="V3902" s="8">
        <v>2363800</v>
      </c>
      <c r="W3902" s="8">
        <v>2314730</v>
      </c>
      <c r="X3902" s="8">
        <v>2266060</v>
      </c>
      <c r="Y3902" s="8">
        <v>2219520</v>
      </c>
      <c r="Z3902" s="8">
        <v>2175130</v>
      </c>
      <c r="AA3902" s="8">
        <v>2137770</v>
      </c>
      <c r="AB3902" s="8">
        <v>2098690</v>
      </c>
      <c r="AC3902" s="8">
        <v>2059700</v>
      </c>
      <c r="AD3902" s="8">
        <v>2018300</v>
      </c>
      <c r="AE3902" s="8">
        <v>1977760</v>
      </c>
      <c r="AF3902" s="8">
        <v>1939400</v>
      </c>
      <c r="AG3902" s="8">
        <v>1898930</v>
      </c>
    </row>
    <row r="3903" spans="1:33" x14ac:dyDescent="0.35">
      <c r="A3903" t="s">
        <v>3971</v>
      </c>
      <c r="B3903" t="s">
        <v>69</v>
      </c>
      <c r="C3903" s="8">
        <v>2090590</v>
      </c>
      <c r="D3903" s="8">
        <v>2071940</v>
      </c>
      <c r="E3903" s="8">
        <v>2143420</v>
      </c>
      <c r="F3903" s="8">
        <v>1733010</v>
      </c>
      <c r="G3903" s="8">
        <v>1781920</v>
      </c>
      <c r="H3903" s="8">
        <v>1896610</v>
      </c>
      <c r="I3903" s="8">
        <v>1936720</v>
      </c>
      <c r="J3903" s="8">
        <v>1968880</v>
      </c>
      <c r="K3903" s="8">
        <v>2005430</v>
      </c>
      <c r="L3903" s="8">
        <v>2054490</v>
      </c>
      <c r="M3903" s="8">
        <v>2055860</v>
      </c>
      <c r="N3903" s="8">
        <v>2041280</v>
      </c>
      <c r="O3903" s="8">
        <v>2032150</v>
      </c>
      <c r="P3903" s="8">
        <v>2022230</v>
      </c>
      <c r="Q3903" s="8">
        <v>1970110</v>
      </c>
      <c r="R3903" s="8">
        <v>1925280</v>
      </c>
      <c r="S3903" s="8">
        <v>1888280</v>
      </c>
      <c r="T3903" s="8">
        <v>1851360</v>
      </c>
      <c r="U3903" s="8">
        <v>1810480</v>
      </c>
      <c r="V3903" s="8">
        <v>1772040</v>
      </c>
      <c r="W3903" s="8">
        <v>1735260</v>
      </c>
      <c r="X3903" s="8">
        <v>1698770</v>
      </c>
      <c r="Y3903" s="8">
        <v>1663880</v>
      </c>
      <c r="Z3903" s="8">
        <v>1630600</v>
      </c>
      <c r="AA3903" s="8">
        <v>1602600</v>
      </c>
      <c r="AB3903" s="8">
        <v>1573300</v>
      </c>
      <c r="AC3903" s="8">
        <v>1544070</v>
      </c>
      <c r="AD3903" s="8">
        <v>1513040</v>
      </c>
      <c r="AE3903" s="8">
        <v>1482640</v>
      </c>
      <c r="AF3903" s="8">
        <v>1453890</v>
      </c>
      <c r="AG3903" s="8">
        <v>1423550</v>
      </c>
    </row>
    <row r="3904" spans="1:33" x14ac:dyDescent="0.35">
      <c r="A3904" t="s">
        <v>3972</v>
      </c>
      <c r="B3904" t="s">
        <v>69</v>
      </c>
      <c r="C3904" s="8">
        <v>41964300</v>
      </c>
      <c r="D3904" s="8">
        <v>41590000</v>
      </c>
      <c r="E3904" s="8">
        <v>43025000</v>
      </c>
      <c r="F3904" s="8">
        <v>34786700</v>
      </c>
      <c r="G3904" s="8">
        <v>35768500</v>
      </c>
      <c r="H3904" s="8">
        <v>38070600</v>
      </c>
      <c r="I3904" s="8">
        <v>38875700</v>
      </c>
      <c r="J3904" s="8">
        <v>39521300</v>
      </c>
      <c r="K3904" s="8">
        <v>40254900</v>
      </c>
      <c r="L3904" s="8">
        <v>41239800</v>
      </c>
      <c r="M3904" s="8">
        <v>41267200</v>
      </c>
      <c r="N3904" s="8">
        <v>40974500</v>
      </c>
      <c r="O3904" s="8">
        <v>40791400</v>
      </c>
      <c r="P3904" s="8">
        <v>40592300</v>
      </c>
      <c r="Q3904" s="8">
        <v>39546100</v>
      </c>
      <c r="R3904" s="8">
        <v>38646200</v>
      </c>
      <c r="S3904" s="8">
        <v>37903400</v>
      </c>
      <c r="T3904" s="8">
        <v>37162200</v>
      </c>
      <c r="U3904" s="8">
        <v>36341700</v>
      </c>
      <c r="V3904" s="8">
        <v>35570200</v>
      </c>
      <c r="W3904" s="8">
        <v>34831800</v>
      </c>
      <c r="X3904" s="8">
        <v>34099400</v>
      </c>
      <c r="Y3904" s="8">
        <v>33399100</v>
      </c>
      <c r="Z3904" s="8">
        <v>32731100</v>
      </c>
      <c r="AA3904" s="8">
        <v>32168900</v>
      </c>
      <c r="AB3904" s="8">
        <v>31580900</v>
      </c>
      <c r="AC3904" s="8">
        <v>30994100</v>
      </c>
      <c r="AD3904" s="8">
        <v>30371200</v>
      </c>
      <c r="AE3904" s="8">
        <v>29761100</v>
      </c>
      <c r="AF3904" s="8">
        <v>29183800</v>
      </c>
      <c r="AG3904" s="8">
        <v>28574800</v>
      </c>
    </row>
    <row r="3905" spans="1:33" x14ac:dyDescent="0.35">
      <c r="A3905" t="s">
        <v>3973</v>
      </c>
      <c r="B3905" t="s">
        <v>69</v>
      </c>
      <c r="C3905" s="8">
        <v>6103900</v>
      </c>
      <c r="D3905" s="8">
        <v>6049460</v>
      </c>
      <c r="E3905" s="8">
        <v>6258170</v>
      </c>
      <c r="F3905" s="8">
        <v>5059880</v>
      </c>
      <c r="G3905" s="8">
        <v>5202690</v>
      </c>
      <c r="H3905" s="8">
        <v>5537540</v>
      </c>
      <c r="I3905" s="8">
        <v>5654650</v>
      </c>
      <c r="J3905" s="8">
        <v>5748550</v>
      </c>
      <c r="K3905" s="8">
        <v>5855260</v>
      </c>
      <c r="L3905" s="8">
        <v>5998520</v>
      </c>
      <c r="M3905" s="8">
        <v>6002510</v>
      </c>
      <c r="N3905" s="8">
        <v>5959930</v>
      </c>
      <c r="O3905" s="8">
        <v>5933290</v>
      </c>
      <c r="P3905" s="8">
        <v>5904330</v>
      </c>
      <c r="Q3905" s="8">
        <v>5752150</v>
      </c>
      <c r="R3905" s="8">
        <v>5621270</v>
      </c>
      <c r="S3905" s="8">
        <v>5513220</v>
      </c>
      <c r="T3905" s="8">
        <v>5405420</v>
      </c>
      <c r="U3905" s="8">
        <v>5286070</v>
      </c>
      <c r="V3905" s="8">
        <v>5173850</v>
      </c>
      <c r="W3905" s="8">
        <v>5066440</v>
      </c>
      <c r="X3905" s="8">
        <v>4959910</v>
      </c>
      <c r="Y3905" s="8">
        <v>4858050</v>
      </c>
      <c r="Z3905" s="8">
        <v>4760880</v>
      </c>
      <c r="AA3905" s="8">
        <v>4679120</v>
      </c>
      <c r="AB3905" s="8">
        <v>4593590</v>
      </c>
      <c r="AC3905" s="8">
        <v>4508230</v>
      </c>
      <c r="AD3905" s="8">
        <v>4417620</v>
      </c>
      <c r="AE3905" s="8">
        <v>4328880</v>
      </c>
      <c r="AF3905" s="8">
        <v>4244920</v>
      </c>
      <c r="AG3905" s="8">
        <v>4156340</v>
      </c>
    </row>
    <row r="3906" spans="1:33" x14ac:dyDescent="0.35">
      <c r="A3906" t="s">
        <v>3974</v>
      </c>
      <c r="B3906" t="s">
        <v>69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35">
      <c r="A3907" t="s">
        <v>3975</v>
      </c>
      <c r="B3907" t="s">
        <v>69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5">
      <c r="A3908" t="s">
        <v>3976</v>
      </c>
      <c r="B3908" t="s">
        <v>69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5">
      <c r="A3909" t="s">
        <v>3977</v>
      </c>
      <c r="B3909" t="s">
        <v>69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35">
      <c r="A3910" t="s">
        <v>3978</v>
      </c>
      <c r="B3910" t="s">
        <v>69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5">
      <c r="A3911" t="s">
        <v>3979</v>
      </c>
      <c r="B3911" t="s">
        <v>69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5">
      <c r="A3912" t="s">
        <v>3980</v>
      </c>
      <c r="B3912" t="s">
        <v>69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5">
      <c r="A3913" t="s">
        <v>3981</v>
      </c>
      <c r="B3913" t="s">
        <v>69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35">
      <c r="A3914" t="s">
        <v>3982</v>
      </c>
      <c r="B3914" t="s">
        <v>69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35">
      <c r="A3915" t="s">
        <v>3983</v>
      </c>
      <c r="B3915" t="s">
        <v>69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35">
      <c r="A3916" t="s">
        <v>3984</v>
      </c>
      <c r="B3916" t="s">
        <v>69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35">
      <c r="A3917" t="s">
        <v>3985</v>
      </c>
      <c r="B3917" t="s">
        <v>69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5">
      <c r="A3918" t="s">
        <v>3986</v>
      </c>
      <c r="B3918" t="s">
        <v>69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35">
      <c r="A3919" t="s">
        <v>3987</v>
      </c>
      <c r="B3919" t="s">
        <v>69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35">
      <c r="A3920" t="s">
        <v>3988</v>
      </c>
      <c r="B3920" t="s">
        <v>69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35">
      <c r="A3921" t="s">
        <v>3989</v>
      </c>
      <c r="B3921" t="s">
        <v>69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35">
      <c r="A3922" t="s">
        <v>3990</v>
      </c>
      <c r="B3922" t="s">
        <v>69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35">
      <c r="A3923" t="s">
        <v>3991</v>
      </c>
      <c r="B3923" t="s">
        <v>69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5">
      <c r="A3924" t="s">
        <v>3992</v>
      </c>
      <c r="B3924" t="s">
        <v>69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35">
      <c r="A3925" t="s">
        <v>3993</v>
      </c>
      <c r="B3925" t="s">
        <v>69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35">
      <c r="A3926" t="s">
        <v>3994</v>
      </c>
      <c r="B3926" t="s">
        <v>69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5">
      <c r="A3927" t="s">
        <v>3995</v>
      </c>
      <c r="B3927" t="s">
        <v>69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35">
      <c r="A3928" t="s">
        <v>3996</v>
      </c>
      <c r="B3928" t="s">
        <v>69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35">
      <c r="A3929" t="s">
        <v>3997</v>
      </c>
      <c r="B3929" t="s">
        <v>69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5">
      <c r="A3930" t="s">
        <v>3998</v>
      </c>
      <c r="B3930" t="s">
        <v>69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35">
      <c r="A3931" t="s">
        <v>3999</v>
      </c>
      <c r="B3931" t="s">
        <v>69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35">
      <c r="A3932" t="s">
        <v>4000</v>
      </c>
      <c r="B3932" t="s">
        <v>69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35">
      <c r="A3933" t="s">
        <v>4001</v>
      </c>
      <c r="B3933" t="s">
        <v>69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35">
      <c r="A3934" t="s">
        <v>4002</v>
      </c>
      <c r="B3934" t="s">
        <v>69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35">
      <c r="A3935" t="s">
        <v>4003</v>
      </c>
      <c r="B3935" t="s">
        <v>69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35">
      <c r="A3936" t="s">
        <v>4004</v>
      </c>
      <c r="B3936" t="s">
        <v>69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35">
      <c r="A3937" t="s">
        <v>4005</v>
      </c>
      <c r="B3937" t="s">
        <v>69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5">
      <c r="A3938" t="s">
        <v>4006</v>
      </c>
      <c r="B3938" t="s">
        <v>69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35">
      <c r="A3939" t="s">
        <v>4007</v>
      </c>
      <c r="B3939" t="s">
        <v>69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35">
      <c r="A3940" t="s">
        <v>4008</v>
      </c>
      <c r="B3940" t="s">
        <v>69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35">
      <c r="A3941" t="s">
        <v>4009</v>
      </c>
      <c r="B3941" t="s">
        <v>69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35">
      <c r="A3942" t="s">
        <v>4010</v>
      </c>
      <c r="B3942" t="s">
        <v>69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5">
      <c r="A3943" t="s">
        <v>4011</v>
      </c>
      <c r="B3943" t="s">
        <v>69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35">
      <c r="A3944" t="s">
        <v>4012</v>
      </c>
      <c r="B3944" t="s">
        <v>69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35">
      <c r="A3945" t="s">
        <v>4013</v>
      </c>
      <c r="B3945" t="s">
        <v>69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35">
      <c r="A3946" t="s">
        <v>4014</v>
      </c>
      <c r="B3946" t="s">
        <v>69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35">
      <c r="A3947" t="s">
        <v>4015</v>
      </c>
      <c r="B3947" t="s">
        <v>69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35">
      <c r="A3948" t="s">
        <v>4016</v>
      </c>
      <c r="B3948" t="s">
        <v>69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35">
      <c r="A3949" t="s">
        <v>4017</v>
      </c>
      <c r="B3949" t="s">
        <v>69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35">
      <c r="A3950" t="s">
        <v>4018</v>
      </c>
      <c r="B3950" t="s">
        <v>69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35">
      <c r="A3951" t="s">
        <v>4019</v>
      </c>
      <c r="B3951" t="s">
        <v>69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35">
      <c r="A3952" t="s">
        <v>4020</v>
      </c>
      <c r="B3952" t="s">
        <v>69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5">
      <c r="A3953" t="s">
        <v>4021</v>
      </c>
      <c r="B3953" t="s">
        <v>69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35">
      <c r="A3954" t="s">
        <v>4022</v>
      </c>
      <c r="B3954" t="s">
        <v>69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5">
      <c r="A3955" t="s">
        <v>4023</v>
      </c>
      <c r="B3955" t="s">
        <v>69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35">
      <c r="A3956" t="s">
        <v>4024</v>
      </c>
      <c r="B3956" t="s">
        <v>69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5">
      <c r="A3957" t="s">
        <v>4025</v>
      </c>
      <c r="B3957" t="s">
        <v>69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35">
      <c r="A3958" t="s">
        <v>4026</v>
      </c>
      <c r="B3958" t="s">
        <v>69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5">
      <c r="A3959" t="s">
        <v>4027</v>
      </c>
      <c r="B3959" t="s">
        <v>69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5">
      <c r="A3960" t="s">
        <v>4028</v>
      </c>
      <c r="B3960" t="s">
        <v>69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5">
      <c r="A3961" t="s">
        <v>4029</v>
      </c>
      <c r="B3961" t="s">
        <v>69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35">
      <c r="A3962" t="s">
        <v>4030</v>
      </c>
      <c r="B3962" t="s">
        <v>69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5">
      <c r="A3963" t="s">
        <v>4031</v>
      </c>
      <c r="B3963" t="s">
        <v>69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5">
      <c r="A3964" t="s">
        <v>4032</v>
      </c>
      <c r="B3964" t="s">
        <v>69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35">
      <c r="A3965" t="s">
        <v>4033</v>
      </c>
      <c r="B3965" t="s">
        <v>69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5">
      <c r="A3966" t="s">
        <v>4034</v>
      </c>
      <c r="B3966" t="s">
        <v>69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35">
      <c r="A3967" t="s">
        <v>4035</v>
      </c>
      <c r="B3967" t="s">
        <v>69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5">
      <c r="A3968" t="s">
        <v>4036</v>
      </c>
      <c r="B3968" t="s">
        <v>69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35">
      <c r="A3969" t="s">
        <v>4037</v>
      </c>
      <c r="B3969" t="s">
        <v>69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5">
      <c r="A3970" t="s">
        <v>4038</v>
      </c>
      <c r="B3970" t="s">
        <v>69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35">
      <c r="A3971" t="s">
        <v>4039</v>
      </c>
      <c r="B3971" t="s">
        <v>69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35">
      <c r="A3972" t="s">
        <v>4040</v>
      </c>
      <c r="B3972" t="s">
        <v>69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5">
      <c r="A3973" t="s">
        <v>4041</v>
      </c>
      <c r="B3973" t="s">
        <v>69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5">
      <c r="A3974" t="s">
        <v>4042</v>
      </c>
      <c r="B3974" t="s">
        <v>69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5">
      <c r="A3975" t="s">
        <v>4043</v>
      </c>
      <c r="B3975" t="s">
        <v>69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35">
      <c r="A3976" t="s">
        <v>4044</v>
      </c>
      <c r="B3976" t="s">
        <v>69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5">
      <c r="A3977" t="s">
        <v>4045</v>
      </c>
      <c r="B3977" t="s">
        <v>69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35">
      <c r="A3978" t="s">
        <v>4046</v>
      </c>
      <c r="B3978" t="s">
        <v>69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5">
      <c r="A3979" t="s">
        <v>4047</v>
      </c>
      <c r="B3979" t="s">
        <v>69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35">
      <c r="A3980" t="s">
        <v>4048</v>
      </c>
      <c r="B3980" t="s">
        <v>69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35">
      <c r="A3981" t="s">
        <v>4049</v>
      </c>
      <c r="B3981" t="s">
        <v>69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35">
      <c r="A3982" t="s">
        <v>4050</v>
      </c>
      <c r="B3982" t="s">
        <v>69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35">
      <c r="A3983" t="s">
        <v>4051</v>
      </c>
      <c r="B3983" t="s">
        <v>69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5">
      <c r="A3984" t="s">
        <v>4052</v>
      </c>
      <c r="B3984" t="s">
        <v>69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35">
      <c r="A3985" t="s">
        <v>4053</v>
      </c>
      <c r="B3985" t="s">
        <v>69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35">
      <c r="A3986" t="s">
        <v>4054</v>
      </c>
      <c r="B3986" t="s">
        <v>69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35">
      <c r="A3987" t="s">
        <v>4055</v>
      </c>
      <c r="B3987" t="s">
        <v>69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5">
      <c r="A3988" t="s">
        <v>4056</v>
      </c>
      <c r="B3988" t="s">
        <v>69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5">
      <c r="A3989" t="s">
        <v>4057</v>
      </c>
      <c r="B3989" t="s">
        <v>69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35">
      <c r="A3990" t="s">
        <v>4058</v>
      </c>
      <c r="B3990" t="s">
        <v>69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35">
      <c r="A3991" t="s">
        <v>4059</v>
      </c>
      <c r="B3991" t="s">
        <v>69</v>
      </c>
      <c r="C3991" s="8">
        <v>11231300000000</v>
      </c>
      <c r="D3991" s="8">
        <v>11175100000000</v>
      </c>
      <c r="E3991" s="8">
        <v>11119300000000</v>
      </c>
      <c r="F3991" s="8">
        <v>11063700000000</v>
      </c>
      <c r="G3991" s="8">
        <v>11008300000000</v>
      </c>
      <c r="H3991" s="8">
        <v>10953300000000</v>
      </c>
      <c r="I3991" s="8">
        <v>10898500000000</v>
      </c>
      <c r="J3991" s="8">
        <v>10844100000000</v>
      </c>
      <c r="K3991" s="8">
        <v>10789800000000</v>
      </c>
      <c r="L3991" s="8">
        <v>10735900000000</v>
      </c>
      <c r="M3991" s="8">
        <v>10682200000000</v>
      </c>
      <c r="N3991" s="8">
        <v>10628800000000</v>
      </c>
      <c r="O3991" s="8">
        <v>10593800000000</v>
      </c>
      <c r="P3991" s="8">
        <v>10558700000000</v>
      </c>
      <c r="Q3991" s="8">
        <v>10523900000000</v>
      </c>
      <c r="R3991" s="8">
        <v>10489200000000</v>
      </c>
      <c r="S3991" s="8">
        <v>10454600000000</v>
      </c>
      <c r="T3991" s="8">
        <v>10420000000000</v>
      </c>
      <c r="U3991" s="8">
        <v>10385700000000</v>
      </c>
      <c r="V3991" s="8">
        <v>10351400000000</v>
      </c>
      <c r="W3991" s="8">
        <v>10317200000000</v>
      </c>
      <c r="X3991" s="8">
        <v>10283200000000</v>
      </c>
      <c r="Y3991" s="8">
        <v>10249300000000</v>
      </c>
      <c r="Z3991" s="8">
        <v>10215500000000</v>
      </c>
      <c r="AA3991" s="8">
        <v>10195000000000</v>
      </c>
      <c r="AB3991" s="8">
        <v>10174700000000</v>
      </c>
      <c r="AC3991" s="8">
        <v>10154300000000</v>
      </c>
      <c r="AD3991" s="8">
        <v>10134000000000</v>
      </c>
      <c r="AE3991" s="8">
        <v>10113700000000</v>
      </c>
      <c r="AF3991" s="8">
        <v>10093500000000</v>
      </c>
      <c r="AG3991" s="8">
        <v>10073300000000</v>
      </c>
    </row>
    <row r="3992" spans="1:33" x14ac:dyDescent="0.35">
      <c r="A3992" t="s">
        <v>4060</v>
      </c>
      <c r="B3992" t="s">
        <v>69</v>
      </c>
      <c r="C3992" s="8">
        <v>124331000</v>
      </c>
      <c r="D3992" s="8">
        <v>123709000</v>
      </c>
      <c r="E3992" s="8">
        <v>123091000</v>
      </c>
      <c r="F3992" s="8">
        <v>122476000</v>
      </c>
      <c r="G3992" s="8">
        <v>121862000</v>
      </c>
      <c r="H3992" s="8">
        <v>121254000</v>
      </c>
      <c r="I3992" s="8">
        <v>120647000</v>
      </c>
      <c r="J3992" s="8">
        <v>120044000</v>
      </c>
      <c r="K3992" s="8">
        <v>119444000</v>
      </c>
      <c r="L3992" s="8">
        <v>118846000</v>
      </c>
      <c r="M3992" s="8">
        <v>118252000</v>
      </c>
      <c r="N3992" s="8">
        <v>117661000</v>
      </c>
      <c r="O3992" s="8">
        <v>117273000</v>
      </c>
      <c r="P3992" s="8">
        <v>116886000</v>
      </c>
      <c r="Q3992" s="8">
        <v>116500000</v>
      </c>
      <c r="R3992" s="8">
        <v>116115000</v>
      </c>
      <c r="S3992" s="8">
        <v>115733000</v>
      </c>
      <c r="T3992" s="8">
        <v>115350000</v>
      </c>
      <c r="U3992" s="8">
        <v>114970000</v>
      </c>
      <c r="V3992" s="8">
        <v>114590000</v>
      </c>
      <c r="W3992" s="8">
        <v>114212000</v>
      </c>
      <c r="X3992" s="8">
        <v>113836000</v>
      </c>
      <c r="Y3992" s="8">
        <v>113460000</v>
      </c>
      <c r="Z3992" s="8">
        <v>113085000</v>
      </c>
      <c r="AA3992" s="8">
        <v>112859000</v>
      </c>
      <c r="AB3992" s="8">
        <v>112634000</v>
      </c>
      <c r="AC3992" s="8">
        <v>112408000</v>
      </c>
      <c r="AD3992" s="8">
        <v>112183000</v>
      </c>
      <c r="AE3992" s="8">
        <v>111959000</v>
      </c>
      <c r="AF3992" s="8">
        <v>111736000</v>
      </c>
      <c r="AG3992" s="8">
        <v>111511000</v>
      </c>
    </row>
    <row r="3993" spans="1:33" x14ac:dyDescent="0.35">
      <c r="A3993" t="s">
        <v>4061</v>
      </c>
      <c r="B3993" t="s">
        <v>69</v>
      </c>
      <c r="C3993" s="8">
        <v>5533060000</v>
      </c>
      <c r="D3993" s="8">
        <v>5505410000</v>
      </c>
      <c r="E3993" s="8">
        <v>5477890000</v>
      </c>
      <c r="F3993" s="8">
        <v>5450510000</v>
      </c>
      <c r="G3993" s="8">
        <v>5423230000</v>
      </c>
      <c r="H3993" s="8">
        <v>5396130000</v>
      </c>
      <c r="I3993" s="8">
        <v>5369130000</v>
      </c>
      <c r="J3993" s="8">
        <v>5342310000</v>
      </c>
      <c r="K3993" s="8">
        <v>5315590000</v>
      </c>
      <c r="L3993" s="8">
        <v>5289000000</v>
      </c>
      <c r="M3993" s="8">
        <v>5262560000</v>
      </c>
      <c r="N3993" s="8">
        <v>5236250000</v>
      </c>
      <c r="O3993" s="8">
        <v>5219000000</v>
      </c>
      <c r="P3993" s="8">
        <v>5201740000</v>
      </c>
      <c r="Q3993" s="8">
        <v>5184580000</v>
      </c>
      <c r="R3993" s="8">
        <v>5167460000</v>
      </c>
      <c r="S3993" s="8">
        <v>5150440000</v>
      </c>
      <c r="T3993" s="8">
        <v>5133410000</v>
      </c>
      <c r="U3993" s="8">
        <v>5116480000</v>
      </c>
      <c r="V3993" s="8">
        <v>5099600000</v>
      </c>
      <c r="W3993" s="8">
        <v>5082760000</v>
      </c>
      <c r="X3993" s="8">
        <v>5066020000</v>
      </c>
      <c r="Y3993" s="8">
        <v>5049280000</v>
      </c>
      <c r="Z3993" s="8">
        <v>5032630000</v>
      </c>
      <c r="AA3993" s="8">
        <v>5022550000</v>
      </c>
      <c r="AB3993" s="8">
        <v>5012530000</v>
      </c>
      <c r="AC3993" s="8">
        <v>5002500000</v>
      </c>
      <c r="AD3993" s="8">
        <v>4992470000</v>
      </c>
      <c r="AE3993" s="8">
        <v>4982490000</v>
      </c>
      <c r="AF3993" s="8">
        <v>4972560000</v>
      </c>
      <c r="AG3993" s="8">
        <v>4962580000</v>
      </c>
    </row>
    <row r="3994" spans="1:33" x14ac:dyDescent="0.35">
      <c r="A3994" t="s">
        <v>4062</v>
      </c>
      <c r="B3994" t="s">
        <v>69</v>
      </c>
      <c r="C3994" s="8">
        <v>15456300000</v>
      </c>
      <c r="D3994" s="8">
        <v>15379000000</v>
      </c>
      <c r="E3994" s="8">
        <v>15302100000</v>
      </c>
      <c r="F3994" s="8">
        <v>15225700000</v>
      </c>
      <c r="G3994" s="8">
        <v>15149400000</v>
      </c>
      <c r="H3994" s="8">
        <v>15073700000</v>
      </c>
      <c r="I3994" s="8">
        <v>14998300000</v>
      </c>
      <c r="J3994" s="8">
        <v>14923400000</v>
      </c>
      <c r="K3994" s="8">
        <v>14848700000</v>
      </c>
      <c r="L3994" s="8">
        <v>14774500000</v>
      </c>
      <c r="M3994" s="8">
        <v>14700600000</v>
      </c>
      <c r="N3994" s="8">
        <v>14627100000</v>
      </c>
      <c r="O3994" s="8">
        <v>14578900000</v>
      </c>
      <c r="P3994" s="8">
        <v>14530700000</v>
      </c>
      <c r="Q3994" s="8">
        <v>14482800000</v>
      </c>
      <c r="R3994" s="8">
        <v>14435000000</v>
      </c>
      <c r="S3994" s="8">
        <v>14387400000</v>
      </c>
      <c r="T3994" s="8">
        <v>14339900000</v>
      </c>
      <c r="U3994" s="8">
        <v>14292600000</v>
      </c>
      <c r="V3994" s="8">
        <v>14245400000</v>
      </c>
      <c r="W3994" s="8">
        <v>14198400000</v>
      </c>
      <c r="X3994" s="8">
        <v>14151600000</v>
      </c>
      <c r="Y3994" s="8">
        <v>14104800000</v>
      </c>
      <c r="Z3994" s="8">
        <v>14058300000</v>
      </c>
      <c r="AA3994" s="8">
        <v>14030200000</v>
      </c>
      <c r="AB3994" s="8">
        <v>14002200000</v>
      </c>
      <c r="AC3994" s="8">
        <v>13974200000</v>
      </c>
      <c r="AD3994" s="8">
        <v>13946100000</v>
      </c>
      <c r="AE3994" s="8">
        <v>13918300000</v>
      </c>
      <c r="AF3994" s="8">
        <v>13890500000</v>
      </c>
      <c r="AG3994" s="8">
        <v>13862600000</v>
      </c>
    </row>
    <row r="3995" spans="1:33" x14ac:dyDescent="0.35">
      <c r="A3995" t="s">
        <v>4063</v>
      </c>
      <c r="B3995" t="s">
        <v>69</v>
      </c>
      <c r="C3995" s="8">
        <v>8408800000</v>
      </c>
      <c r="D3995" s="8">
        <v>8366770000</v>
      </c>
      <c r="E3995" s="8">
        <v>8324950000</v>
      </c>
      <c r="F3995" s="8">
        <v>8283350000</v>
      </c>
      <c r="G3995" s="8">
        <v>8241880000</v>
      </c>
      <c r="H3995" s="8">
        <v>8200700000</v>
      </c>
      <c r="I3995" s="8">
        <v>8159660000</v>
      </c>
      <c r="J3995" s="8">
        <v>8118910000</v>
      </c>
      <c r="K3995" s="8">
        <v>8078290000</v>
      </c>
      <c r="L3995" s="8">
        <v>8037890000</v>
      </c>
      <c r="M3995" s="8">
        <v>7997700000</v>
      </c>
      <c r="N3995" s="8">
        <v>7957730000</v>
      </c>
      <c r="O3995" s="8">
        <v>7931500000</v>
      </c>
      <c r="P3995" s="8">
        <v>7905280000</v>
      </c>
      <c r="Q3995" s="8">
        <v>7879190000</v>
      </c>
      <c r="R3995" s="8">
        <v>7853180000</v>
      </c>
      <c r="S3995" s="8">
        <v>7827310000</v>
      </c>
      <c r="T3995" s="8">
        <v>7801440000</v>
      </c>
      <c r="U3995" s="8">
        <v>7775710000</v>
      </c>
      <c r="V3995" s="8">
        <v>7750050000</v>
      </c>
      <c r="W3995" s="8">
        <v>7724460000</v>
      </c>
      <c r="X3995" s="8">
        <v>7699020000</v>
      </c>
      <c r="Y3995" s="8">
        <v>7673570000</v>
      </c>
      <c r="Z3995" s="8">
        <v>7648270000</v>
      </c>
      <c r="AA3995" s="8">
        <v>7632960000</v>
      </c>
      <c r="AB3995" s="8">
        <v>7617720000</v>
      </c>
      <c r="AC3995" s="8">
        <v>7602480000</v>
      </c>
      <c r="AD3995" s="8">
        <v>7587240000</v>
      </c>
      <c r="AE3995" s="8">
        <v>7572070000</v>
      </c>
      <c r="AF3995" s="8">
        <v>7556980000</v>
      </c>
      <c r="AG3995" s="8">
        <v>7541810000</v>
      </c>
    </row>
    <row r="3996" spans="1:33" x14ac:dyDescent="0.35">
      <c r="A3996" t="s">
        <v>4064</v>
      </c>
      <c r="B3996" t="s">
        <v>69</v>
      </c>
      <c r="C3996" s="8">
        <v>2028910000</v>
      </c>
      <c r="D3996" s="8">
        <v>2018770000</v>
      </c>
      <c r="E3996" s="8">
        <v>2008680000</v>
      </c>
      <c r="F3996" s="8">
        <v>1998640000</v>
      </c>
      <c r="G3996" s="8">
        <v>1988640000</v>
      </c>
      <c r="H3996" s="8">
        <v>1978700000</v>
      </c>
      <c r="I3996" s="8">
        <v>1968800000</v>
      </c>
      <c r="J3996" s="8">
        <v>1958970000</v>
      </c>
      <c r="K3996" s="8">
        <v>1949170000</v>
      </c>
      <c r="L3996" s="8">
        <v>1939420000</v>
      </c>
      <c r="M3996" s="8">
        <v>1929720000</v>
      </c>
      <c r="N3996" s="8">
        <v>1920080000</v>
      </c>
      <c r="O3996" s="8">
        <v>1913750000</v>
      </c>
      <c r="P3996" s="8">
        <v>1907420000</v>
      </c>
      <c r="Q3996" s="8">
        <v>1901130000</v>
      </c>
      <c r="R3996" s="8">
        <v>1894850000</v>
      </c>
      <c r="S3996" s="8">
        <v>1888610000</v>
      </c>
      <c r="T3996" s="8">
        <v>1882370000</v>
      </c>
      <c r="U3996" s="8">
        <v>1876160000</v>
      </c>
      <c r="V3996" s="8">
        <v>1869970000</v>
      </c>
      <c r="W3996" s="8">
        <v>1863790000</v>
      </c>
      <c r="X3996" s="8">
        <v>1857650000</v>
      </c>
      <c r="Y3996" s="8">
        <v>1851510000</v>
      </c>
      <c r="Z3996" s="8">
        <v>1845410000</v>
      </c>
      <c r="AA3996" s="8">
        <v>1841710000</v>
      </c>
      <c r="AB3996" s="8">
        <v>1838040000</v>
      </c>
      <c r="AC3996" s="8">
        <v>1834360000</v>
      </c>
      <c r="AD3996" s="8">
        <v>1830680000</v>
      </c>
      <c r="AE3996" s="8">
        <v>1827020000</v>
      </c>
      <c r="AF3996" s="8">
        <v>1823380000</v>
      </c>
      <c r="AG3996" s="8">
        <v>1819720000</v>
      </c>
    </row>
    <row r="3997" spans="1:33" x14ac:dyDescent="0.35">
      <c r="A3997" t="s">
        <v>4065</v>
      </c>
      <c r="B3997" t="s">
        <v>69</v>
      </c>
      <c r="C3997" s="8">
        <v>37206900000</v>
      </c>
      <c r="D3997" s="8">
        <v>37020900000</v>
      </c>
      <c r="E3997" s="8">
        <v>36835800000</v>
      </c>
      <c r="F3997" s="8">
        <v>36651700000</v>
      </c>
      <c r="G3997" s="8">
        <v>36468300000</v>
      </c>
      <c r="H3997" s="8">
        <v>36286100000</v>
      </c>
      <c r="I3997" s="8">
        <v>36104500000</v>
      </c>
      <c r="J3997" s="8">
        <v>35924100000</v>
      </c>
      <c r="K3997" s="8">
        <v>35744400000</v>
      </c>
      <c r="L3997" s="8">
        <v>35565700000</v>
      </c>
      <c r="M3997" s="8">
        <v>35387900000</v>
      </c>
      <c r="N3997" s="8">
        <v>35211000000</v>
      </c>
      <c r="O3997" s="8">
        <v>35094900000</v>
      </c>
      <c r="P3997" s="8">
        <v>34978900000</v>
      </c>
      <c r="Q3997" s="8">
        <v>34863500000</v>
      </c>
      <c r="R3997" s="8">
        <v>34748400000</v>
      </c>
      <c r="S3997" s="8">
        <v>34633900000</v>
      </c>
      <c r="T3997" s="8">
        <v>34519400000</v>
      </c>
      <c r="U3997" s="8">
        <v>34405600000</v>
      </c>
      <c r="V3997" s="8">
        <v>34292100000</v>
      </c>
      <c r="W3997" s="8">
        <v>34178800000</v>
      </c>
      <c r="X3997" s="8">
        <v>34066200000</v>
      </c>
      <c r="Y3997" s="8">
        <v>33953700000</v>
      </c>
      <c r="Z3997" s="8">
        <v>33841700000</v>
      </c>
      <c r="AA3997" s="8">
        <v>33774000000</v>
      </c>
      <c r="AB3997" s="8">
        <v>33706500000</v>
      </c>
      <c r="AC3997" s="8">
        <v>33639100000</v>
      </c>
      <c r="AD3997" s="8">
        <v>33571700000</v>
      </c>
      <c r="AE3997" s="8">
        <v>33504600000</v>
      </c>
      <c r="AF3997" s="8">
        <v>33437800000</v>
      </c>
      <c r="AG3997" s="8">
        <v>33370600000</v>
      </c>
    </row>
    <row r="3998" spans="1:33" x14ac:dyDescent="0.35">
      <c r="A3998" t="s">
        <v>4066</v>
      </c>
      <c r="B3998" t="s">
        <v>69</v>
      </c>
      <c r="C3998" s="8">
        <v>86722900</v>
      </c>
      <c r="D3998" s="8">
        <v>86289400</v>
      </c>
      <c r="E3998" s="8">
        <v>85858100</v>
      </c>
      <c r="F3998" s="8">
        <v>85429000</v>
      </c>
      <c r="G3998" s="8">
        <v>85001400</v>
      </c>
      <c r="H3998" s="8">
        <v>84576700</v>
      </c>
      <c r="I3998" s="8">
        <v>84153500</v>
      </c>
      <c r="J3998" s="8">
        <v>83733100</v>
      </c>
      <c r="K3998" s="8">
        <v>83314300</v>
      </c>
      <c r="L3998" s="8">
        <v>82897600</v>
      </c>
      <c r="M3998" s="8">
        <v>82483100</v>
      </c>
      <c r="N3998" s="8">
        <v>82070800</v>
      </c>
      <c r="O3998" s="8">
        <v>81800400</v>
      </c>
      <c r="P3998" s="8">
        <v>81529900</v>
      </c>
      <c r="Q3998" s="8">
        <v>81260900</v>
      </c>
      <c r="R3998" s="8">
        <v>80992600</v>
      </c>
      <c r="S3998" s="8">
        <v>80725800</v>
      </c>
      <c r="T3998" s="8">
        <v>80459000</v>
      </c>
      <c r="U3998" s="8">
        <v>80193600</v>
      </c>
      <c r="V3998" s="8">
        <v>79929000</v>
      </c>
      <c r="W3998" s="8">
        <v>79665100</v>
      </c>
      <c r="X3998" s="8">
        <v>79402700</v>
      </c>
      <c r="Y3998" s="8">
        <v>79140300</v>
      </c>
      <c r="Z3998" s="8">
        <v>78879300</v>
      </c>
      <c r="AA3998" s="8">
        <v>78721400</v>
      </c>
      <c r="AB3998" s="8">
        <v>78564200</v>
      </c>
      <c r="AC3998" s="8">
        <v>78407100</v>
      </c>
      <c r="AD3998" s="8">
        <v>78249900</v>
      </c>
      <c r="AE3998" s="8">
        <v>78093500</v>
      </c>
      <c r="AF3998" s="8">
        <v>77937800</v>
      </c>
      <c r="AG3998" s="8">
        <v>77781300</v>
      </c>
    </row>
    <row r="3999" spans="1:33" x14ac:dyDescent="0.35">
      <c r="A3999" t="s">
        <v>4067</v>
      </c>
      <c r="B3999" t="s">
        <v>69</v>
      </c>
      <c r="C3999" s="8">
        <v>65012500</v>
      </c>
      <c r="D3999" s="8">
        <v>64687600</v>
      </c>
      <c r="E3999" s="8">
        <v>64364200</v>
      </c>
      <c r="F3999" s="8">
        <v>64042600</v>
      </c>
      <c r="G3999" s="8">
        <v>63722000</v>
      </c>
      <c r="H3999" s="8">
        <v>63403600</v>
      </c>
      <c r="I3999" s="8">
        <v>63086300</v>
      </c>
      <c r="J3999" s="8">
        <v>62771200</v>
      </c>
      <c r="K3999" s="8">
        <v>62457200</v>
      </c>
      <c r="L3999" s="8">
        <v>62144800</v>
      </c>
      <c r="M3999" s="8">
        <v>61834100</v>
      </c>
      <c r="N3999" s="8">
        <v>61525100</v>
      </c>
      <c r="O3999" s="8">
        <v>61322300</v>
      </c>
      <c r="P3999" s="8">
        <v>61119500</v>
      </c>
      <c r="Q3999" s="8">
        <v>60917900</v>
      </c>
      <c r="R3999" s="8">
        <v>60716800</v>
      </c>
      <c r="S3999" s="8">
        <v>60516700</v>
      </c>
      <c r="T3999" s="8">
        <v>60316700</v>
      </c>
      <c r="U3999" s="8">
        <v>60117800</v>
      </c>
      <c r="V3999" s="8">
        <v>59919400</v>
      </c>
      <c r="W3999" s="8">
        <v>59721600</v>
      </c>
      <c r="X3999" s="8">
        <v>59524900</v>
      </c>
      <c r="Y3999" s="8">
        <v>59328100</v>
      </c>
      <c r="Z3999" s="8">
        <v>59132500</v>
      </c>
      <c r="AA3999" s="8">
        <v>59014100</v>
      </c>
      <c r="AB3999" s="8">
        <v>58896300</v>
      </c>
      <c r="AC3999" s="8">
        <v>58778500</v>
      </c>
      <c r="AD3999" s="8">
        <v>58660700</v>
      </c>
      <c r="AE3999" s="8">
        <v>58543400</v>
      </c>
      <c r="AF3999" s="8">
        <v>58426700</v>
      </c>
      <c r="AG3999" s="8">
        <v>58309400</v>
      </c>
    </row>
    <row r="4000" spans="1:33" x14ac:dyDescent="0.35">
      <c r="A4000" t="s">
        <v>4068</v>
      </c>
      <c r="B4000" t="s">
        <v>69</v>
      </c>
      <c r="C4000" s="8">
        <v>1305000000</v>
      </c>
      <c r="D4000" s="8">
        <v>1298470000</v>
      </c>
      <c r="E4000" s="8">
        <v>1291980000</v>
      </c>
      <c r="F4000" s="8">
        <v>1285530000</v>
      </c>
      <c r="G4000" s="8">
        <v>1279090000</v>
      </c>
      <c r="H4000" s="8">
        <v>1272700000</v>
      </c>
      <c r="I4000" s="8">
        <v>1266330000</v>
      </c>
      <c r="J4000" s="8">
        <v>1260010000</v>
      </c>
      <c r="K4000" s="8">
        <v>1253700000</v>
      </c>
      <c r="L4000" s="8">
        <v>1247430000</v>
      </c>
      <c r="M4000" s="8">
        <v>1241200000</v>
      </c>
      <c r="N4000" s="8">
        <v>1234990000</v>
      </c>
      <c r="O4000" s="8">
        <v>1230920000</v>
      </c>
      <c r="P4000" s="8">
        <v>1226850000</v>
      </c>
      <c r="Q4000" s="8">
        <v>1222800000</v>
      </c>
      <c r="R4000" s="8">
        <v>1218770000</v>
      </c>
      <c r="S4000" s="8">
        <v>1214750000</v>
      </c>
      <c r="T4000" s="8">
        <v>1210740000</v>
      </c>
      <c r="U4000" s="8">
        <v>1206740000</v>
      </c>
      <c r="V4000" s="8">
        <v>1202760000</v>
      </c>
      <c r="W4000" s="8">
        <v>1198790000</v>
      </c>
      <c r="X4000" s="8">
        <v>1194840000</v>
      </c>
      <c r="Y4000" s="8">
        <v>1190890000</v>
      </c>
      <c r="Z4000" s="8">
        <v>1186970000</v>
      </c>
      <c r="AA4000" s="8">
        <v>1184590000</v>
      </c>
      <c r="AB4000" s="8">
        <v>1182230000</v>
      </c>
      <c r="AC4000" s="8">
        <v>1179860000</v>
      </c>
      <c r="AD4000" s="8">
        <v>1177500000</v>
      </c>
      <c r="AE4000" s="8">
        <v>1175140000</v>
      </c>
      <c r="AF4000" s="8">
        <v>1172800000</v>
      </c>
      <c r="AG4000" s="8">
        <v>1170440000</v>
      </c>
    </row>
    <row r="4001" spans="1:33" x14ac:dyDescent="0.35">
      <c r="A4001" t="s">
        <v>4069</v>
      </c>
      <c r="B4001" t="s">
        <v>69</v>
      </c>
      <c r="C4001" s="8">
        <v>189818000</v>
      </c>
      <c r="D4001" s="8">
        <v>188869000</v>
      </c>
      <c r="E4001" s="8">
        <v>187925000</v>
      </c>
      <c r="F4001" s="8">
        <v>186986000</v>
      </c>
      <c r="G4001" s="8">
        <v>186050000</v>
      </c>
      <c r="H4001" s="8">
        <v>185120000</v>
      </c>
      <c r="I4001" s="8">
        <v>184194000</v>
      </c>
      <c r="J4001" s="8">
        <v>183274000</v>
      </c>
      <c r="K4001" s="8">
        <v>182357000</v>
      </c>
      <c r="L4001" s="8">
        <v>181445000</v>
      </c>
      <c r="M4001" s="8">
        <v>180538000</v>
      </c>
      <c r="N4001" s="8">
        <v>179635000</v>
      </c>
      <c r="O4001" s="8">
        <v>179043000</v>
      </c>
      <c r="P4001" s="8">
        <v>178451000</v>
      </c>
      <c r="Q4001" s="8">
        <v>177862000</v>
      </c>
      <c r="R4001" s="8">
        <v>177275000</v>
      </c>
      <c r="S4001" s="8">
        <v>176691000</v>
      </c>
      <c r="T4001" s="8">
        <v>176107000</v>
      </c>
      <c r="U4001" s="8">
        <v>175526000</v>
      </c>
      <c r="V4001" s="8">
        <v>174947000</v>
      </c>
      <c r="W4001" s="8">
        <v>174370000</v>
      </c>
      <c r="X4001" s="8">
        <v>173795000</v>
      </c>
      <c r="Y4001" s="8">
        <v>173221000</v>
      </c>
      <c r="Z4001" s="8">
        <v>172650000</v>
      </c>
      <c r="AA4001" s="8">
        <v>172304000</v>
      </c>
      <c r="AB4001" s="8">
        <v>171960000</v>
      </c>
      <c r="AC4001" s="8">
        <v>171616000</v>
      </c>
      <c r="AD4001" s="8">
        <v>171272000</v>
      </c>
      <c r="AE4001" s="8">
        <v>170930000</v>
      </c>
      <c r="AF4001" s="8">
        <v>170589000</v>
      </c>
      <c r="AG4001" s="8">
        <v>170246000</v>
      </c>
    </row>
    <row r="4002" spans="1:33" x14ac:dyDescent="0.35">
      <c r="A4002" t="s">
        <v>4070</v>
      </c>
      <c r="B4002" t="s">
        <v>69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35">
      <c r="A4003" t="s">
        <v>4071</v>
      </c>
      <c r="B4003" t="s">
        <v>69</v>
      </c>
      <c r="C4003" s="8">
        <v>822369000000</v>
      </c>
      <c r="D4003" s="8">
        <v>818257000000</v>
      </c>
      <c r="E4003" s="8">
        <v>814166000000</v>
      </c>
      <c r="F4003" s="8">
        <v>810095000000</v>
      </c>
      <c r="G4003" s="8">
        <v>806045000000</v>
      </c>
      <c r="H4003" s="8">
        <v>802015000000</v>
      </c>
      <c r="I4003" s="8">
        <v>798005000000</v>
      </c>
      <c r="J4003" s="8">
        <v>794014000000</v>
      </c>
      <c r="K4003" s="8">
        <v>790044000000</v>
      </c>
      <c r="L4003" s="8">
        <v>786094000000</v>
      </c>
      <c r="M4003" s="8">
        <v>782164000000</v>
      </c>
      <c r="N4003" s="8">
        <v>778253000000</v>
      </c>
      <c r="O4003" s="8">
        <v>775684000000</v>
      </c>
      <c r="P4003" s="8">
        <v>773124000000</v>
      </c>
      <c r="Q4003" s="8">
        <v>770573000000</v>
      </c>
      <c r="R4003" s="8">
        <v>768030000000</v>
      </c>
      <c r="S4003" s="8">
        <v>765496000000</v>
      </c>
      <c r="T4003" s="8">
        <v>762970000000</v>
      </c>
      <c r="U4003" s="8">
        <v>760452000000</v>
      </c>
      <c r="V4003" s="8">
        <v>757942000000</v>
      </c>
      <c r="W4003" s="8">
        <v>755441000000</v>
      </c>
      <c r="X4003" s="8">
        <v>752948000000</v>
      </c>
      <c r="Y4003" s="8">
        <v>750463000000</v>
      </c>
      <c r="Z4003" s="8">
        <v>747988000000</v>
      </c>
      <c r="AA4003" s="8">
        <v>746491000000</v>
      </c>
      <c r="AB4003" s="8">
        <v>744998000000</v>
      </c>
      <c r="AC4003" s="8">
        <v>743508000000</v>
      </c>
      <c r="AD4003" s="8">
        <v>742022000000</v>
      </c>
      <c r="AE4003" s="8">
        <v>740537000000</v>
      </c>
      <c r="AF4003" s="8">
        <v>739057000000</v>
      </c>
      <c r="AG4003" s="8">
        <v>737578000000</v>
      </c>
    </row>
    <row r="4004" spans="1:33" x14ac:dyDescent="0.35">
      <c r="A4004" t="s">
        <v>4072</v>
      </c>
      <c r="B4004" t="s">
        <v>69</v>
      </c>
      <c r="C4004" s="8">
        <v>9103650</v>
      </c>
      <c r="D4004" s="8">
        <v>9058140</v>
      </c>
      <c r="E4004" s="8">
        <v>9012840</v>
      </c>
      <c r="F4004" s="8">
        <v>8967780</v>
      </c>
      <c r="G4004" s="8">
        <v>8922940</v>
      </c>
      <c r="H4004" s="8">
        <v>8878330</v>
      </c>
      <c r="I4004" s="8">
        <v>8833940</v>
      </c>
      <c r="J4004" s="8">
        <v>8789760</v>
      </c>
      <c r="K4004" s="8">
        <v>8745810</v>
      </c>
      <c r="L4004" s="8">
        <v>8702090</v>
      </c>
      <c r="M4004" s="8">
        <v>8658580</v>
      </c>
      <c r="N4004" s="8">
        <v>8615280</v>
      </c>
      <c r="O4004" s="8">
        <v>8586850</v>
      </c>
      <c r="P4004" s="8">
        <v>8558510</v>
      </c>
      <c r="Q4004" s="8">
        <v>8530270</v>
      </c>
      <c r="R4004" s="8">
        <v>8502120</v>
      </c>
      <c r="S4004" s="8">
        <v>8474070</v>
      </c>
      <c r="T4004" s="8">
        <v>8446100</v>
      </c>
      <c r="U4004" s="8">
        <v>8418230</v>
      </c>
      <c r="V4004" s="8">
        <v>8390450</v>
      </c>
      <c r="W4004" s="8">
        <v>8362760</v>
      </c>
      <c r="X4004" s="8">
        <v>8335160</v>
      </c>
      <c r="Y4004" s="8">
        <v>8307650</v>
      </c>
      <c r="Z4004" s="8">
        <v>8280250</v>
      </c>
      <c r="AA4004" s="8">
        <v>8263680</v>
      </c>
      <c r="AB4004" s="8">
        <v>8247150</v>
      </c>
      <c r="AC4004" s="8">
        <v>8230660</v>
      </c>
      <c r="AD4004" s="8">
        <v>8214200</v>
      </c>
      <c r="AE4004" s="8">
        <v>8197770</v>
      </c>
      <c r="AF4004" s="8">
        <v>8181380</v>
      </c>
      <c r="AG4004" s="8">
        <v>8165010</v>
      </c>
    </row>
    <row r="4005" spans="1:33" x14ac:dyDescent="0.35">
      <c r="A4005" t="s">
        <v>4073</v>
      </c>
      <c r="B4005" t="s">
        <v>69</v>
      </c>
      <c r="C4005" s="8">
        <v>405139000</v>
      </c>
      <c r="D4005" s="8">
        <v>403113000</v>
      </c>
      <c r="E4005" s="8">
        <v>401097000</v>
      </c>
      <c r="F4005" s="8">
        <v>399092000</v>
      </c>
      <c r="G4005" s="8">
        <v>397097000</v>
      </c>
      <c r="H4005" s="8">
        <v>395111000</v>
      </c>
      <c r="I4005" s="8">
        <v>393136000</v>
      </c>
      <c r="J4005" s="8">
        <v>391170000</v>
      </c>
      <c r="K4005" s="8">
        <v>389214000</v>
      </c>
      <c r="L4005" s="8">
        <v>387268000</v>
      </c>
      <c r="M4005" s="8">
        <v>385331000</v>
      </c>
      <c r="N4005" s="8">
        <v>383405000</v>
      </c>
      <c r="O4005" s="8">
        <v>382139000</v>
      </c>
      <c r="P4005" s="8">
        <v>380878000</v>
      </c>
      <c r="Q4005" s="8">
        <v>379621000</v>
      </c>
      <c r="R4005" s="8">
        <v>378369000</v>
      </c>
      <c r="S4005" s="8">
        <v>377120000</v>
      </c>
      <c r="T4005" s="8">
        <v>375876000</v>
      </c>
      <c r="U4005" s="8">
        <v>374635000</v>
      </c>
      <c r="V4005" s="8">
        <v>373399000</v>
      </c>
      <c r="W4005" s="8">
        <v>372167000</v>
      </c>
      <c r="X4005" s="8">
        <v>370939000</v>
      </c>
      <c r="Y4005" s="8">
        <v>369714000</v>
      </c>
      <c r="Z4005" s="8">
        <v>368495000</v>
      </c>
      <c r="AA4005" s="8">
        <v>367757000</v>
      </c>
      <c r="AB4005" s="8">
        <v>367022000</v>
      </c>
      <c r="AC4005" s="8">
        <v>366288000</v>
      </c>
      <c r="AD4005" s="8">
        <v>365556000</v>
      </c>
      <c r="AE4005" s="8">
        <v>364824000</v>
      </c>
      <c r="AF4005" s="8">
        <v>364095000</v>
      </c>
      <c r="AG4005" s="8">
        <v>363366000</v>
      </c>
    </row>
    <row r="4006" spans="1:33" x14ac:dyDescent="0.35">
      <c r="A4006" t="s">
        <v>4074</v>
      </c>
      <c r="B4006" t="s">
        <v>69</v>
      </c>
      <c r="C4006" s="8">
        <v>1131730000</v>
      </c>
      <c r="D4006" s="8">
        <v>1126070000</v>
      </c>
      <c r="E4006" s="8">
        <v>1120440000</v>
      </c>
      <c r="F4006" s="8">
        <v>1114840000</v>
      </c>
      <c r="G4006" s="8">
        <v>1109260000</v>
      </c>
      <c r="H4006" s="8">
        <v>1103720000</v>
      </c>
      <c r="I4006" s="8">
        <v>1098200000</v>
      </c>
      <c r="J4006" s="8">
        <v>1092710000</v>
      </c>
      <c r="K4006" s="8">
        <v>1087240000</v>
      </c>
      <c r="L4006" s="8">
        <v>1081810000</v>
      </c>
      <c r="M4006" s="8">
        <v>1076400000</v>
      </c>
      <c r="N4006" s="8">
        <v>1071020000</v>
      </c>
      <c r="O4006" s="8">
        <v>1067480000</v>
      </c>
      <c r="P4006" s="8">
        <v>1063960000</v>
      </c>
      <c r="Q4006" s="8">
        <v>1060450000</v>
      </c>
      <c r="R4006" s="8">
        <v>1056950000</v>
      </c>
      <c r="S4006" s="8">
        <v>1053460000</v>
      </c>
      <c r="T4006" s="8">
        <v>1049980000</v>
      </c>
      <c r="U4006" s="8">
        <v>1046520000</v>
      </c>
      <c r="V4006" s="8">
        <v>1043070000</v>
      </c>
      <c r="W4006" s="8">
        <v>1039620000</v>
      </c>
      <c r="X4006" s="8">
        <v>1036190000</v>
      </c>
      <c r="Y4006" s="8">
        <v>1032770000</v>
      </c>
      <c r="Z4006" s="8">
        <v>1029370000</v>
      </c>
      <c r="AA4006" s="8">
        <v>1027310000</v>
      </c>
      <c r="AB4006" s="8">
        <v>1025250000</v>
      </c>
      <c r="AC4006" s="8">
        <v>1023200000</v>
      </c>
      <c r="AD4006" s="8">
        <v>1021160000</v>
      </c>
      <c r="AE4006" s="8">
        <v>1019110000</v>
      </c>
      <c r="AF4006" s="8">
        <v>1017080000</v>
      </c>
      <c r="AG4006" s="8">
        <v>1015040000</v>
      </c>
    </row>
    <row r="4007" spans="1:33" x14ac:dyDescent="0.35">
      <c r="A4007" t="s">
        <v>4075</v>
      </c>
      <c r="B4007" t="s">
        <v>69</v>
      </c>
      <c r="C4007" s="8">
        <v>615704000</v>
      </c>
      <c r="D4007" s="8">
        <v>612626000</v>
      </c>
      <c r="E4007" s="8">
        <v>609562000</v>
      </c>
      <c r="F4007" s="8">
        <v>606514000</v>
      </c>
      <c r="G4007" s="8">
        <v>603482000</v>
      </c>
      <c r="H4007" s="8">
        <v>600465000</v>
      </c>
      <c r="I4007" s="8">
        <v>597462000</v>
      </c>
      <c r="J4007" s="8">
        <v>594475000</v>
      </c>
      <c r="K4007" s="8">
        <v>591502000</v>
      </c>
      <c r="L4007" s="8">
        <v>588545000</v>
      </c>
      <c r="M4007" s="8">
        <v>585602000</v>
      </c>
      <c r="N4007" s="8">
        <v>582674000</v>
      </c>
      <c r="O4007" s="8">
        <v>580751000</v>
      </c>
      <c r="P4007" s="8">
        <v>578835000</v>
      </c>
      <c r="Q4007" s="8">
        <v>576925000</v>
      </c>
      <c r="R4007" s="8">
        <v>575021000</v>
      </c>
      <c r="S4007" s="8">
        <v>573123000</v>
      </c>
      <c r="T4007" s="8">
        <v>571232000</v>
      </c>
      <c r="U4007" s="8">
        <v>569347000</v>
      </c>
      <c r="V4007" s="8">
        <v>567468000</v>
      </c>
      <c r="W4007" s="8">
        <v>565595000</v>
      </c>
      <c r="X4007" s="8">
        <v>563729000</v>
      </c>
      <c r="Y4007" s="8">
        <v>561868000</v>
      </c>
      <c r="Z4007" s="8">
        <v>560015000</v>
      </c>
      <c r="AA4007" s="8">
        <v>558894000</v>
      </c>
      <c r="AB4007" s="8">
        <v>557777000</v>
      </c>
      <c r="AC4007" s="8">
        <v>556661000</v>
      </c>
      <c r="AD4007" s="8">
        <v>555548000</v>
      </c>
      <c r="AE4007" s="8">
        <v>554437000</v>
      </c>
      <c r="AF4007" s="8">
        <v>553328000</v>
      </c>
      <c r="AG4007" s="8">
        <v>552221000</v>
      </c>
    </row>
    <row r="4008" spans="1:33" x14ac:dyDescent="0.35">
      <c r="A4008" t="s">
        <v>4076</v>
      </c>
      <c r="B4008" t="s">
        <v>69</v>
      </c>
      <c r="C4008" s="8">
        <v>148560000</v>
      </c>
      <c r="D4008" s="8">
        <v>147817000</v>
      </c>
      <c r="E4008" s="8">
        <v>147078000</v>
      </c>
      <c r="F4008" s="8">
        <v>146342000</v>
      </c>
      <c r="G4008" s="8">
        <v>145611000</v>
      </c>
      <c r="H4008" s="8">
        <v>144883000</v>
      </c>
      <c r="I4008" s="8">
        <v>144158000</v>
      </c>
      <c r="J4008" s="8">
        <v>143438000</v>
      </c>
      <c r="K4008" s="8">
        <v>142720000</v>
      </c>
      <c r="L4008" s="8">
        <v>142007000</v>
      </c>
      <c r="M4008" s="8">
        <v>141297000</v>
      </c>
      <c r="N4008" s="8">
        <v>140590000</v>
      </c>
      <c r="O4008" s="8">
        <v>140126000</v>
      </c>
      <c r="P4008" s="8">
        <v>139664000</v>
      </c>
      <c r="Q4008" s="8">
        <v>139203000</v>
      </c>
      <c r="R4008" s="8">
        <v>138744000</v>
      </c>
      <c r="S4008" s="8">
        <v>138286000</v>
      </c>
      <c r="T4008" s="8">
        <v>137829000</v>
      </c>
      <c r="U4008" s="8">
        <v>137375000</v>
      </c>
      <c r="V4008" s="8">
        <v>136921000</v>
      </c>
      <c r="W4008" s="8">
        <v>136469000</v>
      </c>
      <c r="X4008" s="8">
        <v>136019000</v>
      </c>
      <c r="Y4008" s="8">
        <v>135570000</v>
      </c>
      <c r="Z4008" s="8">
        <v>135123000</v>
      </c>
      <c r="AA4008" s="8">
        <v>134853000</v>
      </c>
      <c r="AB4008" s="8">
        <v>134583000</v>
      </c>
      <c r="AC4008" s="8">
        <v>134314000</v>
      </c>
      <c r="AD4008" s="8">
        <v>134045000</v>
      </c>
      <c r="AE4008" s="8">
        <v>133777000</v>
      </c>
      <c r="AF4008" s="8">
        <v>133509000</v>
      </c>
      <c r="AG4008" s="8">
        <v>133242000</v>
      </c>
    </row>
    <row r="4009" spans="1:33" x14ac:dyDescent="0.35">
      <c r="A4009" t="s">
        <v>4077</v>
      </c>
      <c r="B4009" t="s">
        <v>69</v>
      </c>
      <c r="C4009" s="8">
        <v>2724340000</v>
      </c>
      <c r="D4009" s="8">
        <v>2710720000</v>
      </c>
      <c r="E4009" s="8">
        <v>2697160000</v>
      </c>
      <c r="F4009" s="8">
        <v>2683680000</v>
      </c>
      <c r="G4009" s="8">
        <v>2670260000</v>
      </c>
      <c r="H4009" s="8">
        <v>2656910000</v>
      </c>
      <c r="I4009" s="8">
        <v>2643620000</v>
      </c>
      <c r="J4009" s="8">
        <v>2630400000</v>
      </c>
      <c r="K4009" s="8">
        <v>2617250000</v>
      </c>
      <c r="L4009" s="8">
        <v>2604170000</v>
      </c>
      <c r="M4009" s="8">
        <v>2591140000</v>
      </c>
      <c r="N4009" s="8">
        <v>2578190000</v>
      </c>
      <c r="O4009" s="8">
        <v>2569680000</v>
      </c>
      <c r="P4009" s="8">
        <v>2561200000</v>
      </c>
      <c r="Q4009" s="8">
        <v>2552750000</v>
      </c>
      <c r="R4009" s="8">
        <v>2544320000</v>
      </c>
      <c r="S4009" s="8">
        <v>2535930000</v>
      </c>
      <c r="T4009" s="8">
        <v>2527560000</v>
      </c>
      <c r="U4009" s="8">
        <v>2519220000</v>
      </c>
      <c r="V4009" s="8">
        <v>2510900000</v>
      </c>
      <c r="W4009" s="8">
        <v>2502620000</v>
      </c>
      <c r="X4009" s="8">
        <v>2494360000</v>
      </c>
      <c r="Y4009" s="8">
        <v>2486130000</v>
      </c>
      <c r="Z4009" s="8">
        <v>2477930000</v>
      </c>
      <c r="AA4009" s="8">
        <v>2472970000</v>
      </c>
      <c r="AB4009" s="8">
        <v>2468020000</v>
      </c>
      <c r="AC4009" s="8">
        <v>2463090000</v>
      </c>
      <c r="AD4009" s="8">
        <v>2458160000</v>
      </c>
      <c r="AE4009" s="8">
        <v>2453250000</v>
      </c>
      <c r="AF4009" s="8">
        <v>2448340000</v>
      </c>
      <c r="AG4009" s="8">
        <v>2443440000</v>
      </c>
    </row>
    <row r="4010" spans="1:33" x14ac:dyDescent="0.35">
      <c r="A4010" t="s">
        <v>4078</v>
      </c>
      <c r="B4010" t="s">
        <v>69</v>
      </c>
      <c r="C4010" s="8">
        <v>6349970</v>
      </c>
      <c r="D4010" s="8">
        <v>6318220</v>
      </c>
      <c r="E4010" s="8">
        <v>6286630</v>
      </c>
      <c r="F4010" s="8">
        <v>6255200</v>
      </c>
      <c r="G4010" s="8">
        <v>6223920</v>
      </c>
      <c r="H4010" s="8">
        <v>6192810</v>
      </c>
      <c r="I4010" s="8">
        <v>6161840</v>
      </c>
      <c r="J4010" s="8">
        <v>6131030</v>
      </c>
      <c r="K4010" s="8">
        <v>6100370</v>
      </c>
      <c r="L4010" s="8">
        <v>6069870</v>
      </c>
      <c r="M4010" s="8">
        <v>6039520</v>
      </c>
      <c r="N4010" s="8">
        <v>6009320</v>
      </c>
      <c r="O4010" s="8">
        <v>5989490</v>
      </c>
      <c r="P4010" s="8">
        <v>5969730</v>
      </c>
      <c r="Q4010" s="8">
        <v>5950030</v>
      </c>
      <c r="R4010" s="8">
        <v>5930390</v>
      </c>
      <c r="S4010" s="8">
        <v>5910820</v>
      </c>
      <c r="T4010" s="8">
        <v>5891320</v>
      </c>
      <c r="U4010" s="8">
        <v>5871870</v>
      </c>
      <c r="V4010" s="8">
        <v>5852500</v>
      </c>
      <c r="W4010" s="8">
        <v>5833180</v>
      </c>
      <c r="X4010" s="8">
        <v>5813940</v>
      </c>
      <c r="Y4010" s="8">
        <v>5794750</v>
      </c>
      <c r="Z4010" s="8">
        <v>5775630</v>
      </c>
      <c r="AA4010" s="8">
        <v>5764070</v>
      </c>
      <c r="AB4010" s="8">
        <v>5752550</v>
      </c>
      <c r="AC4010" s="8">
        <v>5741040</v>
      </c>
      <c r="AD4010" s="8">
        <v>5729560</v>
      </c>
      <c r="AE4010" s="8">
        <v>5718100</v>
      </c>
      <c r="AF4010" s="8">
        <v>5706670</v>
      </c>
      <c r="AG4010" s="8">
        <v>5695250</v>
      </c>
    </row>
    <row r="4011" spans="1:33" x14ac:dyDescent="0.35">
      <c r="A4011" t="s">
        <v>4079</v>
      </c>
      <c r="B4011" t="s">
        <v>69</v>
      </c>
      <c r="C4011" s="8">
        <v>4760310</v>
      </c>
      <c r="D4011" s="8">
        <v>4736510</v>
      </c>
      <c r="E4011" s="8">
        <v>4712820</v>
      </c>
      <c r="F4011" s="8">
        <v>4689260</v>
      </c>
      <c r="G4011" s="8">
        <v>4665810</v>
      </c>
      <c r="H4011" s="8">
        <v>4642490</v>
      </c>
      <c r="I4011" s="8">
        <v>4619270</v>
      </c>
      <c r="J4011" s="8">
        <v>4596170</v>
      </c>
      <c r="K4011" s="8">
        <v>4573190</v>
      </c>
      <c r="L4011" s="8">
        <v>4550330</v>
      </c>
      <c r="M4011" s="8">
        <v>4527580</v>
      </c>
      <c r="N4011" s="8">
        <v>4504940</v>
      </c>
      <c r="O4011" s="8">
        <v>4490070</v>
      </c>
      <c r="P4011" s="8">
        <v>4475250</v>
      </c>
      <c r="Q4011" s="8">
        <v>4460480</v>
      </c>
      <c r="R4011" s="8">
        <v>4445770</v>
      </c>
      <c r="S4011" s="8">
        <v>4431100</v>
      </c>
      <c r="T4011" s="8">
        <v>4416470</v>
      </c>
      <c r="U4011" s="8">
        <v>4401900</v>
      </c>
      <c r="V4011" s="8">
        <v>4387370</v>
      </c>
      <c r="W4011" s="8">
        <v>4372890</v>
      </c>
      <c r="X4011" s="8">
        <v>4358460</v>
      </c>
      <c r="Y4011" s="8">
        <v>4344080</v>
      </c>
      <c r="Z4011" s="8">
        <v>4329750</v>
      </c>
      <c r="AA4011" s="8">
        <v>4321080</v>
      </c>
      <c r="AB4011" s="8">
        <v>4312440</v>
      </c>
      <c r="AC4011" s="8">
        <v>4303820</v>
      </c>
      <c r="AD4011" s="8">
        <v>4295210</v>
      </c>
      <c r="AE4011" s="8">
        <v>4286620</v>
      </c>
      <c r="AF4011" s="8">
        <v>4278050</v>
      </c>
      <c r="AG4011" s="8">
        <v>4269490</v>
      </c>
    </row>
    <row r="4012" spans="1:33" x14ac:dyDescent="0.35">
      <c r="A4012" t="s">
        <v>4080</v>
      </c>
      <c r="B4012" t="s">
        <v>69</v>
      </c>
      <c r="C4012" s="8">
        <v>95553600</v>
      </c>
      <c r="D4012" s="8">
        <v>95075900</v>
      </c>
      <c r="E4012" s="8">
        <v>94600400</v>
      </c>
      <c r="F4012" s="8">
        <v>94127400</v>
      </c>
      <c r="G4012" s="8">
        <v>93656900</v>
      </c>
      <c r="H4012" s="8">
        <v>93188600</v>
      </c>
      <c r="I4012" s="8">
        <v>92722600</v>
      </c>
      <c r="J4012" s="8">
        <v>92259000</v>
      </c>
      <c r="K4012" s="8">
        <v>91797600</v>
      </c>
      <c r="L4012" s="8">
        <v>91338700</v>
      </c>
      <c r="M4012" s="8">
        <v>90882000</v>
      </c>
      <c r="N4012" s="8">
        <v>90427600</v>
      </c>
      <c r="O4012" s="8">
        <v>90129200</v>
      </c>
      <c r="P4012" s="8">
        <v>89831700</v>
      </c>
      <c r="Q4012" s="8">
        <v>89535300</v>
      </c>
      <c r="R4012" s="8">
        <v>89239800</v>
      </c>
      <c r="S4012" s="8">
        <v>88945300</v>
      </c>
      <c r="T4012" s="8">
        <v>88651900</v>
      </c>
      <c r="U4012" s="8">
        <v>88359300</v>
      </c>
      <c r="V4012" s="8">
        <v>88067700</v>
      </c>
      <c r="W4012" s="8">
        <v>87777000</v>
      </c>
      <c r="X4012" s="8">
        <v>87487400</v>
      </c>
      <c r="Y4012" s="8">
        <v>87198700</v>
      </c>
      <c r="Z4012" s="8">
        <v>86911000</v>
      </c>
      <c r="AA4012" s="8">
        <v>86737100</v>
      </c>
      <c r="AB4012" s="8">
        <v>86563600</v>
      </c>
      <c r="AC4012" s="8">
        <v>86390500</v>
      </c>
      <c r="AD4012" s="8">
        <v>86217800</v>
      </c>
      <c r="AE4012" s="8">
        <v>86045300</v>
      </c>
      <c r="AF4012" s="8">
        <v>85873300</v>
      </c>
      <c r="AG4012" s="8">
        <v>85701400</v>
      </c>
    </row>
    <row r="4013" spans="1:33" x14ac:dyDescent="0.35">
      <c r="A4013" t="s">
        <v>4081</v>
      </c>
      <c r="B4013" t="s">
        <v>69</v>
      </c>
      <c r="C4013" s="8">
        <v>13898700</v>
      </c>
      <c r="D4013" s="8">
        <v>13829200</v>
      </c>
      <c r="E4013" s="8">
        <v>13760100</v>
      </c>
      <c r="F4013" s="8">
        <v>13691300</v>
      </c>
      <c r="G4013" s="8">
        <v>13622800</v>
      </c>
      <c r="H4013" s="8">
        <v>13554700</v>
      </c>
      <c r="I4013" s="8">
        <v>13486900</v>
      </c>
      <c r="J4013" s="8">
        <v>13419500</v>
      </c>
      <c r="K4013" s="8">
        <v>13352400</v>
      </c>
      <c r="L4013" s="8">
        <v>13285600</v>
      </c>
      <c r="M4013" s="8">
        <v>13219200</v>
      </c>
      <c r="N4013" s="8">
        <v>13153100</v>
      </c>
      <c r="O4013" s="8">
        <v>13109700</v>
      </c>
      <c r="P4013" s="8">
        <v>13066400</v>
      </c>
      <c r="Q4013" s="8">
        <v>13023300</v>
      </c>
      <c r="R4013" s="8">
        <v>12980300</v>
      </c>
      <c r="S4013" s="8">
        <v>12937500</v>
      </c>
      <c r="T4013" s="8">
        <v>12894800</v>
      </c>
      <c r="U4013" s="8">
        <v>12852300</v>
      </c>
      <c r="V4013" s="8">
        <v>12809800</v>
      </c>
      <c r="W4013" s="8">
        <v>12767600</v>
      </c>
      <c r="X4013" s="8">
        <v>12725400</v>
      </c>
      <c r="Y4013" s="8">
        <v>12683400</v>
      </c>
      <c r="Z4013" s="8">
        <v>12641600</v>
      </c>
      <c r="AA4013" s="8">
        <v>12616300</v>
      </c>
      <c r="AB4013" s="8">
        <v>12591100</v>
      </c>
      <c r="AC4013" s="8">
        <v>12565900</v>
      </c>
      <c r="AD4013" s="8">
        <v>12540800</v>
      </c>
      <c r="AE4013" s="8">
        <v>12515700</v>
      </c>
      <c r="AF4013" s="8">
        <v>12490700</v>
      </c>
      <c r="AG4013" s="8">
        <v>12465700</v>
      </c>
    </row>
    <row r="4014" spans="1:33" x14ac:dyDescent="0.35">
      <c r="A4014" t="s">
        <v>4082</v>
      </c>
      <c r="B4014" t="s">
        <v>69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35">
      <c r="A4015" t="s">
        <v>4083</v>
      </c>
      <c r="B4015" t="s">
        <v>69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35">
      <c r="A4016" t="s">
        <v>4084</v>
      </c>
      <c r="B4016" t="s">
        <v>69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35">
      <c r="A4017" t="s">
        <v>4085</v>
      </c>
      <c r="B4017" t="s">
        <v>69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5">
      <c r="A4018" t="s">
        <v>4086</v>
      </c>
      <c r="B4018" t="s">
        <v>69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5">
      <c r="A4019" t="s">
        <v>4087</v>
      </c>
      <c r="B4019" t="s">
        <v>69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35">
      <c r="A4020" t="s">
        <v>4088</v>
      </c>
      <c r="B4020" t="s">
        <v>69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5">
      <c r="A4021" t="s">
        <v>4089</v>
      </c>
      <c r="B4021" t="s">
        <v>69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5">
      <c r="A4022" t="s">
        <v>4090</v>
      </c>
      <c r="B4022" t="s">
        <v>69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5">
      <c r="A4023" t="s">
        <v>4091</v>
      </c>
      <c r="B4023" t="s">
        <v>69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35">
      <c r="A4024" t="s">
        <v>4092</v>
      </c>
      <c r="B4024" t="s">
        <v>69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35">
      <c r="A4025" t="s">
        <v>4093</v>
      </c>
      <c r="B4025" t="s">
        <v>69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35">
      <c r="A4026" t="s">
        <v>4094</v>
      </c>
      <c r="B4026" t="s">
        <v>69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5">
      <c r="A4027" t="s">
        <v>4095</v>
      </c>
      <c r="B4027" t="s">
        <v>69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35">
      <c r="A4028" t="s">
        <v>4096</v>
      </c>
      <c r="B4028" t="s">
        <v>69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35">
      <c r="A4029" t="s">
        <v>4097</v>
      </c>
      <c r="B4029" t="s">
        <v>69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5">
      <c r="A4030" t="s">
        <v>4098</v>
      </c>
      <c r="B4030" t="s">
        <v>69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35">
      <c r="A4031" t="s">
        <v>4099</v>
      </c>
      <c r="B4031" t="s">
        <v>69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35">
      <c r="A4032" t="s">
        <v>4100</v>
      </c>
      <c r="B4032" t="s">
        <v>69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35">
      <c r="A4033" t="s">
        <v>4101</v>
      </c>
      <c r="B4033" t="s">
        <v>69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5">
      <c r="A4034" t="s">
        <v>4102</v>
      </c>
      <c r="B4034" t="s">
        <v>69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35">
      <c r="A4035" t="s">
        <v>4103</v>
      </c>
      <c r="B4035" t="s">
        <v>69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5">
      <c r="A4036" t="s">
        <v>4104</v>
      </c>
      <c r="B4036" t="s">
        <v>69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35">
      <c r="A4037" t="s">
        <v>4105</v>
      </c>
      <c r="B4037" t="s">
        <v>69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5">
      <c r="A4038" t="s">
        <v>4106</v>
      </c>
      <c r="B4038" t="s">
        <v>69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35">
      <c r="A4039" t="s">
        <v>4107</v>
      </c>
      <c r="B4039" t="s">
        <v>69</v>
      </c>
      <c r="C4039" s="8">
        <v>13080700000</v>
      </c>
      <c r="D4039" s="8">
        <v>13342400000</v>
      </c>
      <c r="E4039" s="8">
        <v>13609200000</v>
      </c>
      <c r="F4039" s="8">
        <v>13881400000</v>
      </c>
      <c r="G4039" s="8">
        <v>14159000000</v>
      </c>
      <c r="H4039" s="8">
        <v>14442200000</v>
      </c>
      <c r="I4039" s="8">
        <v>14731000000</v>
      </c>
      <c r="J4039" s="8">
        <v>15025600000</v>
      </c>
      <c r="K4039" s="8">
        <v>15326200000</v>
      </c>
      <c r="L4039" s="8">
        <v>15632700000</v>
      </c>
      <c r="M4039" s="8">
        <v>15945300000</v>
      </c>
      <c r="N4039" s="8">
        <v>16264300000</v>
      </c>
      <c r="O4039" s="8">
        <v>16479000000</v>
      </c>
      <c r="P4039" s="8">
        <v>16696400000</v>
      </c>
      <c r="Q4039" s="8">
        <v>16916900000</v>
      </c>
      <c r="R4039" s="8">
        <v>17140100000</v>
      </c>
      <c r="S4039" s="8">
        <v>17366400000</v>
      </c>
      <c r="T4039" s="8">
        <v>17595700000</v>
      </c>
      <c r="U4039" s="8">
        <v>17827900000</v>
      </c>
      <c r="V4039" s="8">
        <v>18063200000</v>
      </c>
      <c r="W4039" s="8">
        <v>18301700000</v>
      </c>
      <c r="X4039" s="8">
        <v>18543200000</v>
      </c>
      <c r="Y4039" s="8">
        <v>18788000000</v>
      </c>
      <c r="Z4039" s="8">
        <v>19036000000</v>
      </c>
      <c r="AA4039" s="8">
        <v>19188300000</v>
      </c>
      <c r="AB4039" s="8">
        <v>19341800000</v>
      </c>
      <c r="AC4039" s="8">
        <v>19496500000</v>
      </c>
      <c r="AD4039" s="8">
        <v>19652500000</v>
      </c>
      <c r="AE4039" s="8">
        <v>19809700000</v>
      </c>
      <c r="AF4039" s="8">
        <v>19968200000</v>
      </c>
      <c r="AG4039" s="8">
        <v>20128000000</v>
      </c>
    </row>
    <row r="4040" spans="1:33" x14ac:dyDescent="0.35">
      <c r="A4040" t="s">
        <v>4108</v>
      </c>
      <c r="B4040" t="s">
        <v>69</v>
      </c>
      <c r="C4040" s="8">
        <v>1488530</v>
      </c>
      <c r="D4040" s="8">
        <v>1518300</v>
      </c>
      <c r="E4040" s="8">
        <v>1548670</v>
      </c>
      <c r="F4040" s="8">
        <v>1579640</v>
      </c>
      <c r="G4040" s="8">
        <v>1611230</v>
      </c>
      <c r="H4040" s="8">
        <v>1643460</v>
      </c>
      <c r="I4040" s="8">
        <v>1676330</v>
      </c>
      <c r="J4040" s="8">
        <v>1709850</v>
      </c>
      <c r="K4040" s="8">
        <v>1744050</v>
      </c>
      <c r="L4040" s="8">
        <v>1778930</v>
      </c>
      <c r="M4040" s="8">
        <v>1814510</v>
      </c>
      <c r="N4040" s="8">
        <v>1850800</v>
      </c>
      <c r="O4040" s="8">
        <v>1875230</v>
      </c>
      <c r="P4040" s="8">
        <v>1899980</v>
      </c>
      <c r="Q4040" s="8">
        <v>1925070</v>
      </c>
      <c r="R4040" s="8">
        <v>1950470</v>
      </c>
      <c r="S4040" s="8">
        <v>1976230</v>
      </c>
      <c r="T4040" s="8">
        <v>2002310</v>
      </c>
      <c r="U4040" s="8">
        <v>2028740</v>
      </c>
      <c r="V4040" s="8">
        <v>2055520</v>
      </c>
      <c r="W4040" s="8">
        <v>2082650</v>
      </c>
      <c r="X4040" s="8">
        <v>2110140</v>
      </c>
      <c r="Y4040" s="8">
        <v>2138000</v>
      </c>
      <c r="Z4040" s="8">
        <v>2166220</v>
      </c>
      <c r="AA4040" s="8">
        <v>2183550</v>
      </c>
      <c r="AB4040" s="8">
        <v>2201010</v>
      </c>
      <c r="AC4040" s="8">
        <v>2218620</v>
      </c>
      <c r="AD4040" s="8">
        <v>2236370</v>
      </c>
      <c r="AE4040" s="8">
        <v>2254260</v>
      </c>
      <c r="AF4040" s="8">
        <v>2272300</v>
      </c>
      <c r="AG4040" s="8">
        <v>2290480</v>
      </c>
    </row>
    <row r="4041" spans="1:33" x14ac:dyDescent="0.35">
      <c r="A4041" t="s">
        <v>4109</v>
      </c>
      <c r="B4041" t="s">
        <v>69</v>
      </c>
      <c r="C4041" s="8">
        <v>7946300</v>
      </c>
      <c r="D4041" s="8">
        <v>8105250</v>
      </c>
      <c r="E4041" s="8">
        <v>8267350</v>
      </c>
      <c r="F4041" s="8">
        <v>8432700</v>
      </c>
      <c r="G4041" s="8">
        <v>8601340</v>
      </c>
      <c r="H4041" s="8">
        <v>8773370</v>
      </c>
      <c r="I4041" s="8">
        <v>8948850</v>
      </c>
      <c r="J4041" s="8">
        <v>9127810</v>
      </c>
      <c r="K4041" s="8">
        <v>9310370</v>
      </c>
      <c r="L4041" s="8">
        <v>9496580</v>
      </c>
      <c r="M4041" s="8">
        <v>9686500</v>
      </c>
      <c r="N4041" s="8">
        <v>9880250</v>
      </c>
      <c r="O4041" s="8">
        <v>10010700</v>
      </c>
      <c r="P4041" s="8">
        <v>10142800</v>
      </c>
      <c r="Q4041" s="8">
        <v>10276700</v>
      </c>
      <c r="R4041" s="8">
        <v>10412300</v>
      </c>
      <c r="S4041" s="8">
        <v>10549800</v>
      </c>
      <c r="T4041" s="8">
        <v>10689000</v>
      </c>
      <c r="U4041" s="8">
        <v>10830100</v>
      </c>
      <c r="V4041" s="8">
        <v>10973100</v>
      </c>
      <c r="W4041" s="8">
        <v>11117900</v>
      </c>
      <c r="X4041" s="8">
        <v>11264700</v>
      </c>
      <c r="Y4041" s="8">
        <v>11413400</v>
      </c>
      <c r="Z4041" s="8">
        <v>11564000</v>
      </c>
      <c r="AA4041" s="8">
        <v>11656500</v>
      </c>
      <c r="AB4041" s="8">
        <v>11749800</v>
      </c>
      <c r="AC4041" s="8">
        <v>11843800</v>
      </c>
      <c r="AD4041" s="8">
        <v>11938600</v>
      </c>
      <c r="AE4041" s="8">
        <v>12034100</v>
      </c>
      <c r="AF4041" s="8">
        <v>12130300</v>
      </c>
      <c r="AG4041" s="8">
        <v>12227400</v>
      </c>
    </row>
    <row r="4042" spans="1:33" x14ac:dyDescent="0.35">
      <c r="A4042" t="s">
        <v>4110</v>
      </c>
      <c r="B4042" t="s">
        <v>69</v>
      </c>
      <c r="C4042" s="8">
        <v>13975900</v>
      </c>
      <c r="D4042" s="8">
        <v>14255400</v>
      </c>
      <c r="E4042" s="8">
        <v>14540500</v>
      </c>
      <c r="F4042" s="8">
        <v>14831300</v>
      </c>
      <c r="G4042" s="8">
        <v>15127900</v>
      </c>
      <c r="H4042" s="8">
        <v>15430500</v>
      </c>
      <c r="I4042" s="8">
        <v>15739100</v>
      </c>
      <c r="J4042" s="8">
        <v>16053900</v>
      </c>
      <c r="K4042" s="8">
        <v>16375000</v>
      </c>
      <c r="L4042" s="8">
        <v>16702500</v>
      </c>
      <c r="M4042" s="8">
        <v>17036500</v>
      </c>
      <c r="N4042" s="8">
        <v>17377300</v>
      </c>
      <c r="O4042" s="8">
        <v>17606600</v>
      </c>
      <c r="P4042" s="8">
        <v>17839000</v>
      </c>
      <c r="Q4042" s="8">
        <v>18074500</v>
      </c>
      <c r="R4042" s="8">
        <v>18313100</v>
      </c>
      <c r="S4042" s="8">
        <v>18554900</v>
      </c>
      <c r="T4042" s="8">
        <v>18799800</v>
      </c>
      <c r="U4042" s="8">
        <v>19047900</v>
      </c>
      <c r="V4042" s="8">
        <v>19299300</v>
      </c>
      <c r="W4042" s="8">
        <v>19554100</v>
      </c>
      <c r="X4042" s="8">
        <v>19812200</v>
      </c>
      <c r="Y4042" s="8">
        <v>20073700</v>
      </c>
      <c r="Z4042" s="8">
        <v>20338700</v>
      </c>
      <c r="AA4042" s="8">
        <v>20501400</v>
      </c>
      <c r="AB4042" s="8">
        <v>20665400</v>
      </c>
      <c r="AC4042" s="8">
        <v>20830700</v>
      </c>
      <c r="AD4042" s="8">
        <v>20997400</v>
      </c>
      <c r="AE4042" s="8">
        <v>21165400</v>
      </c>
      <c r="AF4042" s="8">
        <v>21334700</v>
      </c>
      <c r="AG4042" s="8">
        <v>21505400</v>
      </c>
    </row>
    <row r="4043" spans="1:33" x14ac:dyDescent="0.35">
      <c r="A4043" t="s">
        <v>4111</v>
      </c>
      <c r="B4043" t="s">
        <v>69</v>
      </c>
      <c r="C4043">
        <v>550741</v>
      </c>
      <c r="D4043">
        <v>561757</v>
      </c>
      <c r="E4043">
        <v>572992</v>
      </c>
      <c r="F4043">
        <v>584452</v>
      </c>
      <c r="G4043">
        <v>596141</v>
      </c>
      <c r="H4043">
        <v>608064</v>
      </c>
      <c r="I4043">
        <v>620225</v>
      </c>
      <c r="J4043">
        <v>632629</v>
      </c>
      <c r="K4043">
        <v>645282</v>
      </c>
      <c r="L4043">
        <v>658188</v>
      </c>
      <c r="M4043">
        <v>671351</v>
      </c>
      <c r="N4043">
        <v>684779</v>
      </c>
      <c r="O4043">
        <v>693818</v>
      </c>
      <c r="P4043">
        <v>702975</v>
      </c>
      <c r="Q4043">
        <v>712255</v>
      </c>
      <c r="R4043">
        <v>721656</v>
      </c>
      <c r="S4043">
        <v>731184</v>
      </c>
      <c r="T4043">
        <v>740835</v>
      </c>
      <c r="U4043">
        <v>750613</v>
      </c>
      <c r="V4043">
        <v>760521</v>
      </c>
      <c r="W4043">
        <v>770560</v>
      </c>
      <c r="X4043">
        <v>780732</v>
      </c>
      <c r="Y4043">
        <v>791037</v>
      </c>
      <c r="Z4043">
        <v>801479</v>
      </c>
      <c r="AA4043">
        <v>807890</v>
      </c>
      <c r="AB4043">
        <v>814353</v>
      </c>
      <c r="AC4043">
        <v>820868</v>
      </c>
      <c r="AD4043">
        <v>827436</v>
      </c>
      <c r="AE4043">
        <v>834055</v>
      </c>
      <c r="AF4043">
        <v>840728</v>
      </c>
      <c r="AG4043">
        <v>847454</v>
      </c>
    </row>
    <row r="4044" spans="1:33" x14ac:dyDescent="0.35">
      <c r="A4044" t="s">
        <v>4112</v>
      </c>
      <c r="B4044" t="s">
        <v>69</v>
      </c>
      <c r="C4044">
        <v>518939</v>
      </c>
      <c r="D4044">
        <v>529319</v>
      </c>
      <c r="E4044">
        <v>539905</v>
      </c>
      <c r="F4044">
        <v>550704</v>
      </c>
      <c r="G4044">
        <v>561717</v>
      </c>
      <c r="H4044">
        <v>572952</v>
      </c>
      <c r="I4044">
        <v>584411</v>
      </c>
      <c r="J4044">
        <v>596098</v>
      </c>
      <c r="K4044">
        <v>608021</v>
      </c>
      <c r="L4044">
        <v>620181</v>
      </c>
      <c r="M4044">
        <v>632584</v>
      </c>
      <c r="N4044">
        <v>645237</v>
      </c>
      <c r="O4044">
        <v>653754</v>
      </c>
      <c r="P4044">
        <v>662382</v>
      </c>
      <c r="Q4044">
        <v>671127</v>
      </c>
      <c r="R4044">
        <v>679984</v>
      </c>
      <c r="S4044">
        <v>688962</v>
      </c>
      <c r="T4044">
        <v>698056</v>
      </c>
      <c r="U4044">
        <v>707269</v>
      </c>
      <c r="V4044">
        <v>716605</v>
      </c>
      <c r="W4044">
        <v>726065</v>
      </c>
      <c r="X4044">
        <v>735649</v>
      </c>
      <c r="Y4044">
        <v>745359</v>
      </c>
      <c r="Z4044">
        <v>755198</v>
      </c>
      <c r="AA4044">
        <v>761240</v>
      </c>
      <c r="AB4044">
        <v>767329</v>
      </c>
      <c r="AC4044">
        <v>773468</v>
      </c>
      <c r="AD4044">
        <v>779656</v>
      </c>
      <c r="AE4044">
        <v>785893</v>
      </c>
      <c r="AF4044">
        <v>792181</v>
      </c>
      <c r="AG4044">
        <v>798519</v>
      </c>
    </row>
    <row r="4045" spans="1:33" x14ac:dyDescent="0.35">
      <c r="A4045" t="s">
        <v>4113</v>
      </c>
      <c r="B4045" t="s">
        <v>69</v>
      </c>
      <c r="C4045">
        <v>369544</v>
      </c>
      <c r="D4045">
        <v>376936</v>
      </c>
      <c r="E4045">
        <v>384474</v>
      </c>
      <c r="F4045">
        <v>392164</v>
      </c>
      <c r="G4045">
        <v>400007</v>
      </c>
      <c r="H4045">
        <v>408007</v>
      </c>
      <c r="I4045">
        <v>416167</v>
      </c>
      <c r="J4045">
        <v>424490</v>
      </c>
      <c r="K4045">
        <v>432980</v>
      </c>
      <c r="L4045">
        <v>441640</v>
      </c>
      <c r="M4045">
        <v>450472</v>
      </c>
      <c r="N4045">
        <v>459482</v>
      </c>
      <c r="O4045">
        <v>465547</v>
      </c>
      <c r="P4045">
        <v>471692</v>
      </c>
      <c r="Q4045">
        <v>477919</v>
      </c>
      <c r="R4045">
        <v>484226</v>
      </c>
      <c r="S4045">
        <v>490620</v>
      </c>
      <c r="T4045">
        <v>497095</v>
      </c>
      <c r="U4045">
        <v>503657</v>
      </c>
      <c r="V4045">
        <v>510305</v>
      </c>
      <c r="W4045">
        <v>517041</v>
      </c>
      <c r="X4045">
        <v>523866</v>
      </c>
      <c r="Y4045">
        <v>530781</v>
      </c>
      <c r="Z4045">
        <v>537787</v>
      </c>
      <c r="AA4045">
        <v>542089</v>
      </c>
      <c r="AB4045">
        <v>546426</v>
      </c>
      <c r="AC4045">
        <v>550797</v>
      </c>
      <c r="AD4045">
        <v>555204</v>
      </c>
      <c r="AE4045">
        <v>559646</v>
      </c>
      <c r="AF4045">
        <v>564123</v>
      </c>
      <c r="AG4045">
        <v>568637</v>
      </c>
    </row>
    <row r="4046" spans="1:33" x14ac:dyDescent="0.35">
      <c r="A4046" t="s">
        <v>4114</v>
      </c>
      <c r="B4046" t="s">
        <v>69</v>
      </c>
      <c r="C4046">
        <v>34513.800000000003</v>
      </c>
      <c r="D4046">
        <v>35204.1</v>
      </c>
      <c r="E4046">
        <v>35908.199999999997</v>
      </c>
      <c r="F4046">
        <v>36626.400000000001</v>
      </c>
      <c r="G4046">
        <v>37358.9</v>
      </c>
      <c r="H4046">
        <v>38106</v>
      </c>
      <c r="I4046">
        <v>38868.199999999997</v>
      </c>
      <c r="J4046">
        <v>39645.5</v>
      </c>
      <c r="K4046">
        <v>40438.400000000001</v>
      </c>
      <c r="L4046">
        <v>41247.199999999997</v>
      </c>
      <c r="M4046">
        <v>42072.1</v>
      </c>
      <c r="N4046">
        <v>42913.599999999999</v>
      </c>
      <c r="O4046">
        <v>43480.1</v>
      </c>
      <c r="P4046">
        <v>44053.9</v>
      </c>
      <c r="Q4046">
        <v>44635.5</v>
      </c>
      <c r="R4046">
        <v>45224.6</v>
      </c>
      <c r="S4046">
        <v>45821.7</v>
      </c>
      <c r="T4046">
        <v>46426.5</v>
      </c>
      <c r="U4046">
        <v>47039.3</v>
      </c>
      <c r="V4046">
        <v>47660.2</v>
      </c>
      <c r="W4046">
        <v>48289.4</v>
      </c>
      <c r="X4046">
        <v>48926.8</v>
      </c>
      <c r="Y4046">
        <v>49572.6</v>
      </c>
      <c r="Z4046">
        <v>50227</v>
      </c>
      <c r="AA4046">
        <v>50628.800000000003</v>
      </c>
      <c r="AB4046">
        <v>51033.8</v>
      </c>
      <c r="AC4046">
        <v>51442</v>
      </c>
      <c r="AD4046">
        <v>51853.599999999999</v>
      </c>
      <c r="AE4046">
        <v>52268.4</v>
      </c>
      <c r="AF4046">
        <v>52686.6</v>
      </c>
      <c r="AG4046">
        <v>53108.2</v>
      </c>
    </row>
    <row r="4047" spans="1:33" x14ac:dyDescent="0.35">
      <c r="A4047" t="s">
        <v>4115</v>
      </c>
      <c r="B4047" t="s">
        <v>69</v>
      </c>
      <c r="C4047">
        <v>231735</v>
      </c>
      <c r="D4047">
        <v>236371</v>
      </c>
      <c r="E4047">
        <v>241098</v>
      </c>
      <c r="F4047">
        <v>245920</v>
      </c>
      <c r="G4047">
        <v>250838</v>
      </c>
      <c r="H4047">
        <v>255855</v>
      </c>
      <c r="I4047">
        <v>260972</v>
      </c>
      <c r="J4047">
        <v>266191</v>
      </c>
      <c r="K4047">
        <v>271515</v>
      </c>
      <c r="L4047">
        <v>276946</v>
      </c>
      <c r="M4047">
        <v>282484</v>
      </c>
      <c r="N4047">
        <v>288134</v>
      </c>
      <c r="O4047">
        <v>291938</v>
      </c>
      <c r="P4047">
        <v>295791</v>
      </c>
      <c r="Q4047">
        <v>299696</v>
      </c>
      <c r="R4047">
        <v>303651</v>
      </c>
      <c r="S4047">
        <v>307660</v>
      </c>
      <c r="T4047">
        <v>311721</v>
      </c>
      <c r="U4047">
        <v>315835</v>
      </c>
      <c r="V4047">
        <v>320004</v>
      </c>
      <c r="W4047">
        <v>324229</v>
      </c>
      <c r="X4047">
        <v>328508</v>
      </c>
      <c r="Y4047">
        <v>332845</v>
      </c>
      <c r="Z4047">
        <v>337238</v>
      </c>
      <c r="AA4047">
        <v>339936</v>
      </c>
      <c r="AB4047">
        <v>342655</v>
      </c>
      <c r="AC4047">
        <v>345396</v>
      </c>
      <c r="AD4047">
        <v>348160</v>
      </c>
      <c r="AE4047">
        <v>350945</v>
      </c>
      <c r="AF4047">
        <v>353753</v>
      </c>
      <c r="AG4047">
        <v>356583</v>
      </c>
    </row>
    <row r="4048" spans="1:33" x14ac:dyDescent="0.35">
      <c r="A4048" t="s">
        <v>4116</v>
      </c>
      <c r="B4048" t="s">
        <v>69</v>
      </c>
      <c r="C4048">
        <v>246527</v>
      </c>
      <c r="D4048">
        <v>251458</v>
      </c>
      <c r="E4048">
        <v>256487</v>
      </c>
      <c r="F4048">
        <v>261617</v>
      </c>
      <c r="G4048">
        <v>266849</v>
      </c>
      <c r="H4048">
        <v>272186</v>
      </c>
      <c r="I4048">
        <v>277630</v>
      </c>
      <c r="J4048">
        <v>283182</v>
      </c>
      <c r="K4048">
        <v>288846</v>
      </c>
      <c r="L4048">
        <v>294623</v>
      </c>
      <c r="M4048">
        <v>300515</v>
      </c>
      <c r="N4048">
        <v>306526</v>
      </c>
      <c r="O4048">
        <v>310572</v>
      </c>
      <c r="P4048">
        <v>314671</v>
      </c>
      <c r="Q4048">
        <v>318825</v>
      </c>
      <c r="R4048">
        <v>323033</v>
      </c>
      <c r="S4048">
        <v>327298</v>
      </c>
      <c r="T4048">
        <v>331618</v>
      </c>
      <c r="U4048">
        <v>335995</v>
      </c>
      <c r="V4048">
        <v>340430</v>
      </c>
      <c r="W4048">
        <v>344924</v>
      </c>
      <c r="X4048">
        <v>349477</v>
      </c>
      <c r="Y4048">
        <v>354090</v>
      </c>
      <c r="Z4048">
        <v>358764</v>
      </c>
      <c r="AA4048">
        <v>361634</v>
      </c>
      <c r="AB4048">
        <v>364527</v>
      </c>
      <c r="AC4048">
        <v>367443</v>
      </c>
      <c r="AD4048">
        <v>370383</v>
      </c>
      <c r="AE4048">
        <v>373346</v>
      </c>
      <c r="AF4048">
        <v>376333</v>
      </c>
      <c r="AG4048">
        <v>379344</v>
      </c>
    </row>
    <row r="4049" spans="1:33" x14ac:dyDescent="0.35">
      <c r="A4049" t="s">
        <v>4117</v>
      </c>
      <c r="B4049" t="s">
        <v>69</v>
      </c>
      <c r="C4049">
        <v>24652.7</v>
      </c>
      <c r="D4049">
        <v>25145.8</v>
      </c>
      <c r="E4049">
        <v>25648.7</v>
      </c>
      <c r="F4049">
        <v>26161.7</v>
      </c>
      <c r="G4049">
        <v>26684.9</v>
      </c>
      <c r="H4049">
        <v>27218.6</v>
      </c>
      <c r="I4049">
        <v>27763</v>
      </c>
      <c r="J4049">
        <v>28318.2</v>
      </c>
      <c r="K4049">
        <v>28884.6</v>
      </c>
      <c r="L4049">
        <v>29462.3</v>
      </c>
      <c r="M4049">
        <v>30051.5</v>
      </c>
      <c r="N4049">
        <v>30652.6</v>
      </c>
      <c r="O4049">
        <v>31057.200000000001</v>
      </c>
      <c r="P4049">
        <v>31467.1</v>
      </c>
      <c r="Q4049">
        <v>31882.5</v>
      </c>
      <c r="R4049">
        <v>32303.3</v>
      </c>
      <c r="S4049">
        <v>32729.8</v>
      </c>
      <c r="T4049">
        <v>33161.800000000003</v>
      </c>
      <c r="U4049">
        <v>33599.5</v>
      </c>
      <c r="V4049">
        <v>34043</v>
      </c>
      <c r="W4049">
        <v>34492.400000000001</v>
      </c>
      <c r="X4049">
        <v>34947.699999999997</v>
      </c>
      <c r="Y4049">
        <v>35409</v>
      </c>
      <c r="Z4049">
        <v>35876.400000000001</v>
      </c>
      <c r="AA4049">
        <v>36163.4</v>
      </c>
      <c r="AB4049">
        <v>36452.699999999997</v>
      </c>
      <c r="AC4049">
        <v>36744.300000000003</v>
      </c>
      <c r="AD4049">
        <v>37038.300000000003</v>
      </c>
      <c r="AE4049">
        <v>37334.6</v>
      </c>
      <c r="AF4049">
        <v>37633.300000000003</v>
      </c>
      <c r="AG4049">
        <v>37934.400000000001</v>
      </c>
    </row>
    <row r="4050" spans="1:33" x14ac:dyDescent="0.35">
      <c r="A4050" t="s">
        <v>4118</v>
      </c>
      <c r="B4050" t="s">
        <v>69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35">
      <c r="A4051" t="s">
        <v>4119</v>
      </c>
      <c r="B4051" t="s">
        <v>69</v>
      </c>
      <c r="C4051" s="8">
        <v>476880000000</v>
      </c>
      <c r="D4051" s="8">
        <v>486417000000</v>
      </c>
      <c r="E4051" s="8">
        <v>496146000000</v>
      </c>
      <c r="F4051" s="8">
        <v>506069000000</v>
      </c>
      <c r="G4051" s="8">
        <v>516190000000</v>
      </c>
      <c r="H4051" s="8">
        <v>526514000000</v>
      </c>
      <c r="I4051" s="8">
        <v>537047000000</v>
      </c>
      <c r="J4051" s="8">
        <v>547786000000</v>
      </c>
      <c r="K4051" s="8">
        <v>558743000000</v>
      </c>
      <c r="L4051" s="8">
        <v>569917000000</v>
      </c>
      <c r="M4051" s="8">
        <v>581315000000</v>
      </c>
      <c r="N4051" s="8">
        <v>592940000000</v>
      </c>
      <c r="O4051" s="8">
        <v>600767000000</v>
      </c>
      <c r="P4051" s="8">
        <v>608699000000</v>
      </c>
      <c r="Q4051" s="8">
        <v>616732000000</v>
      </c>
      <c r="R4051" s="8">
        <v>624872000000</v>
      </c>
      <c r="S4051" s="8">
        <v>633123000000</v>
      </c>
      <c r="T4051" s="8">
        <v>641479000000</v>
      </c>
      <c r="U4051" s="8">
        <v>649948000000</v>
      </c>
      <c r="V4051" s="8">
        <v>658528000000</v>
      </c>
      <c r="W4051" s="8">
        <v>667219000000</v>
      </c>
      <c r="X4051" s="8">
        <v>676027000000</v>
      </c>
      <c r="Y4051" s="8">
        <v>684946000000</v>
      </c>
      <c r="Z4051" s="8">
        <v>693988000000</v>
      </c>
      <c r="AA4051" s="8">
        <v>699543000000</v>
      </c>
      <c r="AB4051" s="8">
        <v>705136000000</v>
      </c>
      <c r="AC4051" s="8">
        <v>710781000000</v>
      </c>
      <c r="AD4051" s="8">
        <v>716464000000</v>
      </c>
      <c r="AE4051" s="8">
        <v>722194000000</v>
      </c>
      <c r="AF4051" s="8">
        <v>727973000000</v>
      </c>
      <c r="AG4051" s="8">
        <v>733799000000</v>
      </c>
    </row>
    <row r="4052" spans="1:33" x14ac:dyDescent="0.35">
      <c r="A4052" t="s">
        <v>4120</v>
      </c>
      <c r="B4052" t="s">
        <v>69</v>
      </c>
      <c r="C4052" s="8">
        <v>54266900</v>
      </c>
      <c r="D4052" s="8">
        <v>55352200</v>
      </c>
      <c r="E4052" s="8">
        <v>56459300</v>
      </c>
      <c r="F4052" s="8">
        <v>57588500</v>
      </c>
      <c r="G4052" s="8">
        <v>58740200</v>
      </c>
      <c r="H4052" s="8">
        <v>59915000</v>
      </c>
      <c r="I4052" s="8">
        <v>61113600</v>
      </c>
      <c r="J4052" s="8">
        <v>62335700</v>
      </c>
      <c r="K4052" s="8">
        <v>63582600</v>
      </c>
      <c r="L4052" s="8">
        <v>64854200</v>
      </c>
      <c r="M4052" s="8">
        <v>66151100</v>
      </c>
      <c r="N4052" s="8">
        <v>67474000</v>
      </c>
      <c r="O4052" s="8">
        <v>68364700</v>
      </c>
      <c r="P4052" s="8">
        <v>69267300</v>
      </c>
      <c r="Q4052" s="8">
        <v>70181500</v>
      </c>
      <c r="R4052" s="8">
        <v>71107700</v>
      </c>
      <c r="S4052" s="8">
        <v>72046600</v>
      </c>
      <c r="T4052" s="8">
        <v>72997600</v>
      </c>
      <c r="U4052" s="8">
        <v>73961300</v>
      </c>
      <c r="V4052" s="8">
        <v>74937600</v>
      </c>
      <c r="W4052" s="8">
        <v>75926600</v>
      </c>
      <c r="X4052" s="8">
        <v>76929000</v>
      </c>
      <c r="Y4052" s="8">
        <v>77943900</v>
      </c>
      <c r="Z4052" s="8">
        <v>78972800</v>
      </c>
      <c r="AA4052" s="8">
        <v>79605000</v>
      </c>
      <c r="AB4052" s="8">
        <v>80241400</v>
      </c>
      <c r="AC4052" s="8">
        <v>80883800</v>
      </c>
      <c r="AD4052" s="8">
        <v>81530500</v>
      </c>
      <c r="AE4052" s="8">
        <v>82182600</v>
      </c>
      <c r="AF4052" s="8">
        <v>82840200</v>
      </c>
      <c r="AG4052" s="8">
        <v>83503100</v>
      </c>
    </row>
    <row r="4053" spans="1:33" x14ac:dyDescent="0.35">
      <c r="A4053" t="s">
        <v>4121</v>
      </c>
      <c r="B4053" t="s">
        <v>69</v>
      </c>
      <c r="C4053" s="8">
        <v>289696000</v>
      </c>
      <c r="D4053" s="8">
        <v>295490000</v>
      </c>
      <c r="E4053" s="8">
        <v>301400000</v>
      </c>
      <c r="F4053" s="8">
        <v>307428000</v>
      </c>
      <c r="G4053" s="8">
        <v>313576000</v>
      </c>
      <c r="H4053" s="8">
        <v>319848000</v>
      </c>
      <c r="I4053" s="8">
        <v>326246000</v>
      </c>
      <c r="J4053" s="8">
        <v>332770000</v>
      </c>
      <c r="K4053" s="8">
        <v>339426000</v>
      </c>
      <c r="L4053" s="8">
        <v>346215000</v>
      </c>
      <c r="M4053" s="8">
        <v>353138000</v>
      </c>
      <c r="N4053" s="8">
        <v>360201000</v>
      </c>
      <c r="O4053" s="8">
        <v>364955000</v>
      </c>
      <c r="P4053" s="8">
        <v>369774000</v>
      </c>
      <c r="Q4053" s="8">
        <v>374654000</v>
      </c>
      <c r="R4053" s="8">
        <v>379598000</v>
      </c>
      <c r="S4053" s="8">
        <v>384611000</v>
      </c>
      <c r="T4053" s="8">
        <v>389687000</v>
      </c>
      <c r="U4053" s="8">
        <v>394832000</v>
      </c>
      <c r="V4053" s="8">
        <v>400044000</v>
      </c>
      <c r="W4053" s="8">
        <v>405324000</v>
      </c>
      <c r="X4053" s="8">
        <v>410674000</v>
      </c>
      <c r="Y4053" s="8">
        <v>416093000</v>
      </c>
      <c r="Z4053" s="8">
        <v>421585000</v>
      </c>
      <c r="AA4053" s="8">
        <v>424960000</v>
      </c>
      <c r="AB4053" s="8">
        <v>428357000</v>
      </c>
      <c r="AC4053" s="8">
        <v>431787000</v>
      </c>
      <c r="AD4053" s="8">
        <v>435239000</v>
      </c>
      <c r="AE4053" s="8">
        <v>438720000</v>
      </c>
      <c r="AF4053" s="8">
        <v>442230000</v>
      </c>
      <c r="AG4053" s="8">
        <v>445769000</v>
      </c>
    </row>
    <row r="4054" spans="1:33" x14ac:dyDescent="0.35">
      <c r="A4054" t="s">
        <v>4122</v>
      </c>
      <c r="B4054" t="s">
        <v>69</v>
      </c>
      <c r="C4054" s="8">
        <v>509514000</v>
      </c>
      <c r="D4054" s="8">
        <v>519704000</v>
      </c>
      <c r="E4054" s="8">
        <v>530098000</v>
      </c>
      <c r="F4054" s="8">
        <v>540700000</v>
      </c>
      <c r="G4054" s="8">
        <v>551514000</v>
      </c>
      <c r="H4054" s="8">
        <v>562544000</v>
      </c>
      <c r="I4054" s="8">
        <v>573798000</v>
      </c>
      <c r="J4054" s="8">
        <v>585272000</v>
      </c>
      <c r="K4054" s="8">
        <v>596979000</v>
      </c>
      <c r="L4054" s="8">
        <v>608918000</v>
      </c>
      <c r="M4054" s="8">
        <v>621095000</v>
      </c>
      <c r="N4054" s="8">
        <v>633516000</v>
      </c>
      <c r="O4054" s="8">
        <v>641878000</v>
      </c>
      <c r="P4054" s="8">
        <v>650353000</v>
      </c>
      <c r="Q4054" s="8">
        <v>658937000</v>
      </c>
      <c r="R4054" s="8">
        <v>667633000</v>
      </c>
      <c r="S4054" s="8">
        <v>676448000</v>
      </c>
      <c r="T4054" s="8">
        <v>685377000</v>
      </c>
      <c r="U4054" s="8">
        <v>694425000</v>
      </c>
      <c r="V4054" s="8">
        <v>703592000</v>
      </c>
      <c r="W4054" s="8">
        <v>712878000</v>
      </c>
      <c r="X4054" s="8">
        <v>722289000</v>
      </c>
      <c r="Y4054" s="8">
        <v>731818000</v>
      </c>
      <c r="Z4054" s="8">
        <v>741479000</v>
      </c>
      <c r="AA4054" s="8">
        <v>747414000</v>
      </c>
      <c r="AB4054" s="8">
        <v>753389000</v>
      </c>
      <c r="AC4054" s="8">
        <v>759421000</v>
      </c>
      <c r="AD4054" s="8">
        <v>765493000</v>
      </c>
      <c r="AE4054" s="8">
        <v>771616000</v>
      </c>
      <c r="AF4054" s="8">
        <v>777789000</v>
      </c>
      <c r="AG4054" s="8">
        <v>784014000</v>
      </c>
    </row>
    <row r="4055" spans="1:33" x14ac:dyDescent="0.35">
      <c r="A4055" t="s">
        <v>4123</v>
      </c>
      <c r="B4055" t="s">
        <v>69</v>
      </c>
      <c r="C4055" s="8">
        <v>20078200</v>
      </c>
      <c r="D4055" s="8">
        <v>20479800</v>
      </c>
      <c r="E4055" s="8">
        <v>20889400</v>
      </c>
      <c r="F4055" s="8">
        <v>21307200</v>
      </c>
      <c r="G4055" s="8">
        <v>21733300</v>
      </c>
      <c r="H4055" s="8">
        <v>22168000</v>
      </c>
      <c r="I4055" s="8">
        <v>22611400</v>
      </c>
      <c r="J4055" s="8">
        <v>23063600</v>
      </c>
      <c r="K4055" s="8">
        <v>23524900</v>
      </c>
      <c r="L4055" s="8">
        <v>23995400</v>
      </c>
      <c r="M4055" s="8">
        <v>24475300</v>
      </c>
      <c r="N4055" s="8">
        <v>24964700</v>
      </c>
      <c r="O4055" s="8">
        <v>25294200</v>
      </c>
      <c r="P4055" s="8">
        <v>25628200</v>
      </c>
      <c r="Q4055" s="8">
        <v>25966500</v>
      </c>
      <c r="R4055" s="8">
        <v>26309100</v>
      </c>
      <c r="S4055" s="8">
        <v>26656500</v>
      </c>
      <c r="T4055" s="8">
        <v>27008400</v>
      </c>
      <c r="U4055" s="8">
        <v>27364900</v>
      </c>
      <c r="V4055" s="8">
        <v>27726200</v>
      </c>
      <c r="W4055" s="8">
        <v>28092100</v>
      </c>
      <c r="X4055" s="8">
        <v>28462900</v>
      </c>
      <c r="Y4055" s="8">
        <v>28838500</v>
      </c>
      <c r="Z4055" s="8">
        <v>29219200</v>
      </c>
      <c r="AA4055" s="8">
        <v>29453100</v>
      </c>
      <c r="AB4055" s="8">
        <v>29688500</v>
      </c>
      <c r="AC4055" s="8">
        <v>29926200</v>
      </c>
      <c r="AD4055" s="8">
        <v>30165500</v>
      </c>
      <c r="AE4055" s="8">
        <v>30406800</v>
      </c>
      <c r="AF4055" s="8">
        <v>30650000</v>
      </c>
      <c r="AG4055" s="8">
        <v>30895300</v>
      </c>
    </row>
    <row r="4056" spans="1:33" x14ac:dyDescent="0.35">
      <c r="A4056" t="s">
        <v>4124</v>
      </c>
      <c r="B4056" t="s">
        <v>69</v>
      </c>
      <c r="C4056" s="8">
        <v>18918800</v>
      </c>
      <c r="D4056" s="8">
        <v>19297200</v>
      </c>
      <c r="E4056" s="8">
        <v>19683100</v>
      </c>
      <c r="F4056" s="8">
        <v>20076800</v>
      </c>
      <c r="G4056" s="8">
        <v>20478300</v>
      </c>
      <c r="H4056" s="8">
        <v>20887900</v>
      </c>
      <c r="I4056" s="8">
        <v>21305800</v>
      </c>
      <c r="J4056" s="8">
        <v>21731800</v>
      </c>
      <c r="K4056" s="8">
        <v>22166500</v>
      </c>
      <c r="L4056" s="8">
        <v>22609800</v>
      </c>
      <c r="M4056" s="8">
        <v>23062000</v>
      </c>
      <c r="N4056" s="8">
        <v>23523200</v>
      </c>
      <c r="O4056" s="8">
        <v>23833700</v>
      </c>
      <c r="P4056" s="8">
        <v>24148300</v>
      </c>
      <c r="Q4056" s="8">
        <v>24467000</v>
      </c>
      <c r="R4056" s="8">
        <v>24790000</v>
      </c>
      <c r="S4056" s="8">
        <v>25117300</v>
      </c>
      <c r="T4056" s="8">
        <v>25448800</v>
      </c>
      <c r="U4056" s="8">
        <v>25784800</v>
      </c>
      <c r="V4056" s="8">
        <v>26125200</v>
      </c>
      <c r="W4056" s="8">
        <v>26470000</v>
      </c>
      <c r="X4056" s="8">
        <v>26819400</v>
      </c>
      <c r="Y4056" s="8">
        <v>27173200</v>
      </c>
      <c r="Z4056" s="8">
        <v>27531900</v>
      </c>
      <c r="AA4056" s="8">
        <v>27752300</v>
      </c>
      <c r="AB4056" s="8">
        <v>27974200</v>
      </c>
      <c r="AC4056" s="8">
        <v>28198200</v>
      </c>
      <c r="AD4056" s="8">
        <v>28423600</v>
      </c>
      <c r="AE4056" s="8">
        <v>28650900</v>
      </c>
      <c r="AF4056" s="8">
        <v>28880200</v>
      </c>
      <c r="AG4056" s="8">
        <v>29111300</v>
      </c>
    </row>
    <row r="4057" spans="1:33" x14ac:dyDescent="0.35">
      <c r="A4057" t="s">
        <v>4125</v>
      </c>
      <c r="B4057" t="s">
        <v>69</v>
      </c>
      <c r="C4057" s="8">
        <v>13472400</v>
      </c>
      <c r="D4057" s="8">
        <v>13741800</v>
      </c>
      <c r="E4057" s="8">
        <v>14016600</v>
      </c>
      <c r="F4057" s="8">
        <v>14297000</v>
      </c>
      <c r="G4057" s="8">
        <v>14582900</v>
      </c>
      <c r="H4057" s="8">
        <v>14874600</v>
      </c>
      <c r="I4057" s="8">
        <v>15172100</v>
      </c>
      <c r="J4057" s="8">
        <v>15475500</v>
      </c>
      <c r="K4057" s="8">
        <v>15785100</v>
      </c>
      <c r="L4057" s="8">
        <v>16100800</v>
      </c>
      <c r="M4057" s="8">
        <v>16422700</v>
      </c>
      <c r="N4057" s="8">
        <v>16751200</v>
      </c>
      <c r="O4057" s="8">
        <v>16972300</v>
      </c>
      <c r="P4057" s="8">
        <v>17196400</v>
      </c>
      <c r="Q4057" s="8">
        <v>17423300</v>
      </c>
      <c r="R4057" s="8">
        <v>17653300</v>
      </c>
      <c r="S4057" s="8">
        <v>17886400</v>
      </c>
      <c r="T4057" s="8">
        <v>18122500</v>
      </c>
      <c r="U4057" s="8">
        <v>18361700</v>
      </c>
      <c r="V4057" s="8">
        <v>18604100</v>
      </c>
      <c r="W4057" s="8">
        <v>18849600</v>
      </c>
      <c r="X4057" s="8">
        <v>19098500</v>
      </c>
      <c r="Y4057" s="8">
        <v>19350400</v>
      </c>
      <c r="Z4057" s="8">
        <v>19605900</v>
      </c>
      <c r="AA4057" s="8">
        <v>19762800</v>
      </c>
      <c r="AB4057" s="8">
        <v>19920800</v>
      </c>
      <c r="AC4057" s="8">
        <v>20080300</v>
      </c>
      <c r="AD4057" s="8">
        <v>20240800</v>
      </c>
      <c r="AE4057" s="8">
        <v>20402700</v>
      </c>
      <c r="AF4057" s="8">
        <v>20566000</v>
      </c>
      <c r="AG4057" s="8">
        <v>20730600</v>
      </c>
    </row>
    <row r="4058" spans="1:33" x14ac:dyDescent="0.35">
      <c r="A4058" t="s">
        <v>4126</v>
      </c>
      <c r="B4058" t="s">
        <v>69</v>
      </c>
      <c r="C4058" s="8">
        <v>1258260</v>
      </c>
      <c r="D4058" s="8">
        <v>1283420</v>
      </c>
      <c r="E4058" s="8">
        <v>1309090</v>
      </c>
      <c r="F4058" s="8">
        <v>1335270</v>
      </c>
      <c r="G4058" s="8">
        <v>1361980</v>
      </c>
      <c r="H4058" s="8">
        <v>1389220</v>
      </c>
      <c r="I4058" s="8">
        <v>1417010</v>
      </c>
      <c r="J4058" s="8">
        <v>1445350</v>
      </c>
      <c r="K4058" s="8">
        <v>1474260</v>
      </c>
      <c r="L4058" s="8">
        <v>1503740</v>
      </c>
      <c r="M4058" s="8">
        <v>1533810</v>
      </c>
      <c r="N4058" s="8">
        <v>1564490</v>
      </c>
      <c r="O4058" s="8">
        <v>1585140</v>
      </c>
      <c r="P4058" s="8">
        <v>1606070</v>
      </c>
      <c r="Q4058" s="8">
        <v>1627260</v>
      </c>
      <c r="R4058" s="8">
        <v>1648740</v>
      </c>
      <c r="S4058" s="8">
        <v>1670510</v>
      </c>
      <c r="T4058" s="8">
        <v>1692560</v>
      </c>
      <c r="U4058" s="8">
        <v>1714900</v>
      </c>
      <c r="V4058" s="8">
        <v>1737540</v>
      </c>
      <c r="W4058" s="8">
        <v>1760470</v>
      </c>
      <c r="X4058" s="8">
        <v>1783710</v>
      </c>
      <c r="Y4058" s="8">
        <v>1807250</v>
      </c>
      <c r="Z4058" s="8">
        <v>1831100</v>
      </c>
      <c r="AA4058" s="8">
        <v>1845760</v>
      </c>
      <c r="AB4058" s="8">
        <v>1860520</v>
      </c>
      <c r="AC4058" s="8">
        <v>1875410</v>
      </c>
      <c r="AD4058" s="8">
        <v>1890410</v>
      </c>
      <c r="AE4058" s="8">
        <v>1905530</v>
      </c>
      <c r="AF4058" s="8">
        <v>1920770</v>
      </c>
      <c r="AG4058" s="8">
        <v>1936140</v>
      </c>
    </row>
    <row r="4059" spans="1:33" x14ac:dyDescent="0.35">
      <c r="A4059" t="s">
        <v>4127</v>
      </c>
      <c r="B4059" t="s">
        <v>69</v>
      </c>
      <c r="C4059" s="8">
        <v>8448310</v>
      </c>
      <c r="D4059" s="8">
        <v>8617270</v>
      </c>
      <c r="E4059" s="8">
        <v>8789620</v>
      </c>
      <c r="F4059" s="8">
        <v>8965410</v>
      </c>
      <c r="G4059" s="8">
        <v>9144710</v>
      </c>
      <c r="H4059" s="8">
        <v>9327610</v>
      </c>
      <c r="I4059" s="8">
        <v>9514210</v>
      </c>
      <c r="J4059" s="8">
        <v>9704470</v>
      </c>
      <c r="K4059" s="8">
        <v>9898580</v>
      </c>
      <c r="L4059" s="8">
        <v>10096500</v>
      </c>
      <c r="M4059" s="8">
        <v>10298500</v>
      </c>
      <c r="N4059" s="8">
        <v>10504400</v>
      </c>
      <c r="O4059" s="8">
        <v>10643100</v>
      </c>
      <c r="P4059" s="8">
        <v>10783600</v>
      </c>
      <c r="Q4059" s="8">
        <v>10925900</v>
      </c>
      <c r="R4059" s="8">
        <v>11070100</v>
      </c>
      <c r="S4059" s="8">
        <v>11216300</v>
      </c>
      <c r="T4059" s="8">
        <v>11364300</v>
      </c>
      <c r="U4059" s="8">
        <v>11514300</v>
      </c>
      <c r="V4059" s="8">
        <v>11666300</v>
      </c>
      <c r="W4059" s="8">
        <v>11820300</v>
      </c>
      <c r="X4059" s="8">
        <v>11976400</v>
      </c>
      <c r="Y4059" s="8">
        <v>12134400</v>
      </c>
      <c r="Z4059" s="8">
        <v>12294500</v>
      </c>
      <c r="AA4059" s="8">
        <v>12393000</v>
      </c>
      <c r="AB4059" s="8">
        <v>12492000</v>
      </c>
      <c r="AC4059" s="8">
        <v>12592100</v>
      </c>
      <c r="AD4059" s="8">
        <v>12692700</v>
      </c>
      <c r="AE4059" s="8">
        <v>12794200</v>
      </c>
      <c r="AF4059" s="8">
        <v>12896600</v>
      </c>
      <c r="AG4059" s="8">
        <v>12999800</v>
      </c>
    </row>
    <row r="4060" spans="1:33" x14ac:dyDescent="0.35">
      <c r="A4060" t="s">
        <v>4128</v>
      </c>
      <c r="B4060" t="s">
        <v>69</v>
      </c>
      <c r="C4060" s="8">
        <v>8987560</v>
      </c>
      <c r="D4060" s="8">
        <v>9167310</v>
      </c>
      <c r="E4060" s="8">
        <v>9350660</v>
      </c>
      <c r="F4060" s="8">
        <v>9537670</v>
      </c>
      <c r="G4060" s="8">
        <v>9728420</v>
      </c>
      <c r="H4060" s="8">
        <v>9922990</v>
      </c>
      <c r="I4060" s="8">
        <v>10121500</v>
      </c>
      <c r="J4060" s="8">
        <v>10323900</v>
      </c>
      <c r="K4060" s="8">
        <v>10530400</v>
      </c>
      <c r="L4060" s="8">
        <v>10741000</v>
      </c>
      <c r="M4060" s="8">
        <v>10955800</v>
      </c>
      <c r="N4060" s="8">
        <v>11174900</v>
      </c>
      <c r="O4060" s="8">
        <v>11322400</v>
      </c>
      <c r="P4060" s="8">
        <v>11471900</v>
      </c>
      <c r="Q4060" s="8">
        <v>11623300</v>
      </c>
      <c r="R4060" s="8">
        <v>11776700</v>
      </c>
      <c r="S4060" s="8">
        <v>11932200</v>
      </c>
      <c r="T4060" s="8">
        <v>12089700</v>
      </c>
      <c r="U4060" s="8">
        <v>12249300</v>
      </c>
      <c r="V4060" s="8">
        <v>12411000</v>
      </c>
      <c r="W4060" s="8">
        <v>12574800</v>
      </c>
      <c r="X4060" s="8">
        <v>12740800</v>
      </c>
      <c r="Y4060" s="8">
        <v>12908900</v>
      </c>
      <c r="Z4060" s="8">
        <v>13079300</v>
      </c>
      <c r="AA4060" s="8">
        <v>13184000</v>
      </c>
      <c r="AB4060" s="8">
        <v>13289400</v>
      </c>
      <c r="AC4060" s="8">
        <v>13395800</v>
      </c>
      <c r="AD4060" s="8">
        <v>13502900</v>
      </c>
      <c r="AE4060" s="8">
        <v>13610900</v>
      </c>
      <c r="AF4060" s="8">
        <v>13719800</v>
      </c>
      <c r="AG4060" s="8">
        <v>13829600</v>
      </c>
    </row>
    <row r="4061" spans="1:33" x14ac:dyDescent="0.35">
      <c r="A4061" t="s">
        <v>4129</v>
      </c>
      <c r="B4061" t="s">
        <v>69</v>
      </c>
      <c r="C4061">
        <v>898756</v>
      </c>
      <c r="D4061">
        <v>916731</v>
      </c>
      <c r="E4061">
        <v>935066</v>
      </c>
      <c r="F4061">
        <v>953767</v>
      </c>
      <c r="G4061">
        <v>972842</v>
      </c>
      <c r="H4061">
        <v>992299</v>
      </c>
      <c r="I4061" s="8">
        <v>1012150</v>
      </c>
      <c r="J4061" s="8">
        <v>1032390</v>
      </c>
      <c r="K4061" s="8">
        <v>1053040</v>
      </c>
      <c r="L4061" s="8">
        <v>1074100</v>
      </c>
      <c r="M4061" s="8">
        <v>1095580</v>
      </c>
      <c r="N4061" s="8">
        <v>1117490</v>
      </c>
      <c r="O4061" s="8">
        <v>1132240</v>
      </c>
      <c r="P4061" s="8">
        <v>1147190</v>
      </c>
      <c r="Q4061" s="8">
        <v>1162330</v>
      </c>
      <c r="R4061" s="8">
        <v>1177670</v>
      </c>
      <c r="S4061" s="8">
        <v>1193220</v>
      </c>
      <c r="T4061" s="8">
        <v>1208970</v>
      </c>
      <c r="U4061" s="8">
        <v>1224930</v>
      </c>
      <c r="V4061" s="8">
        <v>1241100</v>
      </c>
      <c r="W4061" s="8">
        <v>1257480</v>
      </c>
      <c r="X4061" s="8">
        <v>1274080</v>
      </c>
      <c r="Y4061" s="8">
        <v>1290890</v>
      </c>
      <c r="Z4061" s="8">
        <v>1307930</v>
      </c>
      <c r="AA4061" s="8">
        <v>1318400</v>
      </c>
      <c r="AB4061" s="8">
        <v>1328940</v>
      </c>
      <c r="AC4061" s="8">
        <v>1339580</v>
      </c>
      <c r="AD4061" s="8">
        <v>1350290</v>
      </c>
      <c r="AE4061" s="8">
        <v>1361090</v>
      </c>
      <c r="AF4061" s="8">
        <v>1371980</v>
      </c>
      <c r="AG4061" s="8">
        <v>1382960</v>
      </c>
    </row>
    <row r="4062" spans="1:33" x14ac:dyDescent="0.35">
      <c r="A4062" t="s">
        <v>4130</v>
      </c>
      <c r="B4062" t="s">
        <v>69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35">
      <c r="A4063" t="s">
        <v>4131</v>
      </c>
      <c r="B4063" t="s">
        <v>69</v>
      </c>
      <c r="C4063" s="8">
        <v>3935180000000</v>
      </c>
      <c r="D4063" s="8">
        <v>4013890000000</v>
      </c>
      <c r="E4063" s="8">
        <v>4094170000000</v>
      </c>
      <c r="F4063" s="8">
        <v>4176050000000</v>
      </c>
      <c r="G4063" s="8">
        <v>4259570000000</v>
      </c>
      <c r="H4063" s="8">
        <v>4344770000000</v>
      </c>
      <c r="I4063" s="8">
        <v>4431660000000</v>
      </c>
      <c r="J4063" s="8">
        <v>4520290000000</v>
      </c>
      <c r="K4063" s="8">
        <v>4610700000000</v>
      </c>
      <c r="L4063" s="8">
        <v>4702910000000</v>
      </c>
      <c r="M4063" s="8">
        <v>4796970000000</v>
      </c>
      <c r="N4063" s="8">
        <v>4892910000000</v>
      </c>
      <c r="O4063" s="8">
        <v>4957500000000</v>
      </c>
      <c r="P4063" s="8">
        <v>5022940000000</v>
      </c>
      <c r="Q4063" s="8">
        <v>5089240000000</v>
      </c>
      <c r="R4063" s="8">
        <v>5156420000000</v>
      </c>
      <c r="S4063" s="8">
        <v>5224480000000</v>
      </c>
      <c r="T4063" s="8">
        <v>5293450000000</v>
      </c>
      <c r="U4063" s="8">
        <v>5363300000000</v>
      </c>
      <c r="V4063" s="8">
        <v>5434090000000</v>
      </c>
      <c r="W4063" s="8">
        <v>5505820000000</v>
      </c>
      <c r="X4063" s="8">
        <v>5578520000000</v>
      </c>
      <c r="Y4063" s="8">
        <v>5652160000000</v>
      </c>
      <c r="Z4063" s="8">
        <v>5726770000000</v>
      </c>
      <c r="AA4063" s="8">
        <v>5772560000000</v>
      </c>
      <c r="AB4063" s="8">
        <v>5818770000000</v>
      </c>
      <c r="AC4063" s="8">
        <v>5865310000000</v>
      </c>
      <c r="AD4063" s="8">
        <v>5912210000000</v>
      </c>
      <c r="AE4063" s="8">
        <v>5959540000000</v>
      </c>
      <c r="AF4063" s="8">
        <v>6007190000000</v>
      </c>
      <c r="AG4063" s="8">
        <v>6055260000000</v>
      </c>
    </row>
    <row r="4064" spans="1:33" x14ac:dyDescent="0.35">
      <c r="A4064" t="s">
        <v>4132</v>
      </c>
      <c r="B4064" t="s">
        <v>69</v>
      </c>
      <c r="C4064" s="8">
        <v>447807000</v>
      </c>
      <c r="D4064" s="8">
        <v>456763000</v>
      </c>
      <c r="E4064" s="8">
        <v>465899000</v>
      </c>
      <c r="F4064" s="8">
        <v>475217000</v>
      </c>
      <c r="G4064" s="8">
        <v>484721000</v>
      </c>
      <c r="H4064" s="8">
        <v>494416000</v>
      </c>
      <c r="I4064" s="8">
        <v>504304000</v>
      </c>
      <c r="J4064" s="8">
        <v>514390000</v>
      </c>
      <c r="K4064" s="8">
        <v>524677000</v>
      </c>
      <c r="L4064" s="8">
        <v>535171000</v>
      </c>
      <c r="M4064" s="8">
        <v>545874000</v>
      </c>
      <c r="N4064" s="8">
        <v>556792000</v>
      </c>
      <c r="O4064" s="8">
        <v>564142000</v>
      </c>
      <c r="P4064" s="8">
        <v>571588000</v>
      </c>
      <c r="Q4064" s="8">
        <v>579134000</v>
      </c>
      <c r="R4064" s="8">
        <v>586778000</v>
      </c>
      <c r="S4064" s="8">
        <v>594523000</v>
      </c>
      <c r="T4064" s="8">
        <v>602371000</v>
      </c>
      <c r="U4064" s="8">
        <v>610321000</v>
      </c>
      <c r="V4064" s="8">
        <v>618376000</v>
      </c>
      <c r="W4064" s="8">
        <v>626539000</v>
      </c>
      <c r="X4064" s="8">
        <v>634811000</v>
      </c>
      <c r="Y4064" s="8">
        <v>643192000</v>
      </c>
      <c r="Z4064" s="8">
        <v>651681000</v>
      </c>
      <c r="AA4064" s="8">
        <v>656892000</v>
      </c>
      <c r="AB4064" s="8">
        <v>662151000</v>
      </c>
      <c r="AC4064" s="8">
        <v>667447000</v>
      </c>
      <c r="AD4064" s="8">
        <v>672784000</v>
      </c>
      <c r="AE4064" s="8">
        <v>678170000</v>
      </c>
      <c r="AF4064" s="8">
        <v>683592000</v>
      </c>
      <c r="AG4064" s="8">
        <v>689063000</v>
      </c>
    </row>
    <row r="4065" spans="1:33" x14ac:dyDescent="0.35">
      <c r="A4065" t="s">
        <v>4133</v>
      </c>
      <c r="B4065" t="s">
        <v>69</v>
      </c>
      <c r="C4065" s="8">
        <v>2390550000</v>
      </c>
      <c r="D4065" s="8">
        <v>2438370000</v>
      </c>
      <c r="E4065" s="8">
        <v>2487130000</v>
      </c>
      <c r="F4065" s="8">
        <v>2536880000</v>
      </c>
      <c r="G4065" s="8">
        <v>2587610000</v>
      </c>
      <c r="H4065" s="8">
        <v>2639370000</v>
      </c>
      <c r="I4065" s="8">
        <v>2692150000</v>
      </c>
      <c r="J4065" s="8">
        <v>2746000000</v>
      </c>
      <c r="K4065" s="8">
        <v>2800920000</v>
      </c>
      <c r="L4065" s="8">
        <v>2856940000</v>
      </c>
      <c r="M4065" s="8">
        <v>2914070000</v>
      </c>
      <c r="N4065" s="8">
        <v>2972360000</v>
      </c>
      <c r="O4065" s="8">
        <v>3011590000</v>
      </c>
      <c r="P4065" s="8">
        <v>3051340000</v>
      </c>
      <c r="Q4065" s="8">
        <v>3091620000</v>
      </c>
      <c r="R4065" s="8">
        <v>3132430000</v>
      </c>
      <c r="S4065" s="8">
        <v>3173780000</v>
      </c>
      <c r="T4065" s="8">
        <v>3215670000</v>
      </c>
      <c r="U4065" s="8">
        <v>3258110000</v>
      </c>
      <c r="V4065" s="8">
        <v>3301110000</v>
      </c>
      <c r="W4065" s="8">
        <v>3344690000</v>
      </c>
      <c r="X4065" s="8">
        <v>3388850000</v>
      </c>
      <c r="Y4065" s="8">
        <v>3433590000</v>
      </c>
      <c r="Z4065" s="8">
        <v>3478910000</v>
      </c>
      <c r="AA4065" s="8">
        <v>3506720000</v>
      </c>
      <c r="AB4065" s="8">
        <v>3534800000</v>
      </c>
      <c r="AC4065" s="8">
        <v>3563070000</v>
      </c>
      <c r="AD4065" s="8">
        <v>3591560000</v>
      </c>
      <c r="AE4065" s="8">
        <v>3620310000</v>
      </c>
      <c r="AF4065" s="8">
        <v>3649260000</v>
      </c>
      <c r="AG4065" s="8">
        <v>3678460000</v>
      </c>
    </row>
    <row r="4066" spans="1:33" x14ac:dyDescent="0.35">
      <c r="A4066" t="s">
        <v>4134</v>
      </c>
      <c r="B4066" t="s">
        <v>69</v>
      </c>
      <c r="C4066" s="8">
        <v>4204480000</v>
      </c>
      <c r="D4066" s="8">
        <v>4288570000</v>
      </c>
      <c r="E4066" s="8">
        <v>4374340000</v>
      </c>
      <c r="F4066" s="8">
        <v>4461830000</v>
      </c>
      <c r="G4066" s="8">
        <v>4551060000</v>
      </c>
      <c r="H4066" s="8">
        <v>4642090000</v>
      </c>
      <c r="I4066" s="8">
        <v>4734930000</v>
      </c>
      <c r="J4066" s="8">
        <v>4829630000</v>
      </c>
      <c r="K4066" s="8">
        <v>4926220000</v>
      </c>
      <c r="L4066" s="8">
        <v>5024740000</v>
      </c>
      <c r="M4066" s="8">
        <v>5125230000</v>
      </c>
      <c r="N4066" s="8">
        <v>5227740000</v>
      </c>
      <c r="O4066" s="8">
        <v>5296750000</v>
      </c>
      <c r="P4066" s="8">
        <v>5366660000</v>
      </c>
      <c r="Q4066" s="8">
        <v>5437510000</v>
      </c>
      <c r="R4066" s="8">
        <v>5509280000</v>
      </c>
      <c r="S4066" s="8">
        <v>5582000000</v>
      </c>
      <c r="T4066" s="8">
        <v>5655690000</v>
      </c>
      <c r="U4066" s="8">
        <v>5730330000</v>
      </c>
      <c r="V4066" s="8">
        <v>5805950000</v>
      </c>
      <c r="W4066" s="8">
        <v>5882600000</v>
      </c>
      <c r="X4066" s="8">
        <v>5960260000</v>
      </c>
      <c r="Y4066" s="8">
        <v>6038950000</v>
      </c>
      <c r="Z4066" s="8">
        <v>6118660000</v>
      </c>
      <c r="AA4066" s="8">
        <v>6167580000</v>
      </c>
      <c r="AB4066" s="8">
        <v>6216960000</v>
      </c>
      <c r="AC4066" s="8">
        <v>6266680000</v>
      </c>
      <c r="AD4066" s="8">
        <v>6316790000</v>
      </c>
      <c r="AE4066" s="8">
        <v>6367360000</v>
      </c>
      <c r="AF4066" s="8">
        <v>6418270000</v>
      </c>
      <c r="AG4066" s="8">
        <v>6469630000</v>
      </c>
    </row>
    <row r="4067" spans="1:33" x14ac:dyDescent="0.35">
      <c r="A4067" t="s">
        <v>4135</v>
      </c>
      <c r="B4067" t="s">
        <v>69</v>
      </c>
      <c r="C4067" s="8">
        <v>165684000</v>
      </c>
      <c r="D4067" s="8">
        <v>168998000</v>
      </c>
      <c r="E4067" s="8">
        <v>172378000</v>
      </c>
      <c r="F4067" s="8">
        <v>175825000</v>
      </c>
      <c r="G4067" s="8">
        <v>179342000</v>
      </c>
      <c r="H4067" s="8">
        <v>182929000</v>
      </c>
      <c r="I4067" s="8">
        <v>186587000</v>
      </c>
      <c r="J4067" s="8">
        <v>190319000</v>
      </c>
      <c r="K4067" s="8">
        <v>194125000</v>
      </c>
      <c r="L4067" s="8">
        <v>198008000</v>
      </c>
      <c r="M4067" s="8">
        <v>201968000</v>
      </c>
      <c r="N4067" s="8">
        <v>206008000</v>
      </c>
      <c r="O4067" s="8">
        <v>208727000</v>
      </c>
      <c r="P4067" s="8">
        <v>211482000</v>
      </c>
      <c r="Q4067" s="8">
        <v>214274000</v>
      </c>
      <c r="R4067" s="8">
        <v>217102000</v>
      </c>
      <c r="S4067" s="8">
        <v>219968000</v>
      </c>
      <c r="T4067" s="8">
        <v>222871000</v>
      </c>
      <c r="U4067" s="8">
        <v>225813000</v>
      </c>
      <c r="V4067" s="8">
        <v>228793000</v>
      </c>
      <c r="W4067" s="8">
        <v>231813000</v>
      </c>
      <c r="X4067" s="8">
        <v>234874000</v>
      </c>
      <c r="Y4067" s="8">
        <v>237975000</v>
      </c>
      <c r="Z4067" s="8">
        <v>241116000</v>
      </c>
      <c r="AA4067" s="8">
        <v>243044000</v>
      </c>
      <c r="AB4067" s="8">
        <v>244989000</v>
      </c>
      <c r="AC4067" s="8">
        <v>246949000</v>
      </c>
      <c r="AD4067" s="8">
        <v>248923000</v>
      </c>
      <c r="AE4067" s="8">
        <v>250916000</v>
      </c>
      <c r="AF4067" s="8">
        <v>252922000</v>
      </c>
      <c r="AG4067" s="8">
        <v>254946000</v>
      </c>
    </row>
    <row r="4068" spans="1:33" x14ac:dyDescent="0.35">
      <c r="A4068" t="s">
        <v>4136</v>
      </c>
      <c r="B4068" t="s">
        <v>69</v>
      </c>
      <c r="C4068" s="8">
        <v>156117000</v>
      </c>
      <c r="D4068" s="8">
        <v>159239000</v>
      </c>
      <c r="E4068" s="8">
        <v>162424000</v>
      </c>
      <c r="F4068" s="8">
        <v>165673000</v>
      </c>
      <c r="G4068" s="8">
        <v>168986000</v>
      </c>
      <c r="H4068" s="8">
        <v>172366000</v>
      </c>
      <c r="I4068" s="8">
        <v>175813000</v>
      </c>
      <c r="J4068" s="8">
        <v>179329000</v>
      </c>
      <c r="K4068" s="8">
        <v>182916000</v>
      </c>
      <c r="L4068" s="8">
        <v>186574000</v>
      </c>
      <c r="M4068" s="8">
        <v>190306000</v>
      </c>
      <c r="N4068" s="8">
        <v>194112000</v>
      </c>
      <c r="O4068" s="8">
        <v>196674000</v>
      </c>
      <c r="P4068" s="8">
        <v>199270000</v>
      </c>
      <c r="Q4068" s="8">
        <v>201901000</v>
      </c>
      <c r="R4068" s="8">
        <v>204566000</v>
      </c>
      <c r="S4068" s="8">
        <v>207266000</v>
      </c>
      <c r="T4068" s="8">
        <v>210002000</v>
      </c>
      <c r="U4068" s="8">
        <v>212773000</v>
      </c>
      <c r="V4068" s="8">
        <v>215581000</v>
      </c>
      <c r="W4068" s="8">
        <v>218427000</v>
      </c>
      <c r="X4068" s="8">
        <v>221311000</v>
      </c>
      <c r="Y4068" s="8">
        <v>224233000</v>
      </c>
      <c r="Z4068" s="8">
        <v>227193000</v>
      </c>
      <c r="AA4068" s="8">
        <v>229009000</v>
      </c>
      <c r="AB4068" s="8">
        <v>230843000</v>
      </c>
      <c r="AC4068" s="8">
        <v>232689000</v>
      </c>
      <c r="AD4068" s="8">
        <v>234550000</v>
      </c>
      <c r="AE4068" s="8">
        <v>236427000</v>
      </c>
      <c r="AF4068" s="8">
        <v>238318000</v>
      </c>
      <c r="AG4068" s="8">
        <v>240225000</v>
      </c>
    </row>
    <row r="4069" spans="1:33" x14ac:dyDescent="0.35">
      <c r="A4069" t="s">
        <v>4137</v>
      </c>
      <c r="B4069" t="s">
        <v>69</v>
      </c>
      <c r="C4069" s="8">
        <v>111173000</v>
      </c>
      <c r="D4069" s="8">
        <v>113397000</v>
      </c>
      <c r="E4069" s="8">
        <v>115664000</v>
      </c>
      <c r="F4069" s="8">
        <v>117978000</v>
      </c>
      <c r="G4069" s="8">
        <v>120337000</v>
      </c>
      <c r="H4069" s="8">
        <v>122744000</v>
      </c>
      <c r="I4069" s="8">
        <v>125199000</v>
      </c>
      <c r="J4069" s="8">
        <v>127703000</v>
      </c>
      <c r="K4069" s="8">
        <v>130257000</v>
      </c>
      <c r="L4069" s="8">
        <v>132862000</v>
      </c>
      <c r="M4069" s="8">
        <v>135519000</v>
      </c>
      <c r="N4069" s="8">
        <v>138230000</v>
      </c>
      <c r="O4069" s="8">
        <v>140054000</v>
      </c>
      <c r="P4069" s="8">
        <v>141903000</v>
      </c>
      <c r="Q4069" s="8">
        <v>143776000</v>
      </c>
      <c r="R4069" s="8">
        <v>145674000</v>
      </c>
      <c r="S4069" s="8">
        <v>147597000</v>
      </c>
      <c r="T4069" s="8">
        <v>149545000</v>
      </c>
      <c r="U4069" s="8">
        <v>151519000</v>
      </c>
      <c r="V4069" s="8">
        <v>153519000</v>
      </c>
      <c r="W4069" s="8">
        <v>155545000</v>
      </c>
      <c r="X4069" s="8">
        <v>157599000</v>
      </c>
      <c r="Y4069" s="8">
        <v>159679000</v>
      </c>
      <c r="Z4069" s="8">
        <v>161787000</v>
      </c>
      <c r="AA4069" s="8">
        <v>163081000</v>
      </c>
      <c r="AB4069" s="8">
        <v>164386000</v>
      </c>
      <c r="AC4069" s="8">
        <v>165701000</v>
      </c>
      <c r="AD4069" s="8">
        <v>167026000</v>
      </c>
      <c r="AE4069" s="8">
        <v>168363000</v>
      </c>
      <c r="AF4069" s="8">
        <v>169709000</v>
      </c>
      <c r="AG4069" s="8">
        <v>171067000</v>
      </c>
    </row>
    <row r="4070" spans="1:33" x14ac:dyDescent="0.35">
      <c r="A4070" t="s">
        <v>4138</v>
      </c>
      <c r="B4070" t="s">
        <v>69</v>
      </c>
      <c r="C4070" s="8">
        <v>10383100</v>
      </c>
      <c r="D4070" s="8">
        <v>10590700</v>
      </c>
      <c r="E4070" s="8">
        <v>10802600</v>
      </c>
      <c r="F4070" s="8">
        <v>11018600</v>
      </c>
      <c r="G4070" s="8">
        <v>11239000</v>
      </c>
      <c r="H4070" s="8">
        <v>11463800</v>
      </c>
      <c r="I4070" s="8">
        <v>11693000</v>
      </c>
      <c r="J4070" s="8">
        <v>11926900</v>
      </c>
      <c r="K4070" s="8">
        <v>12165400</v>
      </c>
      <c r="L4070" s="8">
        <v>12408700</v>
      </c>
      <c r="M4070" s="8">
        <v>12656900</v>
      </c>
      <c r="N4070" s="8">
        <v>12910100</v>
      </c>
      <c r="O4070" s="8">
        <v>13080500</v>
      </c>
      <c r="P4070" s="8">
        <v>13253100</v>
      </c>
      <c r="Q4070" s="8">
        <v>13428100</v>
      </c>
      <c r="R4070" s="8">
        <v>13605300</v>
      </c>
      <c r="S4070" s="8">
        <v>13784900</v>
      </c>
      <c r="T4070" s="8">
        <v>13966900</v>
      </c>
      <c r="U4070" s="8">
        <v>14151200</v>
      </c>
      <c r="V4070" s="8">
        <v>14338000</v>
      </c>
      <c r="W4070" s="8">
        <v>14527200</v>
      </c>
      <c r="X4070" s="8">
        <v>14719000</v>
      </c>
      <c r="Y4070" s="8">
        <v>14913400</v>
      </c>
      <c r="Z4070" s="8">
        <v>15110200</v>
      </c>
      <c r="AA4070" s="8">
        <v>15231000</v>
      </c>
      <c r="AB4070" s="8">
        <v>15353000</v>
      </c>
      <c r="AC4070" s="8">
        <v>15475700</v>
      </c>
      <c r="AD4070" s="8">
        <v>15599500</v>
      </c>
      <c r="AE4070" s="8">
        <v>15724400</v>
      </c>
      <c r="AF4070" s="8">
        <v>15850100</v>
      </c>
      <c r="AG4070" s="8">
        <v>15976900</v>
      </c>
    </row>
    <row r="4071" spans="1:33" x14ac:dyDescent="0.35">
      <c r="A4071" t="s">
        <v>4139</v>
      </c>
      <c r="B4071" t="s">
        <v>69</v>
      </c>
      <c r="C4071" s="8">
        <v>69714900</v>
      </c>
      <c r="D4071" s="8">
        <v>71109200</v>
      </c>
      <c r="E4071" s="8">
        <v>72531400</v>
      </c>
      <c r="F4071" s="8">
        <v>73982000</v>
      </c>
      <c r="G4071" s="8">
        <v>75461700</v>
      </c>
      <c r="H4071" s="8">
        <v>76971000</v>
      </c>
      <c r="I4071" s="8">
        <v>78510400</v>
      </c>
      <c r="J4071" s="8">
        <v>80080600</v>
      </c>
      <c r="K4071" s="8">
        <v>81682100</v>
      </c>
      <c r="L4071" s="8">
        <v>83315900</v>
      </c>
      <c r="M4071" s="8">
        <v>84982100</v>
      </c>
      <c r="N4071" s="8">
        <v>86681800</v>
      </c>
      <c r="O4071" s="8">
        <v>87826000</v>
      </c>
      <c r="P4071" s="8">
        <v>88985300</v>
      </c>
      <c r="Q4071" s="8">
        <v>90159900</v>
      </c>
      <c r="R4071" s="8">
        <v>91350000</v>
      </c>
      <c r="S4071" s="8">
        <v>92555800</v>
      </c>
      <c r="T4071" s="8">
        <v>93777600</v>
      </c>
      <c r="U4071" s="8">
        <v>95015200</v>
      </c>
      <c r="V4071" s="8">
        <v>96269200</v>
      </c>
      <c r="W4071" s="8">
        <v>97540000</v>
      </c>
      <c r="X4071" s="8">
        <v>98827800</v>
      </c>
      <c r="Y4071" s="8">
        <v>100133000</v>
      </c>
      <c r="Z4071" s="8">
        <v>101454000</v>
      </c>
      <c r="AA4071" s="8">
        <v>102265000</v>
      </c>
      <c r="AB4071" s="8">
        <v>103084000</v>
      </c>
      <c r="AC4071" s="8">
        <v>103909000</v>
      </c>
      <c r="AD4071" s="8">
        <v>104740000</v>
      </c>
      <c r="AE4071" s="8">
        <v>105578000</v>
      </c>
      <c r="AF4071" s="8">
        <v>106422000</v>
      </c>
      <c r="AG4071" s="8">
        <v>107274000</v>
      </c>
    </row>
    <row r="4072" spans="1:33" x14ac:dyDescent="0.35">
      <c r="A4072" t="s">
        <v>4140</v>
      </c>
      <c r="B4072" t="s">
        <v>69</v>
      </c>
      <c r="C4072" s="8">
        <v>74164800</v>
      </c>
      <c r="D4072" s="8">
        <v>75648100</v>
      </c>
      <c r="E4072" s="8">
        <v>77161100</v>
      </c>
      <c r="F4072" s="8">
        <v>78704300</v>
      </c>
      <c r="G4072" s="8">
        <v>80278400</v>
      </c>
      <c r="H4072" s="8">
        <v>81884000</v>
      </c>
      <c r="I4072" s="8">
        <v>83521700</v>
      </c>
      <c r="J4072" s="8">
        <v>85192100</v>
      </c>
      <c r="K4072" s="8">
        <v>86895900</v>
      </c>
      <c r="L4072" s="8">
        <v>88633900</v>
      </c>
      <c r="M4072" s="8">
        <v>90406500</v>
      </c>
      <c r="N4072" s="8">
        <v>92214700</v>
      </c>
      <c r="O4072" s="8">
        <v>93431900</v>
      </c>
      <c r="P4072" s="8">
        <v>94665200</v>
      </c>
      <c r="Q4072" s="8">
        <v>95914800</v>
      </c>
      <c r="R4072" s="8">
        <v>97180900</v>
      </c>
      <c r="S4072" s="8">
        <v>98463600</v>
      </c>
      <c r="T4072" s="8">
        <v>99763400</v>
      </c>
      <c r="U4072" s="8">
        <v>101080000</v>
      </c>
      <c r="V4072" s="8">
        <v>102414000</v>
      </c>
      <c r="W4072" s="8">
        <v>103766000</v>
      </c>
      <c r="X4072" s="8">
        <v>105136000</v>
      </c>
      <c r="Y4072" s="8">
        <v>106524000</v>
      </c>
      <c r="Z4072" s="8">
        <v>107930000</v>
      </c>
      <c r="AA4072" s="8">
        <v>108793000</v>
      </c>
      <c r="AB4072" s="8">
        <v>109664000</v>
      </c>
      <c r="AC4072" s="8">
        <v>110541000</v>
      </c>
      <c r="AD4072" s="8">
        <v>111425000</v>
      </c>
      <c r="AE4072" s="8">
        <v>112317000</v>
      </c>
      <c r="AF4072" s="8">
        <v>113215000</v>
      </c>
      <c r="AG4072" s="8">
        <v>114121000</v>
      </c>
    </row>
    <row r="4073" spans="1:33" x14ac:dyDescent="0.35">
      <c r="A4073" t="s">
        <v>4141</v>
      </c>
      <c r="B4073" t="s">
        <v>69</v>
      </c>
      <c r="C4073" s="8">
        <v>7416480</v>
      </c>
      <c r="D4073" s="8">
        <v>7564810</v>
      </c>
      <c r="E4073" s="8">
        <v>7716110</v>
      </c>
      <c r="F4073" s="8">
        <v>7870430</v>
      </c>
      <c r="G4073" s="8">
        <v>8027840</v>
      </c>
      <c r="H4073" s="8">
        <v>8188400</v>
      </c>
      <c r="I4073" s="8">
        <v>8352170</v>
      </c>
      <c r="J4073" s="8">
        <v>8519210</v>
      </c>
      <c r="K4073" s="8">
        <v>8689590</v>
      </c>
      <c r="L4073" s="8">
        <v>8863390</v>
      </c>
      <c r="M4073" s="8">
        <v>9040650</v>
      </c>
      <c r="N4073" s="8">
        <v>9221470</v>
      </c>
      <c r="O4073" s="8">
        <v>9343190</v>
      </c>
      <c r="P4073" s="8">
        <v>9466520</v>
      </c>
      <c r="Q4073" s="8">
        <v>9591480</v>
      </c>
      <c r="R4073" s="8">
        <v>9718090</v>
      </c>
      <c r="S4073" s="8">
        <v>9846360</v>
      </c>
      <c r="T4073" s="8">
        <v>9976340</v>
      </c>
      <c r="U4073" s="8">
        <v>10108000</v>
      </c>
      <c r="V4073" s="8">
        <v>10241400</v>
      </c>
      <c r="W4073" s="8">
        <v>10376600</v>
      </c>
      <c r="X4073" s="8">
        <v>10513600</v>
      </c>
      <c r="Y4073" s="8">
        <v>10652400</v>
      </c>
      <c r="Z4073" s="8">
        <v>10793000</v>
      </c>
      <c r="AA4073" s="8">
        <v>10879300</v>
      </c>
      <c r="AB4073" s="8">
        <v>10966400</v>
      </c>
      <c r="AC4073" s="8">
        <v>11054100</v>
      </c>
      <c r="AD4073" s="8">
        <v>11142500</v>
      </c>
      <c r="AE4073" s="8">
        <v>11231700</v>
      </c>
      <c r="AF4073" s="8">
        <v>11321500</v>
      </c>
      <c r="AG4073" s="8">
        <v>11412100</v>
      </c>
    </row>
    <row r="4074" spans="1:33" x14ac:dyDescent="0.35">
      <c r="A4074" t="s">
        <v>4142</v>
      </c>
      <c r="B4074" t="s">
        <v>69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35">
      <c r="A4075" t="s">
        <v>4143</v>
      </c>
      <c r="B4075" t="s">
        <v>69</v>
      </c>
      <c r="C4075" s="8">
        <v>186852000000</v>
      </c>
      <c r="D4075" s="8">
        <v>190589000000</v>
      </c>
      <c r="E4075" s="8">
        <v>194401000000</v>
      </c>
      <c r="F4075" s="8">
        <v>198289000000</v>
      </c>
      <c r="G4075" s="8">
        <v>202255000000</v>
      </c>
      <c r="H4075" s="8">
        <v>206300000000</v>
      </c>
      <c r="I4075" s="8">
        <v>210426000000</v>
      </c>
      <c r="J4075" s="8">
        <v>214634000000</v>
      </c>
      <c r="K4075" s="8">
        <v>218927000000</v>
      </c>
      <c r="L4075" s="8">
        <v>223306000000</v>
      </c>
      <c r="M4075" s="8">
        <v>227772000000</v>
      </c>
      <c r="N4075" s="8">
        <v>232327000000</v>
      </c>
      <c r="O4075" s="8">
        <v>235394000000</v>
      </c>
      <c r="P4075" s="8">
        <v>238501000000</v>
      </c>
      <c r="Q4075" s="8">
        <v>241649000000</v>
      </c>
      <c r="R4075" s="8">
        <v>244839000000</v>
      </c>
      <c r="S4075" s="8">
        <v>248071000000</v>
      </c>
      <c r="T4075" s="8">
        <v>251345000000</v>
      </c>
      <c r="U4075" s="8">
        <v>254663000000</v>
      </c>
      <c r="V4075" s="8">
        <v>258024000000</v>
      </c>
      <c r="W4075" s="8">
        <v>261430000000</v>
      </c>
      <c r="X4075" s="8">
        <v>264881000000</v>
      </c>
      <c r="Y4075" s="8">
        <v>268378000000</v>
      </c>
      <c r="Z4075" s="8">
        <v>271920000000</v>
      </c>
      <c r="AA4075" s="8">
        <v>274096000000</v>
      </c>
      <c r="AB4075" s="8">
        <v>276289000000</v>
      </c>
      <c r="AC4075" s="8">
        <v>278499000000</v>
      </c>
      <c r="AD4075" s="8">
        <v>280727000000</v>
      </c>
      <c r="AE4075" s="8">
        <v>282973000000</v>
      </c>
      <c r="AF4075" s="8">
        <v>285237000000</v>
      </c>
      <c r="AG4075" s="8">
        <v>287518000000</v>
      </c>
    </row>
    <row r="4076" spans="1:33" x14ac:dyDescent="0.35">
      <c r="A4076" t="s">
        <v>4144</v>
      </c>
      <c r="B4076" t="s">
        <v>69</v>
      </c>
      <c r="C4076" s="8">
        <v>21262900</v>
      </c>
      <c r="D4076" s="8">
        <v>21688200</v>
      </c>
      <c r="E4076" s="8">
        <v>22122000</v>
      </c>
      <c r="F4076" s="8">
        <v>22564400</v>
      </c>
      <c r="G4076" s="8">
        <v>23015700</v>
      </c>
      <c r="H4076" s="8">
        <v>23476000</v>
      </c>
      <c r="I4076" s="8">
        <v>23945600</v>
      </c>
      <c r="J4076" s="8">
        <v>24424400</v>
      </c>
      <c r="K4076" s="8">
        <v>24913000</v>
      </c>
      <c r="L4076" s="8">
        <v>25411200</v>
      </c>
      <c r="M4076" s="8">
        <v>25919400</v>
      </c>
      <c r="N4076" s="8">
        <v>26437800</v>
      </c>
      <c r="O4076" s="8">
        <v>26786800</v>
      </c>
      <c r="P4076" s="8">
        <v>27140400</v>
      </c>
      <c r="Q4076" s="8">
        <v>27498600</v>
      </c>
      <c r="R4076" s="8">
        <v>27861600</v>
      </c>
      <c r="S4076" s="8">
        <v>28229400</v>
      </c>
      <c r="T4076" s="8">
        <v>28602000</v>
      </c>
      <c r="U4076" s="8">
        <v>28979600</v>
      </c>
      <c r="V4076" s="8">
        <v>29362100</v>
      </c>
      <c r="W4076" s="8">
        <v>29749600</v>
      </c>
      <c r="X4076" s="8">
        <v>30142400</v>
      </c>
      <c r="Y4076" s="8">
        <v>30540300</v>
      </c>
      <c r="Z4076" s="8">
        <v>30943400</v>
      </c>
      <c r="AA4076" s="8">
        <v>31190900</v>
      </c>
      <c r="AB4076" s="8">
        <v>31440500</v>
      </c>
      <c r="AC4076" s="8">
        <v>31692000</v>
      </c>
      <c r="AD4076" s="8">
        <v>31945500</v>
      </c>
      <c r="AE4076" s="8">
        <v>32201100</v>
      </c>
      <c r="AF4076" s="8">
        <v>32458700</v>
      </c>
      <c r="AG4076" s="8">
        <v>32718400</v>
      </c>
    </row>
    <row r="4077" spans="1:33" x14ac:dyDescent="0.35">
      <c r="A4077" t="s">
        <v>4145</v>
      </c>
      <c r="B4077" t="s">
        <v>69</v>
      </c>
      <c r="C4077" s="8">
        <v>113509000</v>
      </c>
      <c r="D4077" s="8">
        <v>115779000</v>
      </c>
      <c r="E4077" s="8">
        <v>118095000</v>
      </c>
      <c r="F4077" s="8">
        <v>120457000</v>
      </c>
      <c r="G4077" s="8">
        <v>122866000</v>
      </c>
      <c r="H4077" s="8">
        <v>125324000</v>
      </c>
      <c r="I4077" s="8">
        <v>127830000</v>
      </c>
      <c r="J4077" s="8">
        <v>130386000</v>
      </c>
      <c r="K4077" s="8">
        <v>132994000</v>
      </c>
      <c r="L4077" s="8">
        <v>135654000</v>
      </c>
      <c r="M4077" s="8">
        <v>138367000</v>
      </c>
      <c r="N4077" s="8">
        <v>141134000</v>
      </c>
      <c r="O4077" s="8">
        <v>142998000</v>
      </c>
      <c r="P4077" s="8">
        <v>144885000</v>
      </c>
      <c r="Q4077" s="8">
        <v>146797000</v>
      </c>
      <c r="R4077" s="8">
        <v>148735000</v>
      </c>
      <c r="S4077" s="8">
        <v>150699000</v>
      </c>
      <c r="T4077" s="8">
        <v>152688000</v>
      </c>
      <c r="U4077" s="8">
        <v>154703000</v>
      </c>
      <c r="V4077" s="8">
        <v>156745000</v>
      </c>
      <c r="W4077" s="8">
        <v>158814000</v>
      </c>
      <c r="X4077" s="8">
        <v>160911000</v>
      </c>
      <c r="Y4077" s="8">
        <v>163035000</v>
      </c>
      <c r="Z4077" s="8">
        <v>165187000</v>
      </c>
      <c r="AA4077" s="8">
        <v>166508000</v>
      </c>
      <c r="AB4077" s="8">
        <v>167840000</v>
      </c>
      <c r="AC4077" s="8">
        <v>169183000</v>
      </c>
      <c r="AD4077" s="8">
        <v>170536000</v>
      </c>
      <c r="AE4077" s="8">
        <v>171901000</v>
      </c>
      <c r="AF4077" s="8">
        <v>173276000</v>
      </c>
      <c r="AG4077" s="8">
        <v>174662000</v>
      </c>
    </row>
    <row r="4078" spans="1:33" x14ac:dyDescent="0.35">
      <c r="A4078" t="s">
        <v>4146</v>
      </c>
      <c r="B4078" t="s">
        <v>69</v>
      </c>
      <c r="C4078" s="8">
        <v>199638000</v>
      </c>
      <c r="D4078" s="8">
        <v>203631000</v>
      </c>
      <c r="E4078" s="8">
        <v>207704000</v>
      </c>
      <c r="F4078" s="8">
        <v>211858000</v>
      </c>
      <c r="G4078" s="8">
        <v>216095000</v>
      </c>
      <c r="H4078" s="8">
        <v>220417000</v>
      </c>
      <c r="I4078" s="8">
        <v>224826000</v>
      </c>
      <c r="J4078" s="8">
        <v>229322000</v>
      </c>
      <c r="K4078" s="8">
        <v>233909000</v>
      </c>
      <c r="L4078" s="8">
        <v>238587000</v>
      </c>
      <c r="M4078" s="8">
        <v>243359000</v>
      </c>
      <c r="N4078" s="8">
        <v>248226000</v>
      </c>
      <c r="O4078" s="8">
        <v>251502000</v>
      </c>
      <c r="P4078" s="8">
        <v>254822000</v>
      </c>
      <c r="Q4078" s="8">
        <v>258186000</v>
      </c>
      <c r="R4078" s="8">
        <v>261594000</v>
      </c>
      <c r="S4078" s="8">
        <v>265047000</v>
      </c>
      <c r="T4078" s="8">
        <v>268545000</v>
      </c>
      <c r="U4078" s="8">
        <v>272090000</v>
      </c>
      <c r="V4078" s="8">
        <v>275682000</v>
      </c>
      <c r="W4078" s="8">
        <v>279321000</v>
      </c>
      <c r="X4078" s="8">
        <v>283008000</v>
      </c>
      <c r="Y4078" s="8">
        <v>286744000</v>
      </c>
      <c r="Z4078" s="8">
        <v>290528000</v>
      </c>
      <c r="AA4078" s="8">
        <v>292853000</v>
      </c>
      <c r="AB4078" s="8">
        <v>295196000</v>
      </c>
      <c r="AC4078" s="8">
        <v>297557000</v>
      </c>
      <c r="AD4078" s="8">
        <v>299937000</v>
      </c>
      <c r="AE4078" s="8">
        <v>302337000</v>
      </c>
      <c r="AF4078" s="8">
        <v>304756000</v>
      </c>
      <c r="AG4078" s="8">
        <v>307194000</v>
      </c>
    </row>
    <row r="4079" spans="1:33" x14ac:dyDescent="0.35">
      <c r="A4079" t="s">
        <v>4147</v>
      </c>
      <c r="B4079" t="s">
        <v>69</v>
      </c>
      <c r="C4079" s="8">
        <v>7867080</v>
      </c>
      <c r="D4079" s="8">
        <v>8024420</v>
      </c>
      <c r="E4079" s="8">
        <v>8184910</v>
      </c>
      <c r="F4079" s="8">
        <v>8348610</v>
      </c>
      <c r="G4079" s="8">
        <v>8515580</v>
      </c>
      <c r="H4079" s="8">
        <v>8685900</v>
      </c>
      <c r="I4079" s="8">
        <v>8859620</v>
      </c>
      <c r="J4079" s="8">
        <v>9036800</v>
      </c>
      <c r="K4079" s="8">
        <v>9217550</v>
      </c>
      <c r="L4079" s="8">
        <v>9401900</v>
      </c>
      <c r="M4079" s="8">
        <v>9589940</v>
      </c>
      <c r="N4079" s="8">
        <v>9781730</v>
      </c>
      <c r="O4079" s="8">
        <v>9910850</v>
      </c>
      <c r="P4079" s="8">
        <v>10041700</v>
      </c>
      <c r="Q4079" s="8">
        <v>10174200</v>
      </c>
      <c r="R4079" s="8">
        <v>10308500</v>
      </c>
      <c r="S4079" s="8">
        <v>10444600</v>
      </c>
      <c r="T4079" s="8">
        <v>10582500</v>
      </c>
      <c r="U4079" s="8">
        <v>10722200</v>
      </c>
      <c r="V4079" s="8">
        <v>10863700</v>
      </c>
      <c r="W4079" s="8">
        <v>11007100</v>
      </c>
      <c r="X4079" s="8">
        <v>11152400</v>
      </c>
      <c r="Y4079" s="8">
        <v>11299600</v>
      </c>
      <c r="Z4079" s="8">
        <v>11448700</v>
      </c>
      <c r="AA4079" s="8">
        <v>11540300</v>
      </c>
      <c r="AB4079" s="8">
        <v>11632700</v>
      </c>
      <c r="AC4079" s="8">
        <v>11725700</v>
      </c>
      <c r="AD4079" s="8">
        <v>11819500</v>
      </c>
      <c r="AE4079" s="8">
        <v>11914100</v>
      </c>
      <c r="AF4079" s="8">
        <v>12009400</v>
      </c>
      <c r="AG4079" s="8">
        <v>12105500</v>
      </c>
    </row>
    <row r="4080" spans="1:33" x14ac:dyDescent="0.35">
      <c r="A4080" t="s">
        <v>4148</v>
      </c>
      <c r="B4080" t="s">
        <v>69</v>
      </c>
      <c r="C4080" s="8">
        <v>7412800</v>
      </c>
      <c r="D4080" s="8">
        <v>7561050</v>
      </c>
      <c r="E4080" s="8">
        <v>7712280</v>
      </c>
      <c r="F4080" s="8">
        <v>7866530</v>
      </c>
      <c r="G4080" s="8">
        <v>8023860</v>
      </c>
      <c r="H4080" s="8">
        <v>8184350</v>
      </c>
      <c r="I4080" s="8">
        <v>8348030</v>
      </c>
      <c r="J4080" s="8">
        <v>8514980</v>
      </c>
      <c r="K4080" s="8">
        <v>8685290</v>
      </c>
      <c r="L4080" s="8">
        <v>8859000</v>
      </c>
      <c r="M4080" s="8">
        <v>9036180</v>
      </c>
      <c r="N4080" s="8">
        <v>9216890</v>
      </c>
      <c r="O4080" s="8">
        <v>9338560</v>
      </c>
      <c r="P4080" s="8">
        <v>9461830</v>
      </c>
      <c r="Q4080" s="8">
        <v>9586720</v>
      </c>
      <c r="R4080" s="8">
        <v>9713270</v>
      </c>
      <c r="S4080" s="8">
        <v>9841490</v>
      </c>
      <c r="T4080" s="8">
        <v>9971390</v>
      </c>
      <c r="U4080" s="8">
        <v>10103000</v>
      </c>
      <c r="V4080" s="8">
        <v>10236400</v>
      </c>
      <c r="W4080" s="8">
        <v>10371500</v>
      </c>
      <c r="X4080" s="8">
        <v>10508400</v>
      </c>
      <c r="Y4080" s="8">
        <v>10647100</v>
      </c>
      <c r="Z4080" s="8">
        <v>10787600</v>
      </c>
      <c r="AA4080" s="8">
        <v>10873900</v>
      </c>
      <c r="AB4080" s="8">
        <v>10960900</v>
      </c>
      <c r="AC4080" s="8">
        <v>11048600</v>
      </c>
      <c r="AD4080" s="8">
        <v>11137000</v>
      </c>
      <c r="AE4080" s="8">
        <v>11226100</v>
      </c>
      <c r="AF4080" s="8">
        <v>11315900</v>
      </c>
      <c r="AG4080" s="8">
        <v>11406400</v>
      </c>
    </row>
    <row r="4081" spans="1:33" x14ac:dyDescent="0.35">
      <c r="A4081" t="s">
        <v>4149</v>
      </c>
      <c r="B4081" t="s">
        <v>69</v>
      </c>
      <c r="C4081" s="8">
        <v>5278760</v>
      </c>
      <c r="D4081" s="8">
        <v>5384330</v>
      </c>
      <c r="E4081" s="8">
        <v>5492020</v>
      </c>
      <c r="F4081" s="8">
        <v>5601870</v>
      </c>
      <c r="G4081" s="8">
        <v>5713900</v>
      </c>
      <c r="H4081" s="8">
        <v>5828190</v>
      </c>
      <c r="I4081" s="8">
        <v>5944750</v>
      </c>
      <c r="J4081" s="8">
        <v>6063630</v>
      </c>
      <c r="K4081" s="8">
        <v>6184920</v>
      </c>
      <c r="L4081" s="8">
        <v>6308620</v>
      </c>
      <c r="M4081" s="8">
        <v>6434790</v>
      </c>
      <c r="N4081" s="8">
        <v>6563480</v>
      </c>
      <c r="O4081" s="8">
        <v>6650120</v>
      </c>
      <c r="P4081" s="8">
        <v>6737900</v>
      </c>
      <c r="Q4081" s="8">
        <v>6826840</v>
      </c>
      <c r="R4081" s="8">
        <v>6916960</v>
      </c>
      <c r="S4081" s="8">
        <v>7008260</v>
      </c>
      <c r="T4081" s="8">
        <v>7100760</v>
      </c>
      <c r="U4081" s="8">
        <v>7194500</v>
      </c>
      <c r="V4081" s="8">
        <v>7289460</v>
      </c>
      <c r="W4081" s="8">
        <v>7385680</v>
      </c>
      <c r="X4081" s="8">
        <v>7483170</v>
      </c>
      <c r="Y4081" s="8">
        <v>7581960</v>
      </c>
      <c r="Z4081" s="8">
        <v>7682030</v>
      </c>
      <c r="AA4081" s="8">
        <v>7743490</v>
      </c>
      <c r="AB4081" s="8">
        <v>7805440</v>
      </c>
      <c r="AC4081" s="8">
        <v>7867880</v>
      </c>
      <c r="AD4081" s="8">
        <v>7930820</v>
      </c>
      <c r="AE4081" s="8">
        <v>7994270</v>
      </c>
      <c r="AF4081" s="8">
        <v>8058230</v>
      </c>
      <c r="AG4081" s="8">
        <v>8122690</v>
      </c>
    </row>
    <row r="4082" spans="1:33" x14ac:dyDescent="0.35">
      <c r="A4082" t="s">
        <v>4150</v>
      </c>
      <c r="B4082" t="s">
        <v>69</v>
      </c>
      <c r="C4082">
        <v>493013</v>
      </c>
      <c r="D4082">
        <v>502873</v>
      </c>
      <c r="E4082">
        <v>512931</v>
      </c>
      <c r="F4082">
        <v>523190</v>
      </c>
      <c r="G4082">
        <v>533653</v>
      </c>
      <c r="H4082">
        <v>544327</v>
      </c>
      <c r="I4082">
        <v>555213</v>
      </c>
      <c r="J4082">
        <v>566317</v>
      </c>
      <c r="K4082">
        <v>577644</v>
      </c>
      <c r="L4082">
        <v>589197</v>
      </c>
      <c r="M4082">
        <v>600981</v>
      </c>
      <c r="N4082">
        <v>613000</v>
      </c>
      <c r="O4082">
        <v>621092</v>
      </c>
      <c r="P4082">
        <v>629290</v>
      </c>
      <c r="Q4082">
        <v>637596</v>
      </c>
      <c r="R4082">
        <v>646013</v>
      </c>
      <c r="S4082">
        <v>654541</v>
      </c>
      <c r="T4082">
        <v>663180</v>
      </c>
      <c r="U4082">
        <v>671934</v>
      </c>
      <c r="V4082">
        <v>680803</v>
      </c>
      <c r="W4082">
        <v>689790</v>
      </c>
      <c r="X4082">
        <v>698895</v>
      </c>
      <c r="Y4082">
        <v>708121</v>
      </c>
      <c r="Z4082">
        <v>717468</v>
      </c>
      <c r="AA4082">
        <v>723208</v>
      </c>
      <c r="AB4082">
        <v>728994</v>
      </c>
      <c r="AC4082">
        <v>734825</v>
      </c>
      <c r="AD4082">
        <v>740704</v>
      </c>
      <c r="AE4082">
        <v>746630</v>
      </c>
      <c r="AF4082">
        <v>752604</v>
      </c>
      <c r="AG4082">
        <v>758624</v>
      </c>
    </row>
    <row r="4083" spans="1:33" x14ac:dyDescent="0.35">
      <c r="A4083" t="s">
        <v>4151</v>
      </c>
      <c r="B4083" t="s">
        <v>69</v>
      </c>
      <c r="C4083" s="8">
        <v>3310230</v>
      </c>
      <c r="D4083" s="8">
        <v>3376430</v>
      </c>
      <c r="E4083" s="8">
        <v>3443960</v>
      </c>
      <c r="F4083" s="8">
        <v>3512850</v>
      </c>
      <c r="G4083" s="8">
        <v>3583100</v>
      </c>
      <c r="H4083" s="8">
        <v>3654770</v>
      </c>
      <c r="I4083" s="8">
        <v>3727860</v>
      </c>
      <c r="J4083" s="8">
        <v>3802410</v>
      </c>
      <c r="K4083" s="8">
        <v>3878470</v>
      </c>
      <c r="L4083" s="8">
        <v>3956040</v>
      </c>
      <c r="M4083" s="8">
        <v>4035160</v>
      </c>
      <c r="N4083" s="8">
        <v>4115860</v>
      </c>
      <c r="O4083" s="8">
        <v>4170190</v>
      </c>
      <c r="P4083" s="8">
        <v>4225230</v>
      </c>
      <c r="Q4083" s="8">
        <v>4281000</v>
      </c>
      <c r="R4083" s="8">
        <v>4337520</v>
      </c>
      <c r="S4083" s="8">
        <v>4394770</v>
      </c>
      <c r="T4083" s="8">
        <v>4452780</v>
      </c>
      <c r="U4083" s="8">
        <v>4511560</v>
      </c>
      <c r="V4083" s="8">
        <v>4571110</v>
      </c>
      <c r="W4083" s="8">
        <v>4631450</v>
      </c>
      <c r="X4083" s="8">
        <v>4692580</v>
      </c>
      <c r="Y4083" s="8">
        <v>4754530</v>
      </c>
      <c r="Z4083" s="8">
        <v>4817280</v>
      </c>
      <c r="AA4083" s="8">
        <v>4855820</v>
      </c>
      <c r="AB4083" s="8">
        <v>4894670</v>
      </c>
      <c r="AC4083" s="8">
        <v>4933830</v>
      </c>
      <c r="AD4083" s="8">
        <v>4973300</v>
      </c>
      <c r="AE4083" s="8">
        <v>5013090</v>
      </c>
      <c r="AF4083" s="8">
        <v>5053200</v>
      </c>
      <c r="AG4083" s="8">
        <v>5093620</v>
      </c>
    </row>
    <row r="4084" spans="1:33" x14ac:dyDescent="0.35">
      <c r="A4084" t="s">
        <v>4152</v>
      </c>
      <c r="B4084" t="s">
        <v>69</v>
      </c>
      <c r="C4084" s="8">
        <v>3521520</v>
      </c>
      <c r="D4084" s="8">
        <v>3591950</v>
      </c>
      <c r="E4084" s="8">
        <v>3663790</v>
      </c>
      <c r="F4084" s="8">
        <v>3737070</v>
      </c>
      <c r="G4084" s="8">
        <v>3811810</v>
      </c>
      <c r="H4084" s="8">
        <v>3888050</v>
      </c>
      <c r="I4084" s="8">
        <v>3965810</v>
      </c>
      <c r="J4084" s="8">
        <v>4045120</v>
      </c>
      <c r="K4084" s="8">
        <v>4126030</v>
      </c>
      <c r="L4084" s="8">
        <v>4208550</v>
      </c>
      <c r="M4084" s="8">
        <v>4292720</v>
      </c>
      <c r="N4084" s="8">
        <v>4378570</v>
      </c>
      <c r="O4084" s="8">
        <v>4436370</v>
      </c>
      <c r="P4084" s="8">
        <v>4494930</v>
      </c>
      <c r="Q4084" s="8">
        <v>4554260</v>
      </c>
      <c r="R4084" s="8">
        <v>4614380</v>
      </c>
      <c r="S4084" s="8">
        <v>4675290</v>
      </c>
      <c r="T4084" s="8">
        <v>4737000</v>
      </c>
      <c r="U4084" s="8">
        <v>4799530</v>
      </c>
      <c r="V4084" s="8">
        <v>4862880</v>
      </c>
      <c r="W4084" s="8">
        <v>4927070</v>
      </c>
      <c r="X4084" s="8">
        <v>4992110</v>
      </c>
      <c r="Y4084" s="8">
        <v>5058010</v>
      </c>
      <c r="Z4084" s="8">
        <v>5124770</v>
      </c>
      <c r="AA4084" s="8">
        <v>5165770</v>
      </c>
      <c r="AB4084" s="8">
        <v>5207100</v>
      </c>
      <c r="AC4084" s="8">
        <v>5248750</v>
      </c>
      <c r="AD4084" s="8">
        <v>5290740</v>
      </c>
      <c r="AE4084" s="8">
        <v>5333070</v>
      </c>
      <c r="AF4084" s="8">
        <v>5375740</v>
      </c>
      <c r="AG4084" s="8">
        <v>5418740</v>
      </c>
    </row>
    <row r="4085" spans="1:33" x14ac:dyDescent="0.35">
      <c r="A4085" t="s">
        <v>4153</v>
      </c>
      <c r="B4085" t="s">
        <v>69</v>
      </c>
      <c r="C4085">
        <v>352152</v>
      </c>
      <c r="D4085">
        <v>359195</v>
      </c>
      <c r="E4085">
        <v>366379</v>
      </c>
      <c r="F4085">
        <v>373707</v>
      </c>
      <c r="G4085">
        <v>381181</v>
      </c>
      <c r="H4085">
        <v>388805</v>
      </c>
      <c r="I4085">
        <v>396581</v>
      </c>
      <c r="J4085">
        <v>404512</v>
      </c>
      <c r="K4085">
        <v>412603</v>
      </c>
      <c r="L4085">
        <v>420855</v>
      </c>
      <c r="M4085">
        <v>429272</v>
      </c>
      <c r="N4085">
        <v>437857</v>
      </c>
      <c r="O4085">
        <v>443637</v>
      </c>
      <c r="P4085">
        <v>449493</v>
      </c>
      <c r="Q4085">
        <v>455426</v>
      </c>
      <c r="R4085">
        <v>461438</v>
      </c>
      <c r="S4085">
        <v>467529</v>
      </c>
      <c r="T4085">
        <v>473700</v>
      </c>
      <c r="U4085">
        <v>479953</v>
      </c>
      <c r="V4085">
        <v>486288</v>
      </c>
      <c r="W4085">
        <v>492707</v>
      </c>
      <c r="X4085">
        <v>499211</v>
      </c>
      <c r="Y4085">
        <v>505801</v>
      </c>
      <c r="Z4085">
        <v>512477</v>
      </c>
      <c r="AA4085">
        <v>516577</v>
      </c>
      <c r="AB4085">
        <v>520710</v>
      </c>
      <c r="AC4085">
        <v>524875</v>
      </c>
      <c r="AD4085">
        <v>529074</v>
      </c>
      <c r="AE4085">
        <v>533307</v>
      </c>
      <c r="AF4085">
        <v>537574</v>
      </c>
      <c r="AG4085">
        <v>541874</v>
      </c>
    </row>
    <row r="4086" spans="1:33" x14ac:dyDescent="0.35">
      <c r="A4086" t="s">
        <v>4154</v>
      </c>
      <c r="B4086" t="s">
        <v>69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35">
      <c r="A4087" t="s">
        <v>4155</v>
      </c>
      <c r="B4087" t="s">
        <v>69</v>
      </c>
      <c r="C4087" s="8">
        <v>1252570000000</v>
      </c>
      <c r="D4087" s="8">
        <v>1277620000000</v>
      </c>
      <c r="E4087" s="8">
        <v>1303170000000</v>
      </c>
      <c r="F4087" s="8">
        <v>1329240000000</v>
      </c>
      <c r="G4087" s="8">
        <v>1355820000000</v>
      </c>
      <c r="H4087" s="8">
        <v>1382940000000</v>
      </c>
      <c r="I4087" s="8">
        <v>1410590000000</v>
      </c>
      <c r="J4087" s="8">
        <v>1438810000000</v>
      </c>
      <c r="K4087" s="8">
        <v>1467590000000</v>
      </c>
      <c r="L4087" s="8">
        <v>1496940000000</v>
      </c>
      <c r="M4087" s="8">
        <v>1526880000000</v>
      </c>
      <c r="N4087" s="8">
        <v>1557410000000</v>
      </c>
      <c r="O4087" s="8">
        <v>1577970000000</v>
      </c>
      <c r="P4087" s="8">
        <v>1598800000000</v>
      </c>
      <c r="Q4087" s="8">
        <v>1619910000000</v>
      </c>
      <c r="R4087" s="8">
        <v>1641290000000</v>
      </c>
      <c r="S4087" s="8">
        <v>1662950000000</v>
      </c>
      <c r="T4087" s="8">
        <v>1684900000000</v>
      </c>
      <c r="U4087" s="8">
        <v>1707140000000</v>
      </c>
      <c r="V4087" s="8">
        <v>1729680000000</v>
      </c>
      <c r="W4087" s="8">
        <v>1752510000000</v>
      </c>
      <c r="X4087" s="8">
        <v>1775640000000</v>
      </c>
      <c r="Y4087" s="8">
        <v>1799080000000</v>
      </c>
      <c r="Z4087" s="8">
        <v>1822830000000</v>
      </c>
      <c r="AA4087" s="8">
        <v>1837410000000</v>
      </c>
      <c r="AB4087" s="8">
        <v>1852110000000</v>
      </c>
      <c r="AC4087" s="8">
        <v>1866930000000</v>
      </c>
      <c r="AD4087" s="8">
        <v>1881860000000</v>
      </c>
      <c r="AE4087" s="8">
        <v>1896920000000</v>
      </c>
      <c r="AF4087" s="8">
        <v>1912100000000</v>
      </c>
      <c r="AG4087" s="8">
        <v>1927390000000</v>
      </c>
    </row>
    <row r="4088" spans="1:33" x14ac:dyDescent="0.35">
      <c r="A4088" t="s">
        <v>4156</v>
      </c>
      <c r="B4088" t="s">
        <v>69</v>
      </c>
      <c r="C4088" s="8">
        <v>142537000</v>
      </c>
      <c r="D4088" s="8">
        <v>145388000</v>
      </c>
      <c r="E4088" s="8">
        <v>148296000</v>
      </c>
      <c r="F4088" s="8">
        <v>151262000</v>
      </c>
      <c r="G4088" s="8">
        <v>154287000</v>
      </c>
      <c r="H4088" s="8">
        <v>157373000</v>
      </c>
      <c r="I4088" s="8">
        <v>160520000</v>
      </c>
      <c r="J4088" s="8">
        <v>163730000</v>
      </c>
      <c r="K4088" s="8">
        <v>167005000</v>
      </c>
      <c r="L4088" s="8">
        <v>170345000</v>
      </c>
      <c r="M4088" s="8">
        <v>173752000</v>
      </c>
      <c r="N4088" s="8">
        <v>177227000</v>
      </c>
      <c r="O4088" s="8">
        <v>179566000</v>
      </c>
      <c r="P4088" s="8">
        <v>181936000</v>
      </c>
      <c r="Q4088" s="8">
        <v>184338000</v>
      </c>
      <c r="R4088" s="8">
        <v>186772000</v>
      </c>
      <c r="S4088" s="8">
        <v>189237000</v>
      </c>
      <c r="T4088" s="8">
        <v>191735000</v>
      </c>
      <c r="U4088" s="8">
        <v>194265000</v>
      </c>
      <c r="V4088" s="8">
        <v>196830000</v>
      </c>
      <c r="W4088" s="8">
        <v>199428000</v>
      </c>
      <c r="X4088" s="8">
        <v>202060000</v>
      </c>
      <c r="Y4088" s="8">
        <v>204728000</v>
      </c>
      <c r="Z4088" s="8">
        <v>207430000</v>
      </c>
      <c r="AA4088" s="8">
        <v>209090000</v>
      </c>
      <c r="AB4088" s="8">
        <v>210762000</v>
      </c>
      <c r="AC4088" s="8">
        <v>212448000</v>
      </c>
      <c r="AD4088" s="8">
        <v>214148000</v>
      </c>
      <c r="AE4088" s="8">
        <v>215862000</v>
      </c>
      <c r="AF4088" s="8">
        <v>217588000</v>
      </c>
      <c r="AG4088" s="8">
        <v>219329000</v>
      </c>
    </row>
    <row r="4089" spans="1:33" x14ac:dyDescent="0.35">
      <c r="A4089" t="s">
        <v>4157</v>
      </c>
      <c r="B4089" t="s">
        <v>69</v>
      </c>
      <c r="C4089" s="8">
        <v>760915000</v>
      </c>
      <c r="D4089" s="8">
        <v>776132000</v>
      </c>
      <c r="E4089" s="8">
        <v>791655000</v>
      </c>
      <c r="F4089" s="8">
        <v>807488000</v>
      </c>
      <c r="G4089" s="8">
        <v>823637000</v>
      </c>
      <c r="H4089" s="8">
        <v>840111000</v>
      </c>
      <c r="I4089" s="8">
        <v>856911000</v>
      </c>
      <c r="J4089" s="8">
        <v>874049000</v>
      </c>
      <c r="K4089" s="8">
        <v>891533000</v>
      </c>
      <c r="L4089" s="8">
        <v>909364000</v>
      </c>
      <c r="M4089" s="8">
        <v>927550000</v>
      </c>
      <c r="N4089" s="8">
        <v>946100000</v>
      </c>
      <c r="O4089" s="8">
        <v>958590000</v>
      </c>
      <c r="P4089" s="8">
        <v>971242000</v>
      </c>
      <c r="Q4089" s="8">
        <v>984064000</v>
      </c>
      <c r="R4089" s="8">
        <v>997054000</v>
      </c>
      <c r="S4089" s="8">
        <v>1010210000</v>
      </c>
      <c r="T4089" s="8">
        <v>1023550000</v>
      </c>
      <c r="U4089" s="8">
        <v>1037060000</v>
      </c>
      <c r="V4089" s="8">
        <v>1050750000</v>
      </c>
      <c r="W4089" s="8">
        <v>1064620000</v>
      </c>
      <c r="X4089" s="8">
        <v>1078670000</v>
      </c>
      <c r="Y4089" s="8">
        <v>1092910000</v>
      </c>
      <c r="Z4089" s="8">
        <v>1107340000</v>
      </c>
      <c r="AA4089" s="8">
        <v>1116200000</v>
      </c>
      <c r="AB4089" s="8">
        <v>1125130000</v>
      </c>
      <c r="AC4089" s="8">
        <v>1134120000</v>
      </c>
      <c r="AD4089" s="8">
        <v>1143200000</v>
      </c>
      <c r="AE4089" s="8">
        <v>1152350000</v>
      </c>
      <c r="AF4089" s="8">
        <v>1161560000</v>
      </c>
      <c r="AG4089" s="8">
        <v>1170850000</v>
      </c>
    </row>
    <row r="4090" spans="1:33" x14ac:dyDescent="0.35">
      <c r="A4090" t="s">
        <v>4158</v>
      </c>
      <c r="B4090" t="s">
        <v>69</v>
      </c>
      <c r="C4090" s="8">
        <v>1338290000</v>
      </c>
      <c r="D4090" s="8">
        <v>1365050000</v>
      </c>
      <c r="E4090" s="8">
        <v>1392350000</v>
      </c>
      <c r="F4090" s="8">
        <v>1420200000</v>
      </c>
      <c r="G4090" s="8">
        <v>1448600000</v>
      </c>
      <c r="H4090" s="8">
        <v>1477580000</v>
      </c>
      <c r="I4090" s="8">
        <v>1507120000</v>
      </c>
      <c r="J4090" s="8">
        <v>1537270000</v>
      </c>
      <c r="K4090" s="8">
        <v>1568020000</v>
      </c>
      <c r="L4090" s="8">
        <v>1599380000</v>
      </c>
      <c r="M4090" s="8">
        <v>1631360000</v>
      </c>
      <c r="N4090" s="8">
        <v>1663990000</v>
      </c>
      <c r="O4090" s="8">
        <v>1685960000</v>
      </c>
      <c r="P4090" s="8">
        <v>1708210000</v>
      </c>
      <c r="Q4090" s="8">
        <v>1730760000</v>
      </c>
      <c r="R4090" s="8">
        <v>1753610000</v>
      </c>
      <c r="S4090" s="8">
        <v>1776750000</v>
      </c>
      <c r="T4090" s="8">
        <v>1800210000</v>
      </c>
      <c r="U4090" s="8">
        <v>1823960000</v>
      </c>
      <c r="V4090" s="8">
        <v>1848040000</v>
      </c>
      <c r="W4090" s="8">
        <v>1872440000</v>
      </c>
      <c r="X4090" s="8">
        <v>1897150000</v>
      </c>
      <c r="Y4090" s="8">
        <v>1922200000</v>
      </c>
      <c r="Z4090" s="8">
        <v>1947570000</v>
      </c>
      <c r="AA4090" s="8">
        <v>1963150000</v>
      </c>
      <c r="AB4090" s="8">
        <v>1978860000</v>
      </c>
      <c r="AC4090" s="8">
        <v>1994680000</v>
      </c>
      <c r="AD4090" s="8">
        <v>2010640000</v>
      </c>
      <c r="AE4090" s="8">
        <v>2026730000</v>
      </c>
      <c r="AF4090" s="8">
        <v>2042950000</v>
      </c>
      <c r="AG4090" s="8">
        <v>2059280000</v>
      </c>
    </row>
    <row r="4091" spans="1:33" x14ac:dyDescent="0.35">
      <c r="A4091" t="s">
        <v>4159</v>
      </c>
      <c r="B4091" t="s">
        <v>69</v>
      </c>
      <c r="C4091" s="8">
        <v>52737400</v>
      </c>
      <c r="D4091" s="8">
        <v>53792000</v>
      </c>
      <c r="E4091" s="8">
        <v>54867900</v>
      </c>
      <c r="F4091" s="8">
        <v>55965300</v>
      </c>
      <c r="G4091" s="8">
        <v>57084500</v>
      </c>
      <c r="H4091" s="8">
        <v>58226300</v>
      </c>
      <c r="I4091" s="8">
        <v>59390700</v>
      </c>
      <c r="J4091" s="8">
        <v>60578500</v>
      </c>
      <c r="K4091" s="8">
        <v>61790200</v>
      </c>
      <c r="L4091" s="8">
        <v>63026100</v>
      </c>
      <c r="M4091" s="8">
        <v>64286500</v>
      </c>
      <c r="N4091" s="8">
        <v>65572100</v>
      </c>
      <c r="O4091" s="8">
        <v>66437800</v>
      </c>
      <c r="P4091" s="8">
        <v>67314700</v>
      </c>
      <c r="Q4091" s="8">
        <v>68203300</v>
      </c>
      <c r="R4091" s="8">
        <v>69103700</v>
      </c>
      <c r="S4091" s="8">
        <v>70015800</v>
      </c>
      <c r="T4091" s="8">
        <v>70940000</v>
      </c>
      <c r="U4091" s="8">
        <v>71876300</v>
      </c>
      <c r="V4091" s="8">
        <v>72825000</v>
      </c>
      <c r="W4091" s="8">
        <v>73786300</v>
      </c>
      <c r="X4091" s="8">
        <v>74760400</v>
      </c>
      <c r="Y4091" s="8">
        <v>75747300</v>
      </c>
      <c r="Z4091" s="8">
        <v>76747100</v>
      </c>
      <c r="AA4091" s="8">
        <v>77361200</v>
      </c>
      <c r="AB4091" s="8">
        <v>77980000</v>
      </c>
      <c r="AC4091" s="8">
        <v>78603700</v>
      </c>
      <c r="AD4091" s="8">
        <v>79232600</v>
      </c>
      <c r="AE4091" s="8">
        <v>79866600</v>
      </c>
      <c r="AF4091" s="8">
        <v>80505500</v>
      </c>
      <c r="AG4091" s="8">
        <v>81149400</v>
      </c>
    </row>
    <row r="4092" spans="1:33" x14ac:dyDescent="0.35">
      <c r="A4092" t="s">
        <v>4160</v>
      </c>
      <c r="B4092" t="s">
        <v>69</v>
      </c>
      <c r="C4092" s="8">
        <v>49692100</v>
      </c>
      <c r="D4092" s="8">
        <v>50685900</v>
      </c>
      <c r="E4092" s="8">
        <v>51699600</v>
      </c>
      <c r="F4092" s="8">
        <v>52733600</v>
      </c>
      <c r="G4092" s="8">
        <v>53788200</v>
      </c>
      <c r="H4092" s="8">
        <v>54864100</v>
      </c>
      <c r="I4092" s="8">
        <v>55961200</v>
      </c>
      <c r="J4092" s="8">
        <v>57080400</v>
      </c>
      <c r="K4092" s="8">
        <v>58222200</v>
      </c>
      <c r="L4092" s="8">
        <v>59386700</v>
      </c>
      <c r="M4092" s="8">
        <v>60574300</v>
      </c>
      <c r="N4092" s="8">
        <v>61785700</v>
      </c>
      <c r="O4092" s="8">
        <v>62601400</v>
      </c>
      <c r="P4092" s="8">
        <v>63427600</v>
      </c>
      <c r="Q4092" s="8">
        <v>64265000</v>
      </c>
      <c r="R4092" s="8">
        <v>65113300</v>
      </c>
      <c r="S4092" s="8">
        <v>65972800</v>
      </c>
      <c r="T4092" s="8">
        <v>66843600</v>
      </c>
      <c r="U4092" s="8">
        <v>67725800</v>
      </c>
      <c r="V4092" s="8">
        <v>68619800</v>
      </c>
      <c r="W4092" s="8">
        <v>69525600</v>
      </c>
      <c r="X4092" s="8">
        <v>70443400</v>
      </c>
      <c r="Y4092" s="8">
        <v>71373400</v>
      </c>
      <c r="Z4092" s="8">
        <v>72315400</v>
      </c>
      <c r="AA4092" s="8">
        <v>72894000</v>
      </c>
      <c r="AB4092" s="8">
        <v>73477100</v>
      </c>
      <c r="AC4092" s="8">
        <v>74064800</v>
      </c>
      <c r="AD4092" s="8">
        <v>74657400</v>
      </c>
      <c r="AE4092" s="8">
        <v>75254800</v>
      </c>
      <c r="AF4092" s="8">
        <v>75856800</v>
      </c>
      <c r="AG4092" s="8">
        <v>76463500</v>
      </c>
    </row>
    <row r="4093" spans="1:33" x14ac:dyDescent="0.35">
      <c r="A4093" t="s">
        <v>4161</v>
      </c>
      <c r="B4093" t="s">
        <v>69</v>
      </c>
      <c r="C4093" s="8">
        <v>35386400</v>
      </c>
      <c r="D4093" s="8">
        <v>36094100</v>
      </c>
      <c r="E4093" s="8">
        <v>36816000</v>
      </c>
      <c r="F4093" s="8">
        <v>37552300</v>
      </c>
      <c r="G4093" s="8">
        <v>38303300</v>
      </c>
      <c r="H4093" s="8">
        <v>39069500</v>
      </c>
      <c r="I4093" s="8">
        <v>39850800</v>
      </c>
      <c r="J4093" s="8">
        <v>40647800</v>
      </c>
      <c r="K4093" s="8">
        <v>41460800</v>
      </c>
      <c r="L4093" s="8">
        <v>42290100</v>
      </c>
      <c r="M4093" s="8">
        <v>43135800</v>
      </c>
      <c r="N4093" s="8">
        <v>43998500</v>
      </c>
      <c r="O4093" s="8">
        <v>44579400</v>
      </c>
      <c r="P4093" s="8">
        <v>45167700</v>
      </c>
      <c r="Q4093" s="8">
        <v>45764000</v>
      </c>
      <c r="R4093" s="8">
        <v>46368100</v>
      </c>
      <c r="S4093" s="8">
        <v>46980200</v>
      </c>
      <c r="T4093" s="8">
        <v>47600300</v>
      </c>
      <c r="U4093" s="8">
        <v>48228500</v>
      </c>
      <c r="V4093" s="8">
        <v>48865200</v>
      </c>
      <c r="W4093" s="8">
        <v>49510200</v>
      </c>
      <c r="X4093" s="8">
        <v>50163700</v>
      </c>
      <c r="Y4093" s="8">
        <v>50826000</v>
      </c>
      <c r="Z4093" s="8">
        <v>51496800</v>
      </c>
      <c r="AA4093" s="8">
        <v>51908900</v>
      </c>
      <c r="AB4093" s="8">
        <v>52324100</v>
      </c>
      <c r="AC4093" s="8">
        <v>52742600</v>
      </c>
      <c r="AD4093" s="8">
        <v>53164600</v>
      </c>
      <c r="AE4093" s="8">
        <v>53590000</v>
      </c>
      <c r="AF4093" s="8">
        <v>54018700</v>
      </c>
      <c r="AG4093" s="8">
        <v>54450700</v>
      </c>
    </row>
    <row r="4094" spans="1:33" x14ac:dyDescent="0.35">
      <c r="A4094" t="s">
        <v>4162</v>
      </c>
      <c r="B4094" t="s">
        <v>69</v>
      </c>
      <c r="C4094" s="8">
        <v>3304940</v>
      </c>
      <c r="D4094" s="8">
        <v>3371030</v>
      </c>
      <c r="E4094" s="8">
        <v>3438460</v>
      </c>
      <c r="F4094" s="8">
        <v>3507220</v>
      </c>
      <c r="G4094" s="8">
        <v>3577360</v>
      </c>
      <c r="H4094" s="8">
        <v>3648920</v>
      </c>
      <c r="I4094" s="8">
        <v>3721890</v>
      </c>
      <c r="J4094" s="8">
        <v>3796320</v>
      </c>
      <c r="K4094" s="8">
        <v>3872260</v>
      </c>
      <c r="L4094" s="8">
        <v>3949710</v>
      </c>
      <c r="M4094" s="8">
        <v>4028700</v>
      </c>
      <c r="N4094" s="8">
        <v>4109270</v>
      </c>
      <c r="O4094" s="8">
        <v>4163520</v>
      </c>
      <c r="P4094" s="8">
        <v>4218470</v>
      </c>
      <c r="Q4094" s="8">
        <v>4274160</v>
      </c>
      <c r="R4094" s="8">
        <v>4330580</v>
      </c>
      <c r="S4094" s="8">
        <v>4387740</v>
      </c>
      <c r="T4094" s="8">
        <v>4445660</v>
      </c>
      <c r="U4094" s="8">
        <v>4504330</v>
      </c>
      <c r="V4094" s="8">
        <v>4563790</v>
      </c>
      <c r="W4094" s="8">
        <v>4624030</v>
      </c>
      <c r="X4094" s="8">
        <v>4685070</v>
      </c>
      <c r="Y4094" s="8">
        <v>4746920</v>
      </c>
      <c r="Z4094" s="8">
        <v>4809570</v>
      </c>
      <c r="AA4094" s="8">
        <v>4848060</v>
      </c>
      <c r="AB4094" s="8">
        <v>4886840</v>
      </c>
      <c r="AC4094" s="8">
        <v>4925930</v>
      </c>
      <c r="AD4094" s="8">
        <v>4965340</v>
      </c>
      <c r="AE4094" s="8">
        <v>5005070</v>
      </c>
      <c r="AF4094" s="8">
        <v>5045110</v>
      </c>
      <c r="AG4094" s="8">
        <v>5085460</v>
      </c>
    </row>
    <row r="4095" spans="1:33" x14ac:dyDescent="0.35">
      <c r="A4095" t="s">
        <v>4163</v>
      </c>
      <c r="B4095" t="s">
        <v>69</v>
      </c>
      <c r="C4095" s="8">
        <v>22190300</v>
      </c>
      <c r="D4095" s="8">
        <v>22634100</v>
      </c>
      <c r="E4095" s="8">
        <v>23086800</v>
      </c>
      <c r="F4095" s="8">
        <v>23548500</v>
      </c>
      <c r="G4095" s="8">
        <v>24019400</v>
      </c>
      <c r="H4095" s="8">
        <v>24499900</v>
      </c>
      <c r="I4095" s="8">
        <v>24989800</v>
      </c>
      <c r="J4095" s="8">
        <v>25489600</v>
      </c>
      <c r="K4095" s="8">
        <v>25999500</v>
      </c>
      <c r="L4095" s="8">
        <v>26519500</v>
      </c>
      <c r="M4095" s="8">
        <v>27049800</v>
      </c>
      <c r="N4095" s="8">
        <v>27590800</v>
      </c>
      <c r="O4095" s="8">
        <v>27955000</v>
      </c>
      <c r="P4095" s="8">
        <v>28324000</v>
      </c>
      <c r="Q4095" s="8">
        <v>28697900</v>
      </c>
      <c r="R4095" s="8">
        <v>29076700</v>
      </c>
      <c r="S4095" s="8">
        <v>29460500</v>
      </c>
      <c r="T4095" s="8">
        <v>29849400</v>
      </c>
      <c r="U4095" s="8">
        <v>30243400</v>
      </c>
      <c r="V4095" s="8">
        <v>30642600</v>
      </c>
      <c r="W4095" s="8">
        <v>31047100</v>
      </c>
      <c r="X4095" s="8">
        <v>31456900</v>
      </c>
      <c r="Y4095" s="8">
        <v>31872200</v>
      </c>
      <c r="Z4095" s="8">
        <v>32292900</v>
      </c>
      <c r="AA4095" s="8">
        <v>32551300</v>
      </c>
      <c r="AB4095" s="8">
        <v>32811600</v>
      </c>
      <c r="AC4095" s="8">
        <v>33074100</v>
      </c>
      <c r="AD4095" s="8">
        <v>33338700</v>
      </c>
      <c r="AE4095" s="8">
        <v>33605500</v>
      </c>
      <c r="AF4095" s="8">
        <v>33874300</v>
      </c>
      <c r="AG4095" s="8">
        <v>34145200</v>
      </c>
    </row>
    <row r="4096" spans="1:33" x14ac:dyDescent="0.35">
      <c r="A4096" t="s">
        <v>4164</v>
      </c>
      <c r="B4096" t="s">
        <v>69</v>
      </c>
      <c r="C4096" s="8">
        <v>23606700</v>
      </c>
      <c r="D4096" s="8">
        <v>24078800</v>
      </c>
      <c r="E4096" s="8">
        <v>24560400</v>
      </c>
      <c r="F4096" s="8">
        <v>25051600</v>
      </c>
      <c r="G4096" s="8">
        <v>25552600</v>
      </c>
      <c r="H4096" s="8">
        <v>26063700</v>
      </c>
      <c r="I4096" s="8">
        <v>26584900</v>
      </c>
      <c r="J4096" s="8">
        <v>27116600</v>
      </c>
      <c r="K4096" s="8">
        <v>27659000</v>
      </c>
      <c r="L4096" s="8">
        <v>28212200</v>
      </c>
      <c r="M4096" s="8">
        <v>28776400</v>
      </c>
      <c r="N4096" s="8">
        <v>29351900</v>
      </c>
      <c r="O4096" s="8">
        <v>29739400</v>
      </c>
      <c r="P4096" s="8">
        <v>30131900</v>
      </c>
      <c r="Q4096" s="8">
        <v>30529700</v>
      </c>
      <c r="R4096" s="8">
        <v>30932700</v>
      </c>
      <c r="S4096" s="8">
        <v>31341000</v>
      </c>
      <c r="T4096" s="8">
        <v>31754700</v>
      </c>
      <c r="U4096" s="8">
        <v>32173800</v>
      </c>
      <c r="V4096" s="8">
        <v>32598500</v>
      </c>
      <c r="W4096" s="8">
        <v>33028800</v>
      </c>
      <c r="X4096" s="8">
        <v>33464800</v>
      </c>
      <c r="Y4096" s="8">
        <v>33906600</v>
      </c>
      <c r="Z4096" s="8">
        <v>34354100</v>
      </c>
      <c r="AA4096" s="8">
        <v>34629000</v>
      </c>
      <c r="AB4096" s="8">
        <v>34906000</v>
      </c>
      <c r="AC4096" s="8">
        <v>35185200</v>
      </c>
      <c r="AD4096" s="8">
        <v>35466700</v>
      </c>
      <c r="AE4096" s="8">
        <v>35750500</v>
      </c>
      <c r="AF4096" s="8">
        <v>36036500</v>
      </c>
      <c r="AG4096" s="8">
        <v>36324700</v>
      </c>
    </row>
    <row r="4097" spans="1:33" x14ac:dyDescent="0.35">
      <c r="A4097" t="s">
        <v>4165</v>
      </c>
      <c r="B4097" t="s">
        <v>69</v>
      </c>
      <c r="C4097" s="8">
        <v>2360670</v>
      </c>
      <c r="D4097" s="8">
        <v>2407880</v>
      </c>
      <c r="E4097" s="8">
        <v>2456040</v>
      </c>
      <c r="F4097" s="8">
        <v>2505160</v>
      </c>
      <c r="G4097" s="8">
        <v>2555260</v>
      </c>
      <c r="H4097" s="8">
        <v>2606370</v>
      </c>
      <c r="I4097" s="8">
        <v>2658490</v>
      </c>
      <c r="J4097" s="8">
        <v>2711660</v>
      </c>
      <c r="K4097" s="8">
        <v>2765900</v>
      </c>
      <c r="L4097" s="8">
        <v>2821220</v>
      </c>
      <c r="M4097" s="8">
        <v>2877640</v>
      </c>
      <c r="N4097" s="8">
        <v>2935190</v>
      </c>
      <c r="O4097" s="8">
        <v>2973940</v>
      </c>
      <c r="P4097" s="8">
        <v>3013190</v>
      </c>
      <c r="Q4097" s="8">
        <v>3052970</v>
      </c>
      <c r="R4097" s="8">
        <v>3093270</v>
      </c>
      <c r="S4097" s="8">
        <v>3134100</v>
      </c>
      <c r="T4097" s="8">
        <v>3175470</v>
      </c>
      <c r="U4097" s="8">
        <v>3217380</v>
      </c>
      <c r="V4097" s="8">
        <v>3259850</v>
      </c>
      <c r="W4097" s="8">
        <v>3302880</v>
      </c>
      <c r="X4097" s="8">
        <v>3346480</v>
      </c>
      <c r="Y4097" s="8">
        <v>3390660</v>
      </c>
      <c r="Z4097" s="8">
        <v>3435410</v>
      </c>
      <c r="AA4097" s="8">
        <v>3462900</v>
      </c>
      <c r="AB4097" s="8">
        <v>3490600</v>
      </c>
      <c r="AC4097" s="8">
        <v>3518520</v>
      </c>
      <c r="AD4097" s="8">
        <v>3546670</v>
      </c>
      <c r="AE4097" s="8">
        <v>3575050</v>
      </c>
      <c r="AF4097" s="8">
        <v>3603650</v>
      </c>
      <c r="AG4097" s="8">
        <v>3632470</v>
      </c>
    </row>
    <row r="4098" spans="1:33" x14ac:dyDescent="0.35">
      <c r="A4098" t="s">
        <v>4166</v>
      </c>
      <c r="B4098" t="s">
        <v>69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35">
      <c r="A4099" t="s">
        <v>4167</v>
      </c>
      <c r="B4099" t="s">
        <v>69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35">
      <c r="A4100" t="s">
        <v>4168</v>
      </c>
      <c r="B4100" t="s">
        <v>69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5">
      <c r="A4101" t="s">
        <v>4169</v>
      </c>
      <c r="B4101" t="s">
        <v>69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5">
      <c r="A4102" t="s">
        <v>4170</v>
      </c>
      <c r="B4102" t="s">
        <v>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5">
      <c r="A4103" t="s">
        <v>4171</v>
      </c>
      <c r="B4103" t="s">
        <v>69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5">
      <c r="A4104" t="s">
        <v>4172</v>
      </c>
      <c r="B4104" t="s">
        <v>69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35">
      <c r="A4105" t="s">
        <v>4173</v>
      </c>
      <c r="B4105" t="s">
        <v>69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35">
      <c r="A4106" t="s">
        <v>4174</v>
      </c>
      <c r="B4106" t="s">
        <v>69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35">
      <c r="A4107" t="s">
        <v>4175</v>
      </c>
      <c r="B4107" t="s">
        <v>69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 x14ac:dyDescent="0.35">
      <c r="A4108" t="s">
        <v>4176</v>
      </c>
      <c r="B4108" t="s">
        <v>69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35">
      <c r="A4109" t="s">
        <v>4177</v>
      </c>
      <c r="B4109" t="s">
        <v>69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5">
      <c r="A4110" t="s">
        <v>4178</v>
      </c>
      <c r="B4110" t="s">
        <v>69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5">
      <c r="A4111" t="s">
        <v>4179</v>
      </c>
      <c r="B4111" t="s">
        <v>69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35">
      <c r="A4112" t="s">
        <v>4180</v>
      </c>
      <c r="B4112" t="s">
        <v>69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5">
      <c r="A4113" t="s">
        <v>4181</v>
      </c>
      <c r="B4113" t="s">
        <v>69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35">
      <c r="A4114" t="s">
        <v>4182</v>
      </c>
      <c r="B4114" t="s">
        <v>69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35">
      <c r="A4115" t="s">
        <v>4183</v>
      </c>
      <c r="B4115" t="s">
        <v>69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35">
      <c r="A4116" t="s">
        <v>4184</v>
      </c>
      <c r="B4116" t="s">
        <v>69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5">
      <c r="A4117" t="s">
        <v>4185</v>
      </c>
      <c r="B4117" t="s">
        <v>69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5">
      <c r="A4118" t="s">
        <v>4186</v>
      </c>
      <c r="B4118" t="s">
        <v>69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5">
      <c r="A4119" t="s">
        <v>4187</v>
      </c>
      <c r="B4119" t="s">
        <v>69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35">
      <c r="A4120" t="s">
        <v>4188</v>
      </c>
      <c r="B4120" t="s">
        <v>69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5">
      <c r="A4121" t="s">
        <v>4189</v>
      </c>
      <c r="B4121" t="s">
        <v>69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5">
      <c r="A4122" t="s">
        <v>4190</v>
      </c>
      <c r="B4122" t="s">
        <v>69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5">
      <c r="A4123" t="s">
        <v>4191</v>
      </c>
      <c r="B4123" t="s">
        <v>69</v>
      </c>
      <c r="C4123" s="8">
        <v>1868550000000</v>
      </c>
      <c r="D4123" s="8">
        <v>1905920000000</v>
      </c>
      <c r="E4123" s="8">
        <v>1944030000000</v>
      </c>
      <c r="F4123" s="8">
        <v>1982920000000</v>
      </c>
      <c r="G4123" s="8">
        <v>2022570000000</v>
      </c>
      <c r="H4123" s="8">
        <v>2063030000000</v>
      </c>
      <c r="I4123" s="8">
        <v>2104290000000</v>
      </c>
      <c r="J4123" s="8">
        <v>2146370000000</v>
      </c>
      <c r="K4123" s="8">
        <v>2189300000000</v>
      </c>
      <c r="L4123" s="8">
        <v>2233080000000</v>
      </c>
      <c r="M4123" s="8">
        <v>2277740000000</v>
      </c>
      <c r="N4123" s="8">
        <v>2323300000000</v>
      </c>
      <c r="O4123" s="8">
        <v>2353970000000</v>
      </c>
      <c r="P4123" s="8">
        <v>2385040000000</v>
      </c>
      <c r="Q4123" s="8">
        <v>2416520000000</v>
      </c>
      <c r="R4123" s="8">
        <v>2448420000000</v>
      </c>
      <c r="S4123" s="8">
        <v>2480740000000</v>
      </c>
      <c r="T4123" s="8">
        <v>2513480000000</v>
      </c>
      <c r="U4123" s="8">
        <v>2546660000000</v>
      </c>
      <c r="V4123" s="8">
        <v>2580280000000</v>
      </c>
      <c r="W4123" s="8">
        <v>2614340000000</v>
      </c>
      <c r="X4123" s="8">
        <v>2648850000000</v>
      </c>
      <c r="Y4123" s="8">
        <v>2683810000000</v>
      </c>
      <c r="Z4123" s="8">
        <v>2719240000000</v>
      </c>
      <c r="AA4123" s="8">
        <v>2740990000000</v>
      </c>
      <c r="AB4123" s="8">
        <v>2762920000000</v>
      </c>
      <c r="AC4123" s="8">
        <v>2785020000000</v>
      </c>
      <c r="AD4123" s="8">
        <v>2807300000000</v>
      </c>
      <c r="AE4123" s="8">
        <v>2829760000000</v>
      </c>
      <c r="AF4123" s="8">
        <v>2852400000000</v>
      </c>
      <c r="AG4123" s="8">
        <v>2875220000000</v>
      </c>
    </row>
    <row r="4124" spans="1:33" x14ac:dyDescent="0.35">
      <c r="A4124" t="s">
        <v>4192</v>
      </c>
      <c r="B4124" t="s">
        <v>69</v>
      </c>
      <c r="C4124" s="8">
        <v>212632000</v>
      </c>
      <c r="D4124" s="8">
        <v>216885000</v>
      </c>
      <c r="E4124" s="8">
        <v>221223000</v>
      </c>
      <c r="F4124" s="8">
        <v>225647000</v>
      </c>
      <c r="G4124" s="8">
        <v>230160000</v>
      </c>
      <c r="H4124" s="8">
        <v>234763000</v>
      </c>
      <c r="I4124" s="8">
        <v>239459000</v>
      </c>
      <c r="J4124" s="8">
        <v>244248000</v>
      </c>
      <c r="K4124" s="8">
        <v>249133000</v>
      </c>
      <c r="L4124" s="8">
        <v>254115000</v>
      </c>
      <c r="M4124" s="8">
        <v>259197000</v>
      </c>
      <c r="N4124" s="8">
        <v>264382000</v>
      </c>
      <c r="O4124" s="8">
        <v>267872000</v>
      </c>
      <c r="P4124" s="8">
        <v>271407000</v>
      </c>
      <c r="Q4124" s="8">
        <v>274990000</v>
      </c>
      <c r="R4124" s="8">
        <v>278620000</v>
      </c>
      <c r="S4124" s="8">
        <v>282298000</v>
      </c>
      <c r="T4124" s="8">
        <v>286024000</v>
      </c>
      <c r="U4124" s="8">
        <v>289799000</v>
      </c>
      <c r="V4124" s="8">
        <v>293625000</v>
      </c>
      <c r="W4124" s="8">
        <v>297501000</v>
      </c>
      <c r="X4124" s="8">
        <v>301428000</v>
      </c>
      <c r="Y4124" s="8">
        <v>305406000</v>
      </c>
      <c r="Z4124" s="8">
        <v>309438000</v>
      </c>
      <c r="AA4124" s="8">
        <v>311913000</v>
      </c>
      <c r="AB4124" s="8">
        <v>314408000</v>
      </c>
      <c r="AC4124" s="8">
        <v>316924000</v>
      </c>
      <c r="AD4124" s="8">
        <v>319459000</v>
      </c>
      <c r="AE4124" s="8">
        <v>322015000</v>
      </c>
      <c r="AF4124" s="8">
        <v>324591000</v>
      </c>
      <c r="AG4124" s="8">
        <v>327188000</v>
      </c>
    </row>
    <row r="4125" spans="1:33" x14ac:dyDescent="0.35">
      <c r="A4125" t="s">
        <v>4193</v>
      </c>
      <c r="B4125" t="s">
        <v>69</v>
      </c>
      <c r="C4125" s="8">
        <v>1135110000</v>
      </c>
      <c r="D4125" s="8">
        <v>1157810000</v>
      </c>
      <c r="E4125" s="8">
        <v>1180970000</v>
      </c>
      <c r="F4125" s="8">
        <v>1204590000</v>
      </c>
      <c r="G4125" s="8">
        <v>1228680000</v>
      </c>
      <c r="H4125" s="8">
        <v>1253250000</v>
      </c>
      <c r="I4125" s="8">
        <v>1278320000</v>
      </c>
      <c r="J4125" s="8">
        <v>1303880000</v>
      </c>
      <c r="K4125" s="8">
        <v>1329960000</v>
      </c>
      <c r="L4125" s="8">
        <v>1356560000</v>
      </c>
      <c r="M4125" s="8">
        <v>1383690000</v>
      </c>
      <c r="N4125" s="8">
        <v>1411360000</v>
      </c>
      <c r="O4125" s="8">
        <v>1429990000</v>
      </c>
      <c r="P4125" s="8">
        <v>1448870000</v>
      </c>
      <c r="Q4125" s="8">
        <v>1467990000</v>
      </c>
      <c r="R4125" s="8">
        <v>1487370000</v>
      </c>
      <c r="S4125" s="8">
        <v>1507010000</v>
      </c>
      <c r="T4125" s="8">
        <v>1526900000</v>
      </c>
      <c r="U4125" s="8">
        <v>1547050000</v>
      </c>
      <c r="V4125" s="8">
        <v>1567470000</v>
      </c>
      <c r="W4125" s="8">
        <v>1588170000</v>
      </c>
      <c r="X4125" s="8">
        <v>1609130000</v>
      </c>
      <c r="Y4125" s="8">
        <v>1630370000</v>
      </c>
      <c r="Z4125" s="8">
        <v>1651890000</v>
      </c>
      <c r="AA4125" s="8">
        <v>1665110000</v>
      </c>
      <c r="AB4125" s="8">
        <v>1678420000</v>
      </c>
      <c r="AC4125" s="8">
        <v>1691850000</v>
      </c>
      <c r="AD4125" s="8">
        <v>1705390000</v>
      </c>
      <c r="AE4125" s="8">
        <v>1719030000</v>
      </c>
      <c r="AF4125" s="8">
        <v>1732780000</v>
      </c>
      <c r="AG4125" s="8">
        <v>1746650000</v>
      </c>
    </row>
    <row r="4126" spans="1:33" x14ac:dyDescent="0.35">
      <c r="A4126" t="s">
        <v>4194</v>
      </c>
      <c r="B4126" t="s">
        <v>69</v>
      </c>
      <c r="C4126" s="8">
        <v>1996410000</v>
      </c>
      <c r="D4126" s="8">
        <v>2036340000</v>
      </c>
      <c r="E4126" s="8">
        <v>2077070000</v>
      </c>
      <c r="F4126" s="8">
        <v>2118610000</v>
      </c>
      <c r="G4126" s="8">
        <v>2160980000</v>
      </c>
      <c r="H4126" s="8">
        <v>2204200000</v>
      </c>
      <c r="I4126" s="8">
        <v>2248290000</v>
      </c>
      <c r="J4126" s="8">
        <v>2293250000</v>
      </c>
      <c r="K4126" s="8">
        <v>2339120000</v>
      </c>
      <c r="L4126" s="8">
        <v>2385900000</v>
      </c>
      <c r="M4126" s="8">
        <v>2433610000</v>
      </c>
      <c r="N4126" s="8">
        <v>2482290000</v>
      </c>
      <c r="O4126" s="8">
        <v>2515060000</v>
      </c>
      <c r="P4126" s="8">
        <v>2548250000</v>
      </c>
      <c r="Q4126" s="8">
        <v>2581890000</v>
      </c>
      <c r="R4126" s="8">
        <v>2615970000</v>
      </c>
      <c r="S4126" s="8">
        <v>2650500000</v>
      </c>
      <c r="T4126" s="8">
        <v>2685490000</v>
      </c>
      <c r="U4126" s="8">
        <v>2720940000</v>
      </c>
      <c r="V4126" s="8">
        <v>2756850000</v>
      </c>
      <c r="W4126" s="8">
        <v>2793240000</v>
      </c>
      <c r="X4126" s="8">
        <v>2830120000</v>
      </c>
      <c r="Y4126" s="8">
        <v>2867470000</v>
      </c>
      <c r="Z4126" s="8">
        <v>2905320000</v>
      </c>
      <c r="AA4126" s="8">
        <v>2928570000</v>
      </c>
      <c r="AB4126" s="8">
        <v>2951990000</v>
      </c>
      <c r="AC4126" s="8">
        <v>2975610000</v>
      </c>
      <c r="AD4126" s="8">
        <v>2999410000</v>
      </c>
      <c r="AE4126" s="8">
        <v>3023410000</v>
      </c>
      <c r="AF4126" s="8">
        <v>3047590000</v>
      </c>
      <c r="AG4126" s="8">
        <v>3071980000</v>
      </c>
    </row>
    <row r="4127" spans="1:33" x14ac:dyDescent="0.35">
      <c r="A4127" t="s">
        <v>4195</v>
      </c>
      <c r="B4127" t="s">
        <v>69</v>
      </c>
      <c r="C4127" s="8">
        <v>78671900</v>
      </c>
      <c r="D4127" s="8">
        <v>80245300</v>
      </c>
      <c r="E4127" s="8">
        <v>81850200</v>
      </c>
      <c r="F4127" s="8">
        <v>83487300</v>
      </c>
      <c r="G4127" s="8">
        <v>85157000</v>
      </c>
      <c r="H4127" s="8">
        <v>86860200</v>
      </c>
      <c r="I4127" s="8">
        <v>88597300</v>
      </c>
      <c r="J4127" s="8">
        <v>90369300</v>
      </c>
      <c r="K4127" s="8">
        <v>92176600</v>
      </c>
      <c r="L4127" s="8">
        <v>94020100</v>
      </c>
      <c r="M4127" s="8">
        <v>95900500</v>
      </c>
      <c r="N4127" s="8">
        <v>97818600</v>
      </c>
      <c r="O4127" s="8">
        <v>99109800</v>
      </c>
      <c r="P4127" s="8">
        <v>100418000</v>
      </c>
      <c r="Q4127" s="8">
        <v>101744000</v>
      </c>
      <c r="R4127" s="8">
        <v>103087000</v>
      </c>
      <c r="S4127" s="8">
        <v>104447000</v>
      </c>
      <c r="T4127" s="8">
        <v>105826000</v>
      </c>
      <c r="U4127" s="8">
        <v>107223000</v>
      </c>
      <c r="V4127" s="8">
        <v>108638000</v>
      </c>
      <c r="W4127" s="8">
        <v>110072000</v>
      </c>
      <c r="X4127" s="8">
        <v>111525000</v>
      </c>
      <c r="Y4127" s="8">
        <v>112997000</v>
      </c>
      <c r="Z4127" s="8">
        <v>114489000</v>
      </c>
      <c r="AA4127" s="8">
        <v>115405000</v>
      </c>
      <c r="AB4127" s="8">
        <v>116328000</v>
      </c>
      <c r="AC4127" s="8">
        <v>117259000</v>
      </c>
      <c r="AD4127" s="8">
        <v>118197000</v>
      </c>
      <c r="AE4127" s="8">
        <v>119142000</v>
      </c>
      <c r="AF4127" s="8">
        <v>120095000</v>
      </c>
      <c r="AG4127" s="8">
        <v>121056000</v>
      </c>
    </row>
    <row r="4128" spans="1:33" x14ac:dyDescent="0.35">
      <c r="A4128" t="s">
        <v>4196</v>
      </c>
      <c r="B4128" t="s">
        <v>69</v>
      </c>
      <c r="C4128" s="8">
        <v>74129000</v>
      </c>
      <c r="D4128" s="8">
        <v>75611600</v>
      </c>
      <c r="E4128" s="8">
        <v>77123800</v>
      </c>
      <c r="F4128" s="8">
        <v>78666400</v>
      </c>
      <c r="G4128" s="8">
        <v>80239700</v>
      </c>
      <c r="H4128" s="8">
        <v>81844500</v>
      </c>
      <c r="I4128" s="8">
        <v>83481400</v>
      </c>
      <c r="J4128" s="8">
        <v>85151000</v>
      </c>
      <c r="K4128" s="8">
        <v>86854000</v>
      </c>
      <c r="L4128" s="8">
        <v>88591000</v>
      </c>
      <c r="M4128" s="8">
        <v>90362800</v>
      </c>
      <c r="N4128" s="8">
        <v>92170200</v>
      </c>
      <c r="O4128" s="8">
        <v>93386900</v>
      </c>
      <c r="P4128" s="8">
        <v>94619500</v>
      </c>
      <c r="Q4128" s="8">
        <v>95868400</v>
      </c>
      <c r="R4128" s="8">
        <v>97134000</v>
      </c>
      <c r="S4128" s="8">
        <v>98416100</v>
      </c>
      <c r="T4128" s="8">
        <v>99715100</v>
      </c>
      <c r="U4128" s="8">
        <v>101031000</v>
      </c>
      <c r="V4128" s="8">
        <v>102365000</v>
      </c>
      <c r="W4128" s="8">
        <v>103716000</v>
      </c>
      <c r="X4128" s="8">
        <v>105085000</v>
      </c>
      <c r="Y4128" s="8">
        <v>106472000</v>
      </c>
      <c r="Z4128" s="8">
        <v>107878000</v>
      </c>
      <c r="AA4128" s="8">
        <v>108741000</v>
      </c>
      <c r="AB4128" s="8">
        <v>109611000</v>
      </c>
      <c r="AC4128" s="8">
        <v>110488000</v>
      </c>
      <c r="AD4128" s="8">
        <v>111372000</v>
      </c>
      <c r="AE4128" s="8">
        <v>112263000</v>
      </c>
      <c r="AF4128" s="8">
        <v>113161000</v>
      </c>
      <c r="AG4128" s="8">
        <v>114066000</v>
      </c>
    </row>
    <row r="4129" spans="1:33" x14ac:dyDescent="0.35">
      <c r="A4129" t="s">
        <v>4197</v>
      </c>
      <c r="B4129" t="s">
        <v>69</v>
      </c>
      <c r="C4129" s="8">
        <v>52788300</v>
      </c>
      <c r="D4129" s="8">
        <v>53844100</v>
      </c>
      <c r="E4129" s="8">
        <v>54921000</v>
      </c>
      <c r="F4129" s="8">
        <v>56019400</v>
      </c>
      <c r="G4129" s="8">
        <v>57139800</v>
      </c>
      <c r="H4129" s="8">
        <v>58282600</v>
      </c>
      <c r="I4129" s="8">
        <v>59448200</v>
      </c>
      <c r="J4129" s="8">
        <v>60637200</v>
      </c>
      <c r="K4129" s="8">
        <v>61849900</v>
      </c>
      <c r="L4129" s="8">
        <v>63086900</v>
      </c>
      <c r="M4129" s="8">
        <v>64348600</v>
      </c>
      <c r="N4129" s="8">
        <v>65635700</v>
      </c>
      <c r="O4129" s="8">
        <v>66502100</v>
      </c>
      <c r="P4129" s="8">
        <v>67379900</v>
      </c>
      <c r="Q4129" s="8">
        <v>68269300</v>
      </c>
      <c r="R4129" s="8">
        <v>69170500</v>
      </c>
      <c r="S4129" s="8">
        <v>70083500</v>
      </c>
      <c r="T4129" s="8">
        <v>71008500</v>
      </c>
      <c r="U4129" s="8">
        <v>71945900</v>
      </c>
      <c r="V4129" s="8">
        <v>72895600</v>
      </c>
      <c r="W4129" s="8">
        <v>73857800</v>
      </c>
      <c r="X4129" s="8">
        <v>74832800</v>
      </c>
      <c r="Y4129" s="8">
        <v>75820500</v>
      </c>
      <c r="Z4129" s="8">
        <v>76821400</v>
      </c>
      <c r="AA4129" s="8">
        <v>77435900</v>
      </c>
      <c r="AB4129" s="8">
        <v>78055300</v>
      </c>
      <c r="AC4129" s="8">
        <v>78679800</v>
      </c>
      <c r="AD4129" s="8">
        <v>79309200</v>
      </c>
      <c r="AE4129" s="8">
        <v>79943800</v>
      </c>
      <c r="AF4129" s="8">
        <v>80583200</v>
      </c>
      <c r="AG4129" s="8">
        <v>81228000</v>
      </c>
    </row>
    <row r="4130" spans="1:33" x14ac:dyDescent="0.35">
      <c r="A4130" t="s">
        <v>4198</v>
      </c>
      <c r="B4130" t="s">
        <v>69</v>
      </c>
      <c r="C4130" s="8">
        <v>4930200</v>
      </c>
      <c r="D4130" s="8">
        <v>5028800</v>
      </c>
      <c r="E4130" s="8">
        <v>5129380</v>
      </c>
      <c r="F4130" s="8">
        <v>5231970</v>
      </c>
      <c r="G4130" s="8">
        <v>5336600</v>
      </c>
      <c r="H4130" s="8">
        <v>5443340</v>
      </c>
      <c r="I4130" s="8">
        <v>5552200</v>
      </c>
      <c r="J4130" s="8">
        <v>5663250</v>
      </c>
      <c r="K4130" s="8">
        <v>5776510</v>
      </c>
      <c r="L4130" s="8">
        <v>5892040</v>
      </c>
      <c r="M4130" s="8">
        <v>6009880</v>
      </c>
      <c r="N4130" s="8">
        <v>6130080</v>
      </c>
      <c r="O4130" s="8">
        <v>6211000</v>
      </c>
      <c r="P4130" s="8">
        <v>6292990</v>
      </c>
      <c r="Q4130" s="8">
        <v>6376050</v>
      </c>
      <c r="R4130" s="8">
        <v>6460220</v>
      </c>
      <c r="S4130" s="8">
        <v>6545490</v>
      </c>
      <c r="T4130" s="8">
        <v>6631880</v>
      </c>
      <c r="U4130" s="8">
        <v>6719430</v>
      </c>
      <c r="V4130" s="8">
        <v>6808130</v>
      </c>
      <c r="W4130" s="8">
        <v>6898000</v>
      </c>
      <c r="X4130" s="8">
        <v>6989050</v>
      </c>
      <c r="Y4130" s="8">
        <v>7081300</v>
      </c>
      <c r="Z4130" s="8">
        <v>7174780</v>
      </c>
      <c r="AA4130" s="8">
        <v>7232180</v>
      </c>
      <c r="AB4130" s="8">
        <v>7290020</v>
      </c>
      <c r="AC4130" s="8">
        <v>7348350</v>
      </c>
      <c r="AD4130" s="8">
        <v>7407130</v>
      </c>
      <c r="AE4130" s="8">
        <v>7466400</v>
      </c>
      <c r="AF4130" s="8">
        <v>7526120</v>
      </c>
      <c r="AG4130" s="8">
        <v>7586330</v>
      </c>
    </row>
    <row r="4131" spans="1:33" x14ac:dyDescent="0.35">
      <c r="A4131" t="s">
        <v>4199</v>
      </c>
      <c r="B4131" t="s">
        <v>69</v>
      </c>
      <c r="C4131" s="8">
        <v>33102800</v>
      </c>
      <c r="D4131" s="8">
        <v>33764800</v>
      </c>
      <c r="E4131" s="8">
        <v>34440100</v>
      </c>
      <c r="F4131" s="8">
        <v>35128900</v>
      </c>
      <c r="G4131" s="8">
        <v>35831500</v>
      </c>
      <c r="H4131" s="8">
        <v>36548100</v>
      </c>
      <c r="I4131" s="8">
        <v>37279100</v>
      </c>
      <c r="J4131" s="8">
        <v>38024700</v>
      </c>
      <c r="K4131" s="8">
        <v>38785200</v>
      </c>
      <c r="L4131" s="8">
        <v>39560800</v>
      </c>
      <c r="M4131" s="8">
        <v>40352000</v>
      </c>
      <c r="N4131" s="8">
        <v>41159100</v>
      </c>
      <c r="O4131" s="8">
        <v>41702400</v>
      </c>
      <c r="P4131" s="8">
        <v>42252900</v>
      </c>
      <c r="Q4131" s="8">
        <v>42810600</v>
      </c>
      <c r="R4131" s="8">
        <v>43375700</v>
      </c>
      <c r="S4131" s="8">
        <v>43948300</v>
      </c>
      <c r="T4131" s="8">
        <v>44528400</v>
      </c>
      <c r="U4131" s="8">
        <v>45116100</v>
      </c>
      <c r="V4131" s="8">
        <v>45711700</v>
      </c>
      <c r="W4131" s="8">
        <v>46315100</v>
      </c>
      <c r="X4131" s="8">
        <v>46926500</v>
      </c>
      <c r="Y4131" s="8">
        <v>47545900</v>
      </c>
      <c r="Z4131" s="8">
        <v>48173500</v>
      </c>
      <c r="AA4131" s="8">
        <v>48558900</v>
      </c>
      <c r="AB4131" s="8">
        <v>48947300</v>
      </c>
      <c r="AC4131" s="8">
        <v>49338900</v>
      </c>
      <c r="AD4131" s="8">
        <v>49733600</v>
      </c>
      <c r="AE4131" s="8">
        <v>50131500</v>
      </c>
      <c r="AF4131" s="8">
        <v>50532500</v>
      </c>
      <c r="AG4131" s="8">
        <v>50936800</v>
      </c>
    </row>
    <row r="4132" spans="1:33" x14ac:dyDescent="0.35">
      <c r="A4132" t="s">
        <v>4200</v>
      </c>
      <c r="B4132" t="s">
        <v>69</v>
      </c>
      <c r="C4132" s="8">
        <v>35215700</v>
      </c>
      <c r="D4132" s="8">
        <v>35920000</v>
      </c>
      <c r="E4132" s="8">
        <v>36638400</v>
      </c>
      <c r="F4132" s="8">
        <v>37371200</v>
      </c>
      <c r="G4132" s="8">
        <v>38118600</v>
      </c>
      <c r="H4132" s="8">
        <v>38881000</v>
      </c>
      <c r="I4132" s="8">
        <v>39658600</v>
      </c>
      <c r="J4132" s="8">
        <v>40451800</v>
      </c>
      <c r="K4132" s="8">
        <v>41260800</v>
      </c>
      <c r="L4132" s="8">
        <v>42086000</v>
      </c>
      <c r="M4132" s="8">
        <v>42927700</v>
      </c>
      <c r="N4132" s="8">
        <v>43786300</v>
      </c>
      <c r="O4132" s="8">
        <v>44364300</v>
      </c>
      <c r="P4132" s="8">
        <v>44949900</v>
      </c>
      <c r="Q4132" s="8">
        <v>45543200</v>
      </c>
      <c r="R4132" s="8">
        <v>46144400</v>
      </c>
      <c r="S4132" s="8">
        <v>46753500</v>
      </c>
      <c r="T4132" s="8">
        <v>47370600</v>
      </c>
      <c r="U4132" s="8">
        <v>47995900</v>
      </c>
      <c r="V4132" s="8">
        <v>48629500</v>
      </c>
      <c r="W4132" s="8">
        <v>49271400</v>
      </c>
      <c r="X4132" s="8">
        <v>49921800</v>
      </c>
      <c r="Y4132" s="8">
        <v>50580700</v>
      </c>
      <c r="Z4132" s="8">
        <v>51248400</v>
      </c>
      <c r="AA4132" s="8">
        <v>51658400</v>
      </c>
      <c r="AB4132" s="8">
        <v>52071600</v>
      </c>
      <c r="AC4132" s="8">
        <v>52488200</v>
      </c>
      <c r="AD4132" s="8">
        <v>52908100</v>
      </c>
      <c r="AE4132" s="8">
        <v>53331400</v>
      </c>
      <c r="AF4132" s="8">
        <v>53758000</v>
      </c>
      <c r="AG4132" s="8">
        <v>54188100</v>
      </c>
    </row>
    <row r="4133" spans="1:33" x14ac:dyDescent="0.35">
      <c r="A4133" t="s">
        <v>4201</v>
      </c>
      <c r="B4133" t="s">
        <v>69</v>
      </c>
      <c r="C4133" s="8">
        <v>3521570</v>
      </c>
      <c r="D4133" s="8">
        <v>3592000</v>
      </c>
      <c r="E4133" s="8">
        <v>3663840</v>
      </c>
      <c r="F4133" s="8">
        <v>3737120</v>
      </c>
      <c r="G4133" s="8">
        <v>3811860</v>
      </c>
      <c r="H4133" s="8">
        <v>3888100</v>
      </c>
      <c r="I4133" s="8">
        <v>3965860</v>
      </c>
      <c r="J4133" s="8">
        <v>4045180</v>
      </c>
      <c r="K4133" s="8">
        <v>4126080</v>
      </c>
      <c r="L4133" s="8">
        <v>4208600</v>
      </c>
      <c r="M4133" s="8">
        <v>4292770</v>
      </c>
      <c r="N4133" s="8">
        <v>4378630</v>
      </c>
      <c r="O4133" s="8">
        <v>4436430</v>
      </c>
      <c r="P4133" s="8">
        <v>4494990</v>
      </c>
      <c r="Q4133" s="8">
        <v>4554320</v>
      </c>
      <c r="R4133" s="8">
        <v>4614440</v>
      </c>
      <c r="S4133" s="8">
        <v>4675350</v>
      </c>
      <c r="T4133" s="8">
        <v>4737060</v>
      </c>
      <c r="U4133" s="8">
        <v>4799590</v>
      </c>
      <c r="V4133" s="8">
        <v>4862950</v>
      </c>
      <c r="W4133" s="8">
        <v>4927140</v>
      </c>
      <c r="X4133" s="8">
        <v>4992180</v>
      </c>
      <c r="Y4133" s="8">
        <v>5058070</v>
      </c>
      <c r="Z4133" s="8">
        <v>5124840</v>
      </c>
      <c r="AA4133" s="8">
        <v>5165840</v>
      </c>
      <c r="AB4133" s="8">
        <v>5207160</v>
      </c>
      <c r="AC4133" s="8">
        <v>5248820</v>
      </c>
      <c r="AD4133" s="8">
        <v>5290810</v>
      </c>
      <c r="AE4133" s="8">
        <v>5333140</v>
      </c>
      <c r="AF4133" s="8">
        <v>5375800</v>
      </c>
      <c r="AG4133" s="8">
        <v>5418810</v>
      </c>
    </row>
    <row r="4134" spans="1:33" x14ac:dyDescent="0.35">
      <c r="A4134" t="s">
        <v>4202</v>
      </c>
      <c r="B4134" t="s">
        <v>69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35">
      <c r="A4135" t="s">
        <v>4203</v>
      </c>
      <c r="B4135" t="s">
        <v>69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35">
      <c r="A4136" t="s">
        <v>4204</v>
      </c>
      <c r="B4136" t="s">
        <v>69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5">
      <c r="A4137" t="s">
        <v>4205</v>
      </c>
      <c r="B4137" t="s">
        <v>69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5">
      <c r="A4138" t="s">
        <v>4206</v>
      </c>
      <c r="B4138" t="s">
        <v>69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35">
      <c r="A4139" t="s">
        <v>4207</v>
      </c>
      <c r="B4139" t="s">
        <v>69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35">
      <c r="A4140" t="s">
        <v>4208</v>
      </c>
      <c r="B4140" t="s">
        <v>69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35">
      <c r="A4141" t="s">
        <v>4209</v>
      </c>
      <c r="B4141" t="s">
        <v>69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35">
      <c r="A4142" t="s">
        <v>4210</v>
      </c>
      <c r="B4142" t="s">
        <v>69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35">
      <c r="A4143" t="s">
        <v>4211</v>
      </c>
      <c r="B4143" t="s">
        <v>69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5">
      <c r="A4144" t="s">
        <v>4212</v>
      </c>
      <c r="B4144" t="s">
        <v>69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5">
      <c r="A4145" t="s">
        <v>4213</v>
      </c>
      <c r="B4145" t="s">
        <v>69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35">
      <c r="A4146" t="s">
        <v>4214</v>
      </c>
      <c r="B4146" t="s">
        <v>69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35">
      <c r="A4147" t="s">
        <v>4215</v>
      </c>
      <c r="B4147" t="s">
        <v>69</v>
      </c>
      <c r="C4147" s="8">
        <v>5007160000000</v>
      </c>
      <c r="D4147" s="8">
        <v>5038240000000</v>
      </c>
      <c r="E4147" s="8">
        <v>5136450000000</v>
      </c>
      <c r="F4147" s="8">
        <v>5279430000000</v>
      </c>
      <c r="G4147" s="8">
        <v>5424990000000</v>
      </c>
      <c r="H4147" s="8">
        <v>5557010000000</v>
      </c>
      <c r="I4147" s="8">
        <v>5686530000000</v>
      </c>
      <c r="J4147" s="8">
        <v>5799310000000</v>
      </c>
      <c r="K4147" s="8">
        <v>5914180000000</v>
      </c>
      <c r="L4147" s="8">
        <v>6030000000000</v>
      </c>
      <c r="M4147" s="8">
        <v>6149780000000</v>
      </c>
      <c r="N4147" s="8">
        <v>6272400000000</v>
      </c>
      <c r="O4147" s="8">
        <v>6353260000000</v>
      </c>
      <c r="P4147" s="8">
        <v>6437220000000</v>
      </c>
      <c r="Q4147" s="8">
        <v>6533540000000</v>
      </c>
      <c r="R4147" s="8">
        <v>6625690000000</v>
      </c>
      <c r="S4147" s="8">
        <v>6717290000000</v>
      </c>
      <c r="T4147" s="8">
        <v>6814970000000</v>
      </c>
      <c r="U4147" s="8">
        <v>6911430000000</v>
      </c>
      <c r="V4147" s="8">
        <v>7006870000000</v>
      </c>
      <c r="W4147" s="8">
        <v>7111440000000</v>
      </c>
      <c r="X4147" s="8">
        <v>7213430000000</v>
      </c>
      <c r="Y4147" s="8">
        <v>7318460000000</v>
      </c>
      <c r="Z4147" s="8">
        <v>7424880000000</v>
      </c>
      <c r="AA4147" s="8">
        <v>7496210000000</v>
      </c>
      <c r="AB4147" s="8">
        <v>7570890000000</v>
      </c>
      <c r="AC4147" s="8">
        <v>7646560000000</v>
      </c>
      <c r="AD4147" s="8">
        <v>7721110000000</v>
      </c>
      <c r="AE4147" s="8">
        <v>7800930000000</v>
      </c>
      <c r="AF4147" s="8">
        <v>7883750000000</v>
      </c>
      <c r="AG4147" s="8">
        <v>7964720000000</v>
      </c>
    </row>
    <row r="4148" spans="1:33" x14ac:dyDescent="0.35">
      <c r="A4148" t="s">
        <v>4216</v>
      </c>
      <c r="B4148" t="s">
        <v>69</v>
      </c>
      <c r="C4148" s="8">
        <v>569793000</v>
      </c>
      <c r="D4148" s="8">
        <v>573330000</v>
      </c>
      <c r="E4148" s="8">
        <v>584506000</v>
      </c>
      <c r="F4148" s="8">
        <v>600777000</v>
      </c>
      <c r="G4148" s="8">
        <v>617341000</v>
      </c>
      <c r="H4148" s="8">
        <v>632364000</v>
      </c>
      <c r="I4148" s="8">
        <v>647103000</v>
      </c>
      <c r="J4148" s="8">
        <v>659936000</v>
      </c>
      <c r="K4148" s="8">
        <v>673008000</v>
      </c>
      <c r="L4148" s="8">
        <v>686188000</v>
      </c>
      <c r="M4148" s="8">
        <v>699818000</v>
      </c>
      <c r="N4148" s="8">
        <v>713772000</v>
      </c>
      <c r="O4148" s="8">
        <v>722974000</v>
      </c>
      <c r="P4148" s="8">
        <v>732528000</v>
      </c>
      <c r="Q4148" s="8">
        <v>743489000</v>
      </c>
      <c r="R4148" s="8">
        <v>753975000</v>
      </c>
      <c r="S4148" s="8">
        <v>764398000</v>
      </c>
      <c r="T4148" s="8">
        <v>775515000</v>
      </c>
      <c r="U4148" s="8">
        <v>786491000</v>
      </c>
      <c r="V4148" s="8">
        <v>797352000</v>
      </c>
      <c r="W4148" s="8">
        <v>809251000</v>
      </c>
      <c r="X4148" s="8">
        <v>820858000</v>
      </c>
      <c r="Y4148" s="8">
        <v>832809000</v>
      </c>
      <c r="Z4148" s="8">
        <v>844919000</v>
      </c>
      <c r="AA4148" s="8">
        <v>853037000</v>
      </c>
      <c r="AB4148" s="8">
        <v>861535000</v>
      </c>
      <c r="AC4148" s="8">
        <v>870145000</v>
      </c>
      <c r="AD4148" s="8">
        <v>878630000</v>
      </c>
      <c r="AE4148" s="8">
        <v>887712000</v>
      </c>
      <c r="AF4148" s="8">
        <v>897137000</v>
      </c>
      <c r="AG4148" s="8">
        <v>906351000</v>
      </c>
    </row>
    <row r="4149" spans="1:33" x14ac:dyDescent="0.35">
      <c r="A4149" t="s">
        <v>4217</v>
      </c>
      <c r="B4149" t="s">
        <v>69</v>
      </c>
      <c r="C4149" s="8">
        <v>3041760000</v>
      </c>
      <c r="D4149" s="8">
        <v>3060640000</v>
      </c>
      <c r="E4149" s="8">
        <v>3120300000</v>
      </c>
      <c r="F4149" s="8">
        <v>3207160000</v>
      </c>
      <c r="G4149" s="8">
        <v>3295590000</v>
      </c>
      <c r="H4149" s="8">
        <v>3375790000</v>
      </c>
      <c r="I4149" s="8">
        <v>3454470000</v>
      </c>
      <c r="J4149" s="8">
        <v>3522970000</v>
      </c>
      <c r="K4149" s="8">
        <v>3592760000</v>
      </c>
      <c r="L4149" s="8">
        <v>3663110000</v>
      </c>
      <c r="M4149" s="8">
        <v>3735880000</v>
      </c>
      <c r="N4149" s="8">
        <v>3810370000</v>
      </c>
      <c r="O4149" s="8">
        <v>3859490000</v>
      </c>
      <c r="P4149" s="8">
        <v>3910490000</v>
      </c>
      <c r="Q4149" s="8">
        <v>3969010000</v>
      </c>
      <c r="R4149" s="8">
        <v>4024990000</v>
      </c>
      <c r="S4149" s="8">
        <v>4080630000</v>
      </c>
      <c r="T4149" s="8">
        <v>4139970000</v>
      </c>
      <c r="U4149" s="8">
        <v>4198570000</v>
      </c>
      <c r="V4149" s="8">
        <v>4256550000</v>
      </c>
      <c r="W4149" s="8">
        <v>4320070000</v>
      </c>
      <c r="X4149" s="8">
        <v>4382030000</v>
      </c>
      <c r="Y4149" s="8">
        <v>4445830000</v>
      </c>
      <c r="Z4149" s="8">
        <v>4510480000</v>
      </c>
      <c r="AA4149" s="8">
        <v>4553820000</v>
      </c>
      <c r="AB4149" s="8">
        <v>4599180000</v>
      </c>
      <c r="AC4149" s="8">
        <v>4645150000</v>
      </c>
      <c r="AD4149" s="8">
        <v>4690440000</v>
      </c>
      <c r="AE4149" s="8">
        <v>4738930000</v>
      </c>
      <c r="AF4149" s="8">
        <v>4789240000</v>
      </c>
      <c r="AG4149" s="8">
        <v>4838420000</v>
      </c>
    </row>
    <row r="4150" spans="1:33" x14ac:dyDescent="0.35">
      <c r="A4150" t="s">
        <v>4218</v>
      </c>
      <c r="B4150" t="s">
        <v>69</v>
      </c>
      <c r="C4150" s="8">
        <v>5349810000</v>
      </c>
      <c r="D4150" s="8">
        <v>5383010000</v>
      </c>
      <c r="E4150" s="8">
        <v>5487950000</v>
      </c>
      <c r="F4150" s="8">
        <v>5640720000</v>
      </c>
      <c r="G4150" s="8">
        <v>5796240000</v>
      </c>
      <c r="H4150" s="8">
        <v>5937290000</v>
      </c>
      <c r="I4150" s="8">
        <v>6075670000</v>
      </c>
      <c r="J4150" s="8">
        <v>6196160000</v>
      </c>
      <c r="K4150" s="8">
        <v>6318900000</v>
      </c>
      <c r="L4150" s="8">
        <v>6442640000</v>
      </c>
      <c r="M4150" s="8">
        <v>6570620000</v>
      </c>
      <c r="N4150" s="8">
        <v>6701630000</v>
      </c>
      <c r="O4150" s="8">
        <v>6788030000</v>
      </c>
      <c r="P4150" s="8">
        <v>6877730000</v>
      </c>
      <c r="Q4150" s="8">
        <v>6980640000</v>
      </c>
      <c r="R4150" s="8">
        <v>7079100000</v>
      </c>
      <c r="S4150" s="8">
        <v>7176960000</v>
      </c>
      <c r="T4150" s="8">
        <v>7281340000</v>
      </c>
      <c r="U4150" s="8">
        <v>7384390000</v>
      </c>
      <c r="V4150" s="8">
        <v>7486370000</v>
      </c>
      <c r="W4150" s="8">
        <v>7598090000</v>
      </c>
      <c r="X4150" s="8">
        <v>7707060000</v>
      </c>
      <c r="Y4150" s="8">
        <v>7819270000</v>
      </c>
      <c r="Z4150" s="8">
        <v>7932970000</v>
      </c>
      <c r="AA4150" s="8">
        <v>8009190000</v>
      </c>
      <c r="AB4150" s="8">
        <v>8088980000</v>
      </c>
      <c r="AC4150" s="8">
        <v>8169830000</v>
      </c>
      <c r="AD4150" s="8">
        <v>8249490000</v>
      </c>
      <c r="AE4150" s="8">
        <v>8334760000</v>
      </c>
      <c r="AF4150" s="8">
        <v>8423250000</v>
      </c>
      <c r="AG4150" s="8">
        <v>8509760000</v>
      </c>
    </row>
    <row r="4151" spans="1:33" x14ac:dyDescent="0.35">
      <c r="A4151" t="s">
        <v>4219</v>
      </c>
      <c r="B4151" t="s">
        <v>69</v>
      </c>
      <c r="C4151" s="8">
        <v>210818000</v>
      </c>
      <c r="D4151" s="8">
        <v>212126000</v>
      </c>
      <c r="E4151" s="8">
        <v>216261000</v>
      </c>
      <c r="F4151" s="8">
        <v>222281000</v>
      </c>
      <c r="G4151" s="8">
        <v>228410000</v>
      </c>
      <c r="H4151" s="8">
        <v>233969000</v>
      </c>
      <c r="I4151" s="8">
        <v>239422000</v>
      </c>
      <c r="J4151" s="8">
        <v>244170000</v>
      </c>
      <c r="K4151" s="8">
        <v>249006000</v>
      </c>
      <c r="L4151" s="8">
        <v>253883000</v>
      </c>
      <c r="M4151" s="8">
        <v>258926000</v>
      </c>
      <c r="N4151" s="8">
        <v>264088000</v>
      </c>
      <c r="O4151" s="8">
        <v>267493000</v>
      </c>
      <c r="P4151" s="8">
        <v>271028000</v>
      </c>
      <c r="Q4151" s="8">
        <v>275083000</v>
      </c>
      <c r="R4151" s="8">
        <v>278963000</v>
      </c>
      <c r="S4151" s="8">
        <v>282820000</v>
      </c>
      <c r="T4151" s="8">
        <v>286933000</v>
      </c>
      <c r="U4151" s="8">
        <v>290994000</v>
      </c>
      <c r="V4151" s="8">
        <v>295012000</v>
      </c>
      <c r="W4151" s="8">
        <v>299415000</v>
      </c>
      <c r="X4151" s="8">
        <v>303709000</v>
      </c>
      <c r="Y4151" s="8">
        <v>308131000</v>
      </c>
      <c r="Z4151" s="8">
        <v>312612000</v>
      </c>
      <c r="AA4151" s="8">
        <v>315615000</v>
      </c>
      <c r="AB4151" s="8">
        <v>318759000</v>
      </c>
      <c r="AC4151" s="8">
        <v>321945000</v>
      </c>
      <c r="AD4151" s="8">
        <v>325084000</v>
      </c>
      <c r="AE4151" s="8">
        <v>328445000</v>
      </c>
      <c r="AF4151" s="8">
        <v>331932000</v>
      </c>
      <c r="AG4151" s="8">
        <v>335341000</v>
      </c>
    </row>
    <row r="4152" spans="1:33" x14ac:dyDescent="0.35">
      <c r="A4152" t="s">
        <v>4220</v>
      </c>
      <c r="B4152" t="s">
        <v>69</v>
      </c>
      <c r="C4152" s="8">
        <v>198644000</v>
      </c>
      <c r="D4152" s="8">
        <v>199877000</v>
      </c>
      <c r="E4152" s="8">
        <v>203774000</v>
      </c>
      <c r="F4152" s="8">
        <v>209446000</v>
      </c>
      <c r="G4152" s="8">
        <v>215221000</v>
      </c>
      <c r="H4152" s="8">
        <v>220458000</v>
      </c>
      <c r="I4152" s="8">
        <v>225596000</v>
      </c>
      <c r="J4152" s="8">
        <v>230070000</v>
      </c>
      <c r="K4152" s="8">
        <v>234628000</v>
      </c>
      <c r="L4152" s="8">
        <v>239222000</v>
      </c>
      <c r="M4152" s="8">
        <v>243974000</v>
      </c>
      <c r="N4152" s="8">
        <v>248839000</v>
      </c>
      <c r="O4152" s="8">
        <v>252047000</v>
      </c>
      <c r="P4152" s="8">
        <v>255378000</v>
      </c>
      <c r="Q4152" s="8">
        <v>259199000</v>
      </c>
      <c r="R4152" s="8">
        <v>262855000</v>
      </c>
      <c r="S4152" s="8">
        <v>266489000</v>
      </c>
      <c r="T4152" s="8">
        <v>270364000</v>
      </c>
      <c r="U4152" s="8">
        <v>274191000</v>
      </c>
      <c r="V4152" s="8">
        <v>277977000</v>
      </c>
      <c r="W4152" s="8">
        <v>282125000</v>
      </c>
      <c r="X4152" s="8">
        <v>286172000</v>
      </c>
      <c r="Y4152" s="8">
        <v>290338000</v>
      </c>
      <c r="Z4152" s="8">
        <v>294560000</v>
      </c>
      <c r="AA4152" s="8">
        <v>297390000</v>
      </c>
      <c r="AB4152" s="8">
        <v>300353000</v>
      </c>
      <c r="AC4152" s="8">
        <v>303355000</v>
      </c>
      <c r="AD4152" s="8">
        <v>306313000</v>
      </c>
      <c r="AE4152" s="8">
        <v>309479000</v>
      </c>
      <c r="AF4152" s="8">
        <v>312765000</v>
      </c>
      <c r="AG4152" s="8">
        <v>315977000</v>
      </c>
    </row>
    <row r="4153" spans="1:33" x14ac:dyDescent="0.35">
      <c r="A4153" t="s">
        <v>4221</v>
      </c>
      <c r="B4153" t="s">
        <v>69</v>
      </c>
      <c r="C4153" s="8">
        <v>141457000</v>
      </c>
      <c r="D4153" s="8">
        <v>142335000</v>
      </c>
      <c r="E4153" s="8">
        <v>145110000</v>
      </c>
      <c r="F4153" s="8">
        <v>149149000</v>
      </c>
      <c r="G4153" s="8">
        <v>153262000</v>
      </c>
      <c r="H4153" s="8">
        <v>156991000</v>
      </c>
      <c r="I4153" s="8">
        <v>160650000</v>
      </c>
      <c r="J4153" s="8">
        <v>163836000</v>
      </c>
      <c r="K4153" s="8">
        <v>167082000</v>
      </c>
      <c r="L4153" s="8">
        <v>170354000</v>
      </c>
      <c r="M4153" s="8">
        <v>173738000</v>
      </c>
      <c r="N4153" s="8">
        <v>177202000</v>
      </c>
      <c r="O4153" s="8">
        <v>179486000</v>
      </c>
      <c r="P4153" s="8">
        <v>181858000</v>
      </c>
      <c r="Q4153" s="8">
        <v>184579000</v>
      </c>
      <c r="R4153" s="8">
        <v>187183000</v>
      </c>
      <c r="S4153" s="8">
        <v>189770000</v>
      </c>
      <c r="T4153" s="8">
        <v>192530000</v>
      </c>
      <c r="U4153" s="8">
        <v>195255000</v>
      </c>
      <c r="V4153" s="8">
        <v>197951000</v>
      </c>
      <c r="W4153" s="8">
        <v>200906000</v>
      </c>
      <c r="X4153" s="8">
        <v>203787000</v>
      </c>
      <c r="Y4153" s="8">
        <v>206754000</v>
      </c>
      <c r="Z4153" s="8">
        <v>209760000</v>
      </c>
      <c r="AA4153" s="8">
        <v>211776000</v>
      </c>
      <c r="AB4153" s="8">
        <v>213885000</v>
      </c>
      <c r="AC4153" s="8">
        <v>216023000</v>
      </c>
      <c r="AD4153" s="8">
        <v>218130000</v>
      </c>
      <c r="AE4153" s="8">
        <v>220384000</v>
      </c>
      <c r="AF4153" s="8">
        <v>222724000</v>
      </c>
      <c r="AG4153" s="8">
        <v>225012000</v>
      </c>
    </row>
    <row r="4154" spans="1:33" x14ac:dyDescent="0.35">
      <c r="A4154" t="s">
        <v>4222</v>
      </c>
      <c r="B4154" t="s">
        <v>69</v>
      </c>
      <c r="C4154" s="8">
        <v>13211500</v>
      </c>
      <c r="D4154" s="8">
        <v>13293500</v>
      </c>
      <c r="E4154" s="8">
        <v>13552600</v>
      </c>
      <c r="F4154" s="8">
        <v>13929900</v>
      </c>
      <c r="G4154" s="8">
        <v>14314000</v>
      </c>
      <c r="H4154" s="8">
        <v>14662300</v>
      </c>
      <c r="I4154" s="8">
        <v>15004000</v>
      </c>
      <c r="J4154" s="8">
        <v>15301600</v>
      </c>
      <c r="K4154" s="8">
        <v>15604700</v>
      </c>
      <c r="L4154" s="8">
        <v>15910300</v>
      </c>
      <c r="M4154" s="8">
        <v>16226300</v>
      </c>
      <c r="N4154" s="8">
        <v>16549900</v>
      </c>
      <c r="O4154" s="8">
        <v>16763200</v>
      </c>
      <c r="P4154" s="8">
        <v>16984700</v>
      </c>
      <c r="Q4154" s="8">
        <v>17238900</v>
      </c>
      <c r="R4154" s="8">
        <v>17482000</v>
      </c>
      <c r="S4154" s="8">
        <v>17723700</v>
      </c>
      <c r="T4154" s="8">
        <v>17981500</v>
      </c>
      <c r="U4154" s="8">
        <v>18236000</v>
      </c>
      <c r="V4154" s="8">
        <v>18487800</v>
      </c>
      <c r="W4154" s="8">
        <v>18763700</v>
      </c>
      <c r="X4154" s="8">
        <v>19032800</v>
      </c>
      <c r="Y4154" s="8">
        <v>19309900</v>
      </c>
      <c r="Z4154" s="8">
        <v>19590700</v>
      </c>
      <c r="AA4154" s="8">
        <v>19778900</v>
      </c>
      <c r="AB4154" s="8">
        <v>19976000</v>
      </c>
      <c r="AC4154" s="8">
        <v>20175600</v>
      </c>
      <c r="AD4154" s="8">
        <v>20372300</v>
      </c>
      <c r="AE4154" s="8">
        <v>20582900</v>
      </c>
      <c r="AF4154" s="8">
        <v>20801400</v>
      </c>
      <c r="AG4154" s="8">
        <v>21015100</v>
      </c>
    </row>
    <row r="4155" spans="1:33" x14ac:dyDescent="0.35">
      <c r="A4155" t="s">
        <v>4223</v>
      </c>
      <c r="B4155" t="s">
        <v>69</v>
      </c>
      <c r="C4155" s="8">
        <v>88705700</v>
      </c>
      <c r="D4155" s="8">
        <v>89256300</v>
      </c>
      <c r="E4155" s="8">
        <v>90996300</v>
      </c>
      <c r="F4155" s="8">
        <v>93529400</v>
      </c>
      <c r="G4155" s="8">
        <v>96108100</v>
      </c>
      <c r="H4155" s="8">
        <v>98446900</v>
      </c>
      <c r="I4155" s="8">
        <v>100741000</v>
      </c>
      <c r="J4155" s="8">
        <v>102739000</v>
      </c>
      <c r="K4155" s="8">
        <v>104774000</v>
      </c>
      <c r="L4155" s="8">
        <v>106826000</v>
      </c>
      <c r="M4155" s="8">
        <v>108948000</v>
      </c>
      <c r="N4155" s="8">
        <v>111120000</v>
      </c>
      <c r="O4155" s="8">
        <v>112553000</v>
      </c>
      <c r="P4155" s="8">
        <v>114040000</v>
      </c>
      <c r="Q4155" s="8">
        <v>115747000</v>
      </c>
      <c r="R4155" s="8">
        <v>117379000</v>
      </c>
      <c r="S4155" s="8">
        <v>119002000</v>
      </c>
      <c r="T4155" s="8">
        <v>120733000</v>
      </c>
      <c r="U4155" s="8">
        <v>122441000</v>
      </c>
      <c r="V4155" s="8">
        <v>124132000</v>
      </c>
      <c r="W4155" s="8">
        <v>125985000</v>
      </c>
      <c r="X4155" s="8">
        <v>127792000</v>
      </c>
      <c r="Y4155" s="8">
        <v>129652000</v>
      </c>
      <c r="Z4155" s="8">
        <v>131538000</v>
      </c>
      <c r="AA4155" s="8">
        <v>132801000</v>
      </c>
      <c r="AB4155" s="8">
        <v>134124000</v>
      </c>
      <c r="AC4155" s="8">
        <v>135465000</v>
      </c>
      <c r="AD4155" s="8">
        <v>136786000</v>
      </c>
      <c r="AE4155" s="8">
        <v>138200000</v>
      </c>
      <c r="AF4155" s="8">
        <v>139667000</v>
      </c>
      <c r="AG4155" s="8">
        <v>141101000</v>
      </c>
    </row>
    <row r="4156" spans="1:33" x14ac:dyDescent="0.35">
      <c r="A4156" t="s">
        <v>4224</v>
      </c>
      <c r="B4156" t="s">
        <v>69</v>
      </c>
      <c r="C4156" s="8">
        <v>94367800</v>
      </c>
      <c r="D4156" s="8">
        <v>94953600</v>
      </c>
      <c r="E4156" s="8">
        <v>96804600</v>
      </c>
      <c r="F4156" s="8">
        <v>99499300</v>
      </c>
      <c r="G4156" s="8">
        <v>102243000</v>
      </c>
      <c r="H4156" s="8">
        <v>104731000</v>
      </c>
      <c r="I4156" s="8">
        <v>107172000</v>
      </c>
      <c r="J4156" s="8">
        <v>109297000</v>
      </c>
      <c r="K4156" s="8">
        <v>111462000</v>
      </c>
      <c r="L4156" s="8">
        <v>113645000</v>
      </c>
      <c r="M4156" s="8">
        <v>115902000</v>
      </c>
      <c r="N4156" s="8">
        <v>118213000</v>
      </c>
      <c r="O4156" s="8">
        <v>119737000</v>
      </c>
      <c r="P4156" s="8">
        <v>121320000</v>
      </c>
      <c r="Q4156" s="8">
        <v>123135000</v>
      </c>
      <c r="R4156" s="8">
        <v>124872000</v>
      </c>
      <c r="S4156" s="8">
        <v>126598000</v>
      </c>
      <c r="T4156" s="8">
        <v>128439000</v>
      </c>
      <c r="U4156" s="8">
        <v>130257000</v>
      </c>
      <c r="V4156" s="8">
        <v>132056000</v>
      </c>
      <c r="W4156" s="8">
        <v>134026000</v>
      </c>
      <c r="X4156" s="8">
        <v>135949000</v>
      </c>
      <c r="Y4156" s="8">
        <v>137928000</v>
      </c>
      <c r="Z4156" s="8">
        <v>139934000</v>
      </c>
      <c r="AA4156" s="8">
        <v>141278000</v>
      </c>
      <c r="AB4156" s="8">
        <v>142685000</v>
      </c>
      <c r="AC4156" s="8">
        <v>144112000</v>
      </c>
      <c r="AD4156" s="8">
        <v>145517000</v>
      </c>
      <c r="AE4156" s="8">
        <v>147021000</v>
      </c>
      <c r="AF4156" s="8">
        <v>148582000</v>
      </c>
      <c r="AG4156" s="8">
        <v>150108000</v>
      </c>
    </row>
    <row r="4157" spans="1:33" x14ac:dyDescent="0.35">
      <c r="A4157" t="s">
        <v>4225</v>
      </c>
      <c r="B4157" t="s">
        <v>69</v>
      </c>
      <c r="C4157" s="8">
        <v>9436780</v>
      </c>
      <c r="D4157" s="8">
        <v>9495360</v>
      </c>
      <c r="E4157" s="8">
        <v>9680460</v>
      </c>
      <c r="F4157" s="8">
        <v>9949930</v>
      </c>
      <c r="G4157" s="8">
        <v>10224300</v>
      </c>
      <c r="H4157" s="8">
        <v>10473100</v>
      </c>
      <c r="I4157" s="8">
        <v>10717200</v>
      </c>
      <c r="J4157" s="8">
        <v>10929700</v>
      </c>
      <c r="K4157" s="8">
        <v>11146200</v>
      </c>
      <c r="L4157" s="8">
        <v>11364500</v>
      </c>
      <c r="M4157" s="8">
        <v>11590200</v>
      </c>
      <c r="N4157" s="8">
        <v>11821300</v>
      </c>
      <c r="O4157" s="8">
        <v>11973700</v>
      </c>
      <c r="P4157" s="8">
        <v>12132000</v>
      </c>
      <c r="Q4157" s="8">
        <v>12313500</v>
      </c>
      <c r="R4157" s="8">
        <v>12487200</v>
      </c>
      <c r="S4157" s="8">
        <v>12659800</v>
      </c>
      <c r="T4157" s="8">
        <v>12843900</v>
      </c>
      <c r="U4157" s="8">
        <v>13025700</v>
      </c>
      <c r="V4157" s="8">
        <v>13205600</v>
      </c>
      <c r="W4157" s="8">
        <v>13402600</v>
      </c>
      <c r="X4157" s="8">
        <v>13594900</v>
      </c>
      <c r="Y4157" s="8">
        <v>13792800</v>
      </c>
      <c r="Z4157" s="8">
        <v>13993400</v>
      </c>
      <c r="AA4157" s="8">
        <v>14127800</v>
      </c>
      <c r="AB4157" s="8">
        <v>14268500</v>
      </c>
      <c r="AC4157" s="8">
        <v>14411200</v>
      </c>
      <c r="AD4157" s="8">
        <v>14551700</v>
      </c>
      <c r="AE4157" s="8">
        <v>14702100</v>
      </c>
      <c r="AF4157" s="8">
        <v>14858200</v>
      </c>
      <c r="AG4157" s="8">
        <v>15010800</v>
      </c>
    </row>
    <row r="4158" spans="1:33" x14ac:dyDescent="0.35">
      <c r="A4158" t="s">
        <v>4226</v>
      </c>
      <c r="B4158" t="s">
        <v>69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35">
      <c r="A4159" t="s">
        <v>4227</v>
      </c>
      <c r="B4159" t="s">
        <v>69</v>
      </c>
      <c r="C4159" s="8">
        <v>265667000000</v>
      </c>
      <c r="D4159" s="8">
        <v>270981000000</v>
      </c>
      <c r="E4159" s="8">
        <v>276400000000</v>
      </c>
      <c r="F4159" s="8">
        <v>281928000000</v>
      </c>
      <c r="G4159" s="8">
        <v>287567000000</v>
      </c>
      <c r="H4159" s="8">
        <v>293318000000</v>
      </c>
      <c r="I4159" s="8">
        <v>299184000000</v>
      </c>
      <c r="J4159" s="8">
        <v>305168000000</v>
      </c>
      <c r="K4159" s="8">
        <v>311271000000</v>
      </c>
      <c r="L4159" s="8">
        <v>317497000000</v>
      </c>
      <c r="M4159" s="8">
        <v>323847000000</v>
      </c>
      <c r="N4159" s="8">
        <v>330324000000</v>
      </c>
      <c r="O4159" s="8">
        <v>334684000000</v>
      </c>
      <c r="P4159" s="8">
        <v>339102000000</v>
      </c>
      <c r="Q4159" s="8">
        <v>343578000000</v>
      </c>
      <c r="R4159" s="8">
        <v>348113000000</v>
      </c>
      <c r="S4159" s="8">
        <v>352708000000</v>
      </c>
      <c r="T4159" s="8">
        <v>357364000000</v>
      </c>
      <c r="U4159" s="8">
        <v>362081000000</v>
      </c>
      <c r="V4159" s="8">
        <v>366861000000</v>
      </c>
      <c r="W4159" s="8">
        <v>371703000000</v>
      </c>
      <c r="X4159" s="8">
        <v>376610000000</v>
      </c>
      <c r="Y4159" s="8">
        <v>381581000000</v>
      </c>
      <c r="Z4159" s="8">
        <v>386618000000</v>
      </c>
      <c r="AA4159" s="8">
        <v>389711000000</v>
      </c>
      <c r="AB4159" s="8">
        <v>392829000000</v>
      </c>
      <c r="AC4159" s="8">
        <v>395971000000</v>
      </c>
      <c r="AD4159" s="8">
        <v>399139000000</v>
      </c>
      <c r="AE4159" s="8">
        <v>402332000000</v>
      </c>
      <c r="AF4159" s="8">
        <v>405551000000</v>
      </c>
      <c r="AG4159" s="8">
        <v>408795000000</v>
      </c>
    </row>
    <row r="4160" spans="1:33" x14ac:dyDescent="0.35">
      <c r="A4160" t="s">
        <v>4228</v>
      </c>
      <c r="B4160" t="s">
        <v>69</v>
      </c>
      <c r="C4160" s="8">
        <v>30231800</v>
      </c>
      <c r="D4160" s="8">
        <v>30836400</v>
      </c>
      <c r="E4160" s="8">
        <v>31453100</v>
      </c>
      <c r="F4160" s="8">
        <v>32082200</v>
      </c>
      <c r="G4160" s="8">
        <v>32723800</v>
      </c>
      <c r="H4160" s="8">
        <v>33378300</v>
      </c>
      <c r="I4160" s="8">
        <v>34045900</v>
      </c>
      <c r="J4160" s="8">
        <v>34726800</v>
      </c>
      <c r="K4160" s="8">
        <v>35421300</v>
      </c>
      <c r="L4160" s="8">
        <v>36129800</v>
      </c>
      <c r="M4160" s="8">
        <v>36852400</v>
      </c>
      <c r="N4160" s="8">
        <v>37589400</v>
      </c>
      <c r="O4160" s="8">
        <v>38085600</v>
      </c>
      <c r="P4160" s="8">
        <v>38588300</v>
      </c>
      <c r="Q4160" s="8">
        <v>39097700</v>
      </c>
      <c r="R4160" s="8">
        <v>39613800</v>
      </c>
      <c r="S4160" s="8">
        <v>40136700</v>
      </c>
      <c r="T4160" s="8">
        <v>40666500</v>
      </c>
      <c r="U4160" s="8">
        <v>41203300</v>
      </c>
      <c r="V4160" s="8">
        <v>41747200</v>
      </c>
      <c r="W4160" s="8">
        <v>42298200</v>
      </c>
      <c r="X4160" s="8">
        <v>42856600</v>
      </c>
      <c r="Y4160" s="8">
        <v>43422300</v>
      </c>
      <c r="Z4160" s="8">
        <v>43995500</v>
      </c>
      <c r="AA4160" s="8">
        <v>44347400</v>
      </c>
      <c r="AB4160" s="8">
        <v>44702200</v>
      </c>
      <c r="AC4160" s="8">
        <v>45059800</v>
      </c>
      <c r="AD4160" s="8">
        <v>45420300</v>
      </c>
      <c r="AE4160" s="8">
        <v>45783700</v>
      </c>
      <c r="AF4160" s="8">
        <v>46149900</v>
      </c>
      <c r="AG4160" s="8">
        <v>46519100</v>
      </c>
    </row>
    <row r="4161" spans="1:33" x14ac:dyDescent="0.35">
      <c r="A4161" t="s">
        <v>4229</v>
      </c>
      <c r="B4161" t="s">
        <v>69</v>
      </c>
      <c r="C4161" s="8">
        <v>161388000</v>
      </c>
      <c r="D4161" s="8">
        <v>164616000</v>
      </c>
      <c r="E4161" s="8">
        <v>167908000</v>
      </c>
      <c r="F4161" s="8">
        <v>171266000</v>
      </c>
      <c r="G4161" s="8">
        <v>174692000</v>
      </c>
      <c r="H4161" s="8">
        <v>178185000</v>
      </c>
      <c r="I4161" s="8">
        <v>181749000</v>
      </c>
      <c r="J4161" s="8">
        <v>185384000</v>
      </c>
      <c r="K4161" s="8">
        <v>189092000</v>
      </c>
      <c r="L4161" s="8">
        <v>192874000</v>
      </c>
      <c r="M4161" s="8">
        <v>196731000</v>
      </c>
      <c r="N4161" s="8">
        <v>200666000</v>
      </c>
      <c r="O4161" s="8">
        <v>203314000</v>
      </c>
      <c r="P4161" s="8">
        <v>205998000</v>
      </c>
      <c r="Q4161" s="8">
        <v>208717000</v>
      </c>
      <c r="R4161" s="8">
        <v>211473000</v>
      </c>
      <c r="S4161" s="8">
        <v>214264000</v>
      </c>
      <c r="T4161" s="8">
        <v>217092000</v>
      </c>
      <c r="U4161" s="8">
        <v>219958000</v>
      </c>
      <c r="V4161" s="8">
        <v>222861000</v>
      </c>
      <c r="W4161" s="8">
        <v>225803000</v>
      </c>
      <c r="X4161" s="8">
        <v>228784000</v>
      </c>
      <c r="Y4161" s="8">
        <v>231804000</v>
      </c>
      <c r="Z4161" s="8">
        <v>234863000</v>
      </c>
      <c r="AA4161" s="8">
        <v>236742000</v>
      </c>
      <c r="AB4161" s="8">
        <v>238636000</v>
      </c>
      <c r="AC4161" s="8">
        <v>240546000</v>
      </c>
      <c r="AD4161" s="8">
        <v>242470000</v>
      </c>
      <c r="AE4161" s="8">
        <v>244410000</v>
      </c>
      <c r="AF4161" s="8">
        <v>246365000</v>
      </c>
      <c r="AG4161" s="8">
        <v>248336000</v>
      </c>
    </row>
    <row r="4162" spans="1:33" x14ac:dyDescent="0.35">
      <c r="A4162" t="s">
        <v>4230</v>
      </c>
      <c r="B4162" t="s">
        <v>69</v>
      </c>
      <c r="C4162" s="8">
        <v>283847000</v>
      </c>
      <c r="D4162" s="8">
        <v>289524000</v>
      </c>
      <c r="E4162" s="8">
        <v>295315000</v>
      </c>
      <c r="F4162" s="8">
        <v>301221000</v>
      </c>
      <c r="G4162" s="8">
        <v>307245000</v>
      </c>
      <c r="H4162" s="8">
        <v>313390000</v>
      </c>
      <c r="I4162" s="8">
        <v>319658000</v>
      </c>
      <c r="J4162" s="8">
        <v>326051000</v>
      </c>
      <c r="K4162" s="8">
        <v>332572000</v>
      </c>
      <c r="L4162" s="8">
        <v>339224000</v>
      </c>
      <c r="M4162" s="8">
        <v>346008000</v>
      </c>
      <c r="N4162" s="8">
        <v>352929000</v>
      </c>
      <c r="O4162" s="8">
        <v>357587000</v>
      </c>
      <c r="P4162" s="8">
        <v>362307000</v>
      </c>
      <c r="Q4162" s="8">
        <v>367090000</v>
      </c>
      <c r="R4162" s="8">
        <v>371935000</v>
      </c>
      <c r="S4162" s="8">
        <v>376845000</v>
      </c>
      <c r="T4162" s="8">
        <v>381819000</v>
      </c>
      <c r="U4162" s="8">
        <v>386859000</v>
      </c>
      <c r="V4162" s="8">
        <v>391966000</v>
      </c>
      <c r="W4162" s="8">
        <v>397140000</v>
      </c>
      <c r="X4162" s="8">
        <v>402382000</v>
      </c>
      <c r="Y4162" s="8">
        <v>407693000</v>
      </c>
      <c r="Z4162" s="8">
        <v>413075000</v>
      </c>
      <c r="AA4162" s="8">
        <v>416380000</v>
      </c>
      <c r="AB4162" s="8">
        <v>419711000</v>
      </c>
      <c r="AC4162" s="8">
        <v>423068000</v>
      </c>
      <c r="AD4162" s="8">
        <v>426453000</v>
      </c>
      <c r="AE4162" s="8">
        <v>429865000</v>
      </c>
      <c r="AF4162" s="8">
        <v>433303000</v>
      </c>
      <c r="AG4162" s="8">
        <v>436770000</v>
      </c>
    </row>
    <row r="4163" spans="1:33" x14ac:dyDescent="0.35">
      <c r="A4163" t="s">
        <v>4231</v>
      </c>
      <c r="B4163" t="s">
        <v>69</v>
      </c>
      <c r="C4163" s="8">
        <v>11185500</v>
      </c>
      <c r="D4163" s="8">
        <v>11409200</v>
      </c>
      <c r="E4163" s="8">
        <v>11637400</v>
      </c>
      <c r="F4163" s="8">
        <v>11870100</v>
      </c>
      <c r="G4163" s="8">
        <v>12107500</v>
      </c>
      <c r="H4163" s="8">
        <v>12349600</v>
      </c>
      <c r="I4163" s="8">
        <v>12596600</v>
      </c>
      <c r="J4163" s="8">
        <v>12848600</v>
      </c>
      <c r="K4163" s="8">
        <v>13105500</v>
      </c>
      <c r="L4163" s="8">
        <v>13367700</v>
      </c>
      <c r="M4163" s="8">
        <v>13635000</v>
      </c>
      <c r="N4163" s="8">
        <v>13907700</v>
      </c>
      <c r="O4163" s="8">
        <v>14091300</v>
      </c>
      <c r="P4163" s="8">
        <v>14277300</v>
      </c>
      <c r="Q4163" s="8">
        <v>14465800</v>
      </c>
      <c r="R4163" s="8">
        <v>14656700</v>
      </c>
      <c r="S4163" s="8">
        <v>14850200</v>
      </c>
      <c r="T4163" s="8">
        <v>15046200</v>
      </c>
      <c r="U4163" s="8">
        <v>15244800</v>
      </c>
      <c r="V4163" s="8">
        <v>15446000</v>
      </c>
      <c r="W4163" s="8">
        <v>15649900</v>
      </c>
      <c r="X4163" s="8">
        <v>15856500</v>
      </c>
      <c r="Y4163" s="8">
        <v>16065800</v>
      </c>
      <c r="Z4163" s="8">
        <v>16277900</v>
      </c>
      <c r="AA4163" s="8">
        <v>16408100</v>
      </c>
      <c r="AB4163" s="8">
        <v>16539400</v>
      </c>
      <c r="AC4163" s="8">
        <v>16671700</v>
      </c>
      <c r="AD4163" s="8">
        <v>16805100</v>
      </c>
      <c r="AE4163" s="8">
        <v>16939500</v>
      </c>
      <c r="AF4163" s="8">
        <v>17075000</v>
      </c>
      <c r="AG4163" s="8">
        <v>17211600</v>
      </c>
    </row>
    <row r="4164" spans="1:33" x14ac:dyDescent="0.35">
      <c r="A4164" t="s">
        <v>4232</v>
      </c>
      <c r="B4164" t="s">
        <v>69</v>
      </c>
      <c r="C4164" s="8">
        <v>10539600</v>
      </c>
      <c r="D4164" s="8">
        <v>10750400</v>
      </c>
      <c r="E4164" s="8">
        <v>10965400</v>
      </c>
      <c r="F4164" s="8">
        <v>11184700</v>
      </c>
      <c r="G4164" s="8">
        <v>11408400</v>
      </c>
      <c r="H4164" s="8">
        <v>11636500</v>
      </c>
      <c r="I4164" s="8">
        <v>11869300</v>
      </c>
      <c r="J4164" s="8">
        <v>12106700</v>
      </c>
      <c r="K4164" s="8">
        <v>12348800</v>
      </c>
      <c r="L4164" s="8">
        <v>12595800</v>
      </c>
      <c r="M4164" s="8">
        <v>12847700</v>
      </c>
      <c r="N4164" s="8">
        <v>13104600</v>
      </c>
      <c r="O4164" s="8">
        <v>13277600</v>
      </c>
      <c r="P4164" s="8">
        <v>13452900</v>
      </c>
      <c r="Q4164" s="8">
        <v>13630400</v>
      </c>
      <c r="R4164" s="8">
        <v>13810400</v>
      </c>
      <c r="S4164" s="8">
        <v>13992700</v>
      </c>
      <c r="T4164" s="8">
        <v>14177400</v>
      </c>
      <c r="U4164" s="8">
        <v>14364500</v>
      </c>
      <c r="V4164" s="8">
        <v>14554100</v>
      </c>
      <c r="W4164" s="8">
        <v>14746200</v>
      </c>
      <c r="X4164" s="8">
        <v>14940900</v>
      </c>
      <c r="Y4164" s="8">
        <v>15138100</v>
      </c>
      <c r="Z4164" s="8">
        <v>15337900</v>
      </c>
      <c r="AA4164" s="8">
        <v>15460600</v>
      </c>
      <c r="AB4164" s="8">
        <v>15584300</v>
      </c>
      <c r="AC4164" s="8">
        <v>15709000</v>
      </c>
      <c r="AD4164" s="8">
        <v>15834700</v>
      </c>
      <c r="AE4164" s="8">
        <v>15961400</v>
      </c>
      <c r="AF4164" s="8">
        <v>16089000</v>
      </c>
      <c r="AG4164" s="8">
        <v>16217700</v>
      </c>
    </row>
    <row r="4165" spans="1:33" x14ac:dyDescent="0.35">
      <c r="A4165" t="s">
        <v>4233</v>
      </c>
      <c r="B4165" t="s">
        <v>69</v>
      </c>
      <c r="C4165" s="8">
        <v>7505370</v>
      </c>
      <c r="D4165" s="8">
        <v>7655480</v>
      </c>
      <c r="E4165" s="8">
        <v>7808590</v>
      </c>
      <c r="F4165" s="8">
        <v>7964760</v>
      </c>
      <c r="G4165" s="8">
        <v>8124060</v>
      </c>
      <c r="H4165" s="8">
        <v>8286530</v>
      </c>
      <c r="I4165" s="8">
        <v>8452260</v>
      </c>
      <c r="J4165" s="8">
        <v>8621320</v>
      </c>
      <c r="K4165" s="8">
        <v>8793730</v>
      </c>
      <c r="L4165" s="8">
        <v>8969610</v>
      </c>
      <c r="M4165" s="8">
        <v>9149010</v>
      </c>
      <c r="N4165" s="8">
        <v>9331990</v>
      </c>
      <c r="O4165" s="8">
        <v>9455170</v>
      </c>
      <c r="P4165" s="8">
        <v>9579970</v>
      </c>
      <c r="Q4165" s="8">
        <v>9706430</v>
      </c>
      <c r="R4165" s="8">
        <v>9834560</v>
      </c>
      <c r="S4165" s="8">
        <v>9964380</v>
      </c>
      <c r="T4165" s="8">
        <v>10095900</v>
      </c>
      <c r="U4165" s="8">
        <v>10229200</v>
      </c>
      <c r="V4165" s="8">
        <v>10364200</v>
      </c>
      <c r="W4165" s="8">
        <v>10501000</v>
      </c>
      <c r="X4165" s="8">
        <v>10639600</v>
      </c>
      <c r="Y4165" s="8">
        <v>10780100</v>
      </c>
      <c r="Z4165" s="8">
        <v>10922400</v>
      </c>
      <c r="AA4165" s="8">
        <v>11009700</v>
      </c>
      <c r="AB4165" s="8">
        <v>11097800</v>
      </c>
      <c r="AC4165" s="8">
        <v>11186600</v>
      </c>
      <c r="AD4165" s="8">
        <v>11276100</v>
      </c>
      <c r="AE4165" s="8">
        <v>11366300</v>
      </c>
      <c r="AF4165" s="8">
        <v>11457200</v>
      </c>
      <c r="AG4165" s="8">
        <v>11548900</v>
      </c>
    </row>
    <row r="4166" spans="1:33" x14ac:dyDescent="0.35">
      <c r="A4166" t="s">
        <v>4234</v>
      </c>
      <c r="B4166" t="s">
        <v>69</v>
      </c>
      <c r="C4166">
        <v>700969</v>
      </c>
      <c r="D4166">
        <v>714988</v>
      </c>
      <c r="E4166">
        <v>729288</v>
      </c>
      <c r="F4166">
        <v>743873</v>
      </c>
      <c r="G4166">
        <v>758751</v>
      </c>
      <c r="H4166">
        <v>773926</v>
      </c>
      <c r="I4166">
        <v>789404</v>
      </c>
      <c r="J4166">
        <v>805193</v>
      </c>
      <c r="K4166">
        <v>821296</v>
      </c>
      <c r="L4166">
        <v>837722</v>
      </c>
      <c r="M4166">
        <v>854477</v>
      </c>
      <c r="N4166">
        <v>871567</v>
      </c>
      <c r="O4166">
        <v>883071</v>
      </c>
      <c r="P4166">
        <v>894727</v>
      </c>
      <c r="Q4166">
        <v>906538</v>
      </c>
      <c r="R4166">
        <v>918505</v>
      </c>
      <c r="S4166">
        <v>930629</v>
      </c>
      <c r="T4166">
        <v>942913</v>
      </c>
      <c r="U4166">
        <v>955360</v>
      </c>
      <c r="V4166">
        <v>967970</v>
      </c>
      <c r="W4166">
        <v>980748</v>
      </c>
      <c r="X4166">
        <v>993693</v>
      </c>
      <c r="Y4166" s="8">
        <v>1006810</v>
      </c>
      <c r="Z4166" s="8">
        <v>1020100</v>
      </c>
      <c r="AA4166" s="8">
        <v>1028260</v>
      </c>
      <c r="AB4166" s="8">
        <v>1036490</v>
      </c>
      <c r="AC4166" s="8">
        <v>1044780</v>
      </c>
      <c r="AD4166" s="8">
        <v>1053140</v>
      </c>
      <c r="AE4166" s="8">
        <v>1061560</v>
      </c>
      <c r="AF4166" s="8">
        <v>1070060</v>
      </c>
      <c r="AG4166" s="8">
        <v>1078610</v>
      </c>
    </row>
    <row r="4167" spans="1:33" x14ac:dyDescent="0.35">
      <c r="A4167" t="s">
        <v>4235</v>
      </c>
      <c r="B4167" t="s">
        <v>69</v>
      </c>
      <c r="C4167" s="8">
        <v>4706500</v>
      </c>
      <c r="D4167" s="8">
        <v>4800640</v>
      </c>
      <c r="E4167" s="8">
        <v>4896650</v>
      </c>
      <c r="F4167" s="8">
        <v>4994580</v>
      </c>
      <c r="G4167" s="8">
        <v>5094470</v>
      </c>
      <c r="H4167" s="8">
        <v>5196360</v>
      </c>
      <c r="I4167" s="8">
        <v>5300280</v>
      </c>
      <c r="J4167" s="8">
        <v>5406300</v>
      </c>
      <c r="K4167" s="8">
        <v>5514420</v>
      </c>
      <c r="L4167" s="8">
        <v>5624710</v>
      </c>
      <c r="M4167" s="8">
        <v>5737210</v>
      </c>
      <c r="N4167" s="8">
        <v>5851950</v>
      </c>
      <c r="O4167" s="8">
        <v>5929190</v>
      </c>
      <c r="P4167" s="8">
        <v>6007460</v>
      </c>
      <c r="Q4167" s="8">
        <v>6086750</v>
      </c>
      <c r="R4167" s="8">
        <v>6167110</v>
      </c>
      <c r="S4167" s="8">
        <v>6248510</v>
      </c>
      <c r="T4167" s="8">
        <v>6330980</v>
      </c>
      <c r="U4167" s="8">
        <v>6414560</v>
      </c>
      <c r="V4167" s="8">
        <v>6499230</v>
      </c>
      <c r="W4167" s="8">
        <v>6585020</v>
      </c>
      <c r="X4167" s="8">
        <v>6671940</v>
      </c>
      <c r="Y4167" s="8">
        <v>6760010</v>
      </c>
      <c r="Z4167" s="8">
        <v>6849240</v>
      </c>
      <c r="AA4167" s="8">
        <v>6904040</v>
      </c>
      <c r="AB4167" s="8">
        <v>6959270</v>
      </c>
      <c r="AC4167" s="8">
        <v>7014950</v>
      </c>
      <c r="AD4167" s="8">
        <v>7071070</v>
      </c>
      <c r="AE4167" s="8">
        <v>7127630</v>
      </c>
      <c r="AF4167" s="8">
        <v>7184660</v>
      </c>
      <c r="AG4167" s="8">
        <v>7242130</v>
      </c>
    </row>
    <row r="4168" spans="1:33" x14ac:dyDescent="0.35">
      <c r="A4168" t="s">
        <v>4236</v>
      </c>
      <c r="B4168" t="s">
        <v>69</v>
      </c>
      <c r="C4168" s="8">
        <v>5006920</v>
      </c>
      <c r="D4168" s="8">
        <v>5107060</v>
      </c>
      <c r="E4168" s="8">
        <v>5209200</v>
      </c>
      <c r="F4168" s="8">
        <v>5313380</v>
      </c>
      <c r="G4168" s="8">
        <v>5419650</v>
      </c>
      <c r="H4168" s="8">
        <v>5528040</v>
      </c>
      <c r="I4168" s="8">
        <v>5638600</v>
      </c>
      <c r="J4168" s="8">
        <v>5751380</v>
      </c>
      <c r="K4168" s="8">
        <v>5866400</v>
      </c>
      <c r="L4168" s="8">
        <v>5983730</v>
      </c>
      <c r="M4168" s="8">
        <v>6103410</v>
      </c>
      <c r="N4168" s="8">
        <v>6225480</v>
      </c>
      <c r="O4168" s="8">
        <v>6307650</v>
      </c>
      <c r="P4168" s="8">
        <v>6390910</v>
      </c>
      <c r="Q4168" s="8">
        <v>6475270</v>
      </c>
      <c r="R4168" s="8">
        <v>6560750</v>
      </c>
      <c r="S4168" s="8">
        <v>6647350</v>
      </c>
      <c r="T4168" s="8">
        <v>6735090</v>
      </c>
      <c r="U4168" s="8">
        <v>6824000</v>
      </c>
      <c r="V4168" s="8">
        <v>6914070</v>
      </c>
      <c r="W4168" s="8">
        <v>7005340</v>
      </c>
      <c r="X4168" s="8">
        <v>7097810</v>
      </c>
      <c r="Y4168" s="8">
        <v>7191500</v>
      </c>
      <c r="Z4168" s="8">
        <v>7286430</v>
      </c>
      <c r="AA4168" s="8">
        <v>7344720</v>
      </c>
      <c r="AB4168" s="8">
        <v>7403480</v>
      </c>
      <c r="AC4168" s="8">
        <v>7462710</v>
      </c>
      <c r="AD4168" s="8">
        <v>7522410</v>
      </c>
      <c r="AE4168" s="8">
        <v>7582590</v>
      </c>
      <c r="AF4168" s="8">
        <v>7643250</v>
      </c>
      <c r="AG4168" s="8">
        <v>7704390</v>
      </c>
    </row>
    <row r="4169" spans="1:33" x14ac:dyDescent="0.35">
      <c r="A4169" t="s">
        <v>4237</v>
      </c>
      <c r="B4169" t="s">
        <v>69</v>
      </c>
      <c r="C4169">
        <v>500692</v>
      </c>
      <c r="D4169">
        <v>510706</v>
      </c>
      <c r="E4169">
        <v>520920</v>
      </c>
      <c r="F4169">
        <v>531338</v>
      </c>
      <c r="G4169">
        <v>541965</v>
      </c>
      <c r="H4169">
        <v>552804</v>
      </c>
      <c r="I4169">
        <v>563860</v>
      </c>
      <c r="J4169">
        <v>575138</v>
      </c>
      <c r="K4169">
        <v>586640</v>
      </c>
      <c r="L4169">
        <v>598373</v>
      </c>
      <c r="M4169">
        <v>610341</v>
      </c>
      <c r="N4169">
        <v>622548</v>
      </c>
      <c r="O4169">
        <v>630765</v>
      </c>
      <c r="P4169">
        <v>639091</v>
      </c>
      <c r="Q4169">
        <v>647527</v>
      </c>
      <c r="R4169">
        <v>656075</v>
      </c>
      <c r="S4169">
        <v>664735</v>
      </c>
      <c r="T4169">
        <v>673509</v>
      </c>
      <c r="U4169">
        <v>682400</v>
      </c>
      <c r="V4169">
        <v>691407</v>
      </c>
      <c r="W4169">
        <v>700534</v>
      </c>
      <c r="X4169">
        <v>709781</v>
      </c>
      <c r="Y4169">
        <v>719150</v>
      </c>
      <c r="Z4169">
        <v>728643</v>
      </c>
      <c r="AA4169">
        <v>734472</v>
      </c>
      <c r="AB4169">
        <v>740348</v>
      </c>
      <c r="AC4169">
        <v>746271</v>
      </c>
      <c r="AD4169">
        <v>752241</v>
      </c>
      <c r="AE4169">
        <v>758259</v>
      </c>
      <c r="AF4169">
        <v>764325</v>
      </c>
      <c r="AG4169">
        <v>770439</v>
      </c>
    </row>
    <row r="4170" spans="1:33" x14ac:dyDescent="0.35">
      <c r="A4170" t="s">
        <v>4238</v>
      </c>
      <c r="B4170" t="s">
        <v>69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5">
      <c r="A4171" t="s">
        <v>4239</v>
      </c>
      <c r="B4171" t="s">
        <v>69</v>
      </c>
      <c r="C4171" s="8">
        <v>2414760000000</v>
      </c>
      <c r="D4171" s="8">
        <v>2463050000000</v>
      </c>
      <c r="E4171" s="8">
        <v>2512310000000</v>
      </c>
      <c r="F4171" s="8">
        <v>2562560000000</v>
      </c>
      <c r="G4171" s="8">
        <v>2613810000000</v>
      </c>
      <c r="H4171" s="8">
        <v>2666080000000</v>
      </c>
      <c r="I4171" s="8">
        <v>2719400000000</v>
      </c>
      <c r="J4171" s="8">
        <v>2773800000000</v>
      </c>
      <c r="K4171" s="8">
        <v>2829270000000</v>
      </c>
      <c r="L4171" s="8">
        <v>2885850000000</v>
      </c>
      <c r="M4171" s="8">
        <v>2943570000000</v>
      </c>
      <c r="N4171" s="8">
        <v>3002440000000</v>
      </c>
      <c r="O4171" s="8">
        <v>3042080000000</v>
      </c>
      <c r="P4171" s="8">
        <v>3082230000000</v>
      </c>
      <c r="Q4171" s="8">
        <v>3122920000000</v>
      </c>
      <c r="R4171" s="8">
        <v>3164140000000</v>
      </c>
      <c r="S4171" s="8">
        <v>3205910000000</v>
      </c>
      <c r="T4171" s="8">
        <v>3248230000000</v>
      </c>
      <c r="U4171" s="8">
        <v>3291100000000</v>
      </c>
      <c r="V4171" s="8">
        <v>3334550000000</v>
      </c>
      <c r="W4171" s="8">
        <v>3378560000000</v>
      </c>
      <c r="X4171" s="8">
        <v>3423160000000</v>
      </c>
      <c r="Y4171" s="8">
        <v>3468340000000</v>
      </c>
      <c r="Z4171" s="8">
        <v>3514130000000</v>
      </c>
      <c r="AA4171" s="8">
        <v>3542240000000</v>
      </c>
      <c r="AB4171" s="8">
        <v>3570580000000</v>
      </c>
      <c r="AC4171" s="8">
        <v>3599140000000</v>
      </c>
      <c r="AD4171" s="8">
        <v>3627940000000</v>
      </c>
      <c r="AE4171" s="8">
        <v>3656960000000</v>
      </c>
      <c r="AF4171" s="8">
        <v>3686210000000</v>
      </c>
      <c r="AG4171" s="8">
        <v>3715700000000</v>
      </c>
    </row>
    <row r="4172" spans="1:33" x14ac:dyDescent="0.35">
      <c r="A4172" t="s">
        <v>4240</v>
      </c>
      <c r="B4172" t="s">
        <v>69</v>
      </c>
      <c r="C4172" s="8">
        <v>274789000</v>
      </c>
      <c r="D4172" s="8">
        <v>280285000</v>
      </c>
      <c r="E4172" s="8">
        <v>285890000</v>
      </c>
      <c r="F4172" s="8">
        <v>291608000</v>
      </c>
      <c r="G4172" s="8">
        <v>297440000</v>
      </c>
      <c r="H4172" s="8">
        <v>303389000</v>
      </c>
      <c r="I4172" s="8">
        <v>309457000</v>
      </c>
      <c r="J4172" s="8">
        <v>315646000</v>
      </c>
      <c r="K4172" s="8">
        <v>321959000</v>
      </c>
      <c r="L4172" s="8">
        <v>328398000</v>
      </c>
      <c r="M4172" s="8">
        <v>334966000</v>
      </c>
      <c r="N4172" s="8">
        <v>341665000</v>
      </c>
      <c r="O4172" s="8">
        <v>346175000</v>
      </c>
      <c r="P4172" s="8">
        <v>350745000</v>
      </c>
      <c r="Q4172" s="8">
        <v>355374000</v>
      </c>
      <c r="R4172" s="8">
        <v>360065000</v>
      </c>
      <c r="S4172" s="8">
        <v>364818000</v>
      </c>
      <c r="T4172" s="8">
        <v>369634000</v>
      </c>
      <c r="U4172" s="8">
        <v>374513000</v>
      </c>
      <c r="V4172" s="8">
        <v>379457000</v>
      </c>
      <c r="W4172" s="8">
        <v>384465000</v>
      </c>
      <c r="X4172" s="8">
        <v>389540000</v>
      </c>
      <c r="Y4172" s="8">
        <v>394682000</v>
      </c>
      <c r="Z4172" s="8">
        <v>399893000</v>
      </c>
      <c r="AA4172" s="8">
        <v>403091000</v>
      </c>
      <c r="AB4172" s="8">
        <v>406316000</v>
      </c>
      <c r="AC4172" s="8">
        <v>409567000</v>
      </c>
      <c r="AD4172" s="8">
        <v>412843000</v>
      </c>
      <c r="AE4172" s="8">
        <v>416146000</v>
      </c>
      <c r="AF4172" s="8">
        <v>419475000</v>
      </c>
      <c r="AG4172" s="8">
        <v>422831000</v>
      </c>
    </row>
    <row r="4173" spans="1:33" x14ac:dyDescent="0.35">
      <c r="A4173" t="s">
        <v>4241</v>
      </c>
      <c r="B4173" t="s">
        <v>69</v>
      </c>
      <c r="C4173" s="8">
        <v>1466920000</v>
      </c>
      <c r="D4173" s="8">
        <v>1496260000</v>
      </c>
      <c r="E4173" s="8">
        <v>1526180000</v>
      </c>
      <c r="F4173" s="8">
        <v>1556710000</v>
      </c>
      <c r="G4173" s="8">
        <v>1587840000</v>
      </c>
      <c r="H4173" s="8">
        <v>1619600000</v>
      </c>
      <c r="I4173" s="8">
        <v>1651990000</v>
      </c>
      <c r="J4173" s="8">
        <v>1685030000</v>
      </c>
      <c r="K4173" s="8">
        <v>1718730000</v>
      </c>
      <c r="L4173" s="8">
        <v>1753100000</v>
      </c>
      <c r="M4173" s="8">
        <v>1788170000</v>
      </c>
      <c r="N4173" s="8">
        <v>1823930000</v>
      </c>
      <c r="O4173" s="8">
        <v>1848010000</v>
      </c>
      <c r="P4173" s="8">
        <v>1872400000</v>
      </c>
      <c r="Q4173" s="8">
        <v>1897120000</v>
      </c>
      <c r="R4173" s="8">
        <v>1922160000</v>
      </c>
      <c r="S4173" s="8">
        <v>1947530000</v>
      </c>
      <c r="T4173" s="8">
        <v>1973240000</v>
      </c>
      <c r="U4173" s="8">
        <v>1999280000</v>
      </c>
      <c r="V4173" s="8">
        <v>2025680000</v>
      </c>
      <c r="W4173" s="8">
        <v>2052410000</v>
      </c>
      <c r="X4173" s="8">
        <v>2079510000</v>
      </c>
      <c r="Y4173" s="8">
        <v>2106960000</v>
      </c>
      <c r="Z4173" s="8">
        <v>2134770000</v>
      </c>
      <c r="AA4173" s="8">
        <v>2151850000</v>
      </c>
      <c r="AB4173" s="8">
        <v>2169060000</v>
      </c>
      <c r="AC4173" s="8">
        <v>2186410000</v>
      </c>
      <c r="AD4173" s="8">
        <v>2203910000</v>
      </c>
      <c r="AE4173" s="8">
        <v>2221540000</v>
      </c>
      <c r="AF4173" s="8">
        <v>2239310000</v>
      </c>
      <c r="AG4173" s="8">
        <v>2257220000</v>
      </c>
    </row>
    <row r="4174" spans="1:33" x14ac:dyDescent="0.35">
      <c r="A4174" t="s">
        <v>4242</v>
      </c>
      <c r="B4174" t="s">
        <v>69</v>
      </c>
      <c r="C4174" s="8">
        <v>2580000000</v>
      </c>
      <c r="D4174" s="8">
        <v>2631600000</v>
      </c>
      <c r="E4174" s="8">
        <v>2684230000</v>
      </c>
      <c r="F4174" s="8">
        <v>2737920000</v>
      </c>
      <c r="G4174" s="8">
        <v>2792680000</v>
      </c>
      <c r="H4174" s="8">
        <v>2848530000</v>
      </c>
      <c r="I4174" s="8">
        <v>2905500000</v>
      </c>
      <c r="J4174" s="8">
        <v>2963610000</v>
      </c>
      <c r="K4174" s="8">
        <v>3022880000</v>
      </c>
      <c r="L4174" s="8">
        <v>3083340000</v>
      </c>
      <c r="M4174" s="8">
        <v>3145010000</v>
      </c>
      <c r="N4174" s="8">
        <v>3207910000</v>
      </c>
      <c r="O4174" s="8">
        <v>3250250000</v>
      </c>
      <c r="P4174" s="8">
        <v>3293160000</v>
      </c>
      <c r="Q4174" s="8">
        <v>3336620000</v>
      </c>
      <c r="R4174" s="8">
        <v>3380670000</v>
      </c>
      <c r="S4174" s="8">
        <v>3425290000</v>
      </c>
      <c r="T4174" s="8">
        <v>3470510000</v>
      </c>
      <c r="U4174" s="8">
        <v>3516320000</v>
      </c>
      <c r="V4174" s="8">
        <v>3562730000</v>
      </c>
      <c r="W4174" s="8">
        <v>3609760000</v>
      </c>
      <c r="X4174" s="8">
        <v>3657410000</v>
      </c>
      <c r="Y4174" s="8">
        <v>3705690000</v>
      </c>
      <c r="Z4174" s="8">
        <v>3754610000</v>
      </c>
      <c r="AA4174" s="8">
        <v>3784640000</v>
      </c>
      <c r="AB4174" s="8">
        <v>3814920000</v>
      </c>
      <c r="AC4174" s="8">
        <v>3845440000</v>
      </c>
      <c r="AD4174" s="8">
        <v>3876200000</v>
      </c>
      <c r="AE4174" s="8">
        <v>3907210000</v>
      </c>
      <c r="AF4174" s="8">
        <v>3938470000</v>
      </c>
      <c r="AG4174" s="8">
        <v>3969970000</v>
      </c>
    </row>
    <row r="4175" spans="1:33" x14ac:dyDescent="0.35">
      <c r="A4175" t="s">
        <v>4243</v>
      </c>
      <c r="B4175" t="s">
        <v>69</v>
      </c>
      <c r="C4175" s="8">
        <v>101669000</v>
      </c>
      <c r="D4175" s="8">
        <v>103703000</v>
      </c>
      <c r="E4175" s="8">
        <v>105777000</v>
      </c>
      <c r="F4175" s="8">
        <v>107892000</v>
      </c>
      <c r="G4175" s="8">
        <v>110050000</v>
      </c>
      <c r="H4175" s="8">
        <v>112251000</v>
      </c>
      <c r="I4175" s="8">
        <v>114496000</v>
      </c>
      <c r="J4175" s="8">
        <v>116786000</v>
      </c>
      <c r="K4175" s="8">
        <v>119122000</v>
      </c>
      <c r="L4175" s="8">
        <v>121504000</v>
      </c>
      <c r="M4175" s="8">
        <v>123934000</v>
      </c>
      <c r="N4175" s="8">
        <v>126413000</v>
      </c>
      <c r="O4175" s="8">
        <v>128081000</v>
      </c>
      <c r="P4175" s="8">
        <v>129772000</v>
      </c>
      <c r="Q4175" s="8">
        <v>131485000</v>
      </c>
      <c r="R4175" s="8">
        <v>133221000</v>
      </c>
      <c r="S4175" s="8">
        <v>134979000</v>
      </c>
      <c r="T4175" s="8">
        <v>136761000</v>
      </c>
      <c r="U4175" s="8">
        <v>138566000</v>
      </c>
      <c r="V4175" s="8">
        <v>140395000</v>
      </c>
      <c r="W4175" s="8">
        <v>142248000</v>
      </c>
      <c r="X4175" s="8">
        <v>144126000</v>
      </c>
      <c r="Y4175" s="8">
        <v>146029000</v>
      </c>
      <c r="Z4175" s="8">
        <v>147956000</v>
      </c>
      <c r="AA4175" s="8">
        <v>149140000</v>
      </c>
      <c r="AB4175" s="8">
        <v>150333000</v>
      </c>
      <c r="AC4175" s="8">
        <v>151536000</v>
      </c>
      <c r="AD4175" s="8">
        <v>152748000</v>
      </c>
      <c r="AE4175" s="8">
        <v>153970000</v>
      </c>
      <c r="AF4175" s="8">
        <v>155202000</v>
      </c>
      <c r="AG4175" s="8">
        <v>156443000</v>
      </c>
    </row>
    <row r="4176" spans="1:33" x14ac:dyDescent="0.35">
      <c r="A4176" t="s">
        <v>4244</v>
      </c>
      <c r="B4176" t="s">
        <v>69</v>
      </c>
      <c r="C4176" s="8">
        <v>95798300</v>
      </c>
      <c r="D4176" s="8">
        <v>97714300</v>
      </c>
      <c r="E4176" s="8">
        <v>99668600</v>
      </c>
      <c r="F4176" s="8">
        <v>101662000</v>
      </c>
      <c r="G4176" s="8">
        <v>103695000</v>
      </c>
      <c r="H4176" s="8">
        <v>105769000</v>
      </c>
      <c r="I4176" s="8">
        <v>107884000</v>
      </c>
      <c r="J4176" s="8">
        <v>110042000</v>
      </c>
      <c r="K4176" s="8">
        <v>112243000</v>
      </c>
      <c r="L4176" s="8">
        <v>114488000</v>
      </c>
      <c r="M4176" s="8">
        <v>116778000</v>
      </c>
      <c r="N4176" s="8">
        <v>119113000</v>
      </c>
      <c r="O4176" s="8">
        <v>120686000</v>
      </c>
      <c r="P4176" s="8">
        <v>122279000</v>
      </c>
      <c r="Q4176" s="8">
        <v>123893000</v>
      </c>
      <c r="R4176" s="8">
        <v>125528000</v>
      </c>
      <c r="S4176" s="8">
        <v>127185000</v>
      </c>
      <c r="T4176" s="8">
        <v>128864000</v>
      </c>
      <c r="U4176" s="8">
        <v>130565000</v>
      </c>
      <c r="V4176" s="8">
        <v>132288000</v>
      </c>
      <c r="W4176" s="8">
        <v>134034000</v>
      </c>
      <c r="X4176" s="8">
        <v>135804000</v>
      </c>
      <c r="Y4176" s="8">
        <v>137596000</v>
      </c>
      <c r="Z4176" s="8">
        <v>139413000</v>
      </c>
      <c r="AA4176" s="8">
        <v>140528000</v>
      </c>
      <c r="AB4176" s="8">
        <v>141652000</v>
      </c>
      <c r="AC4176" s="8">
        <v>142785000</v>
      </c>
      <c r="AD4176" s="8">
        <v>143928000</v>
      </c>
      <c r="AE4176" s="8">
        <v>145079000</v>
      </c>
      <c r="AF4176" s="8">
        <v>146240000</v>
      </c>
      <c r="AG4176" s="8">
        <v>147410000</v>
      </c>
    </row>
    <row r="4177" spans="1:33" x14ac:dyDescent="0.35">
      <c r="A4177" t="s">
        <v>4245</v>
      </c>
      <c r="B4177" t="s">
        <v>69</v>
      </c>
      <c r="C4177" s="8">
        <v>68219300</v>
      </c>
      <c r="D4177" s="8">
        <v>69583700</v>
      </c>
      <c r="E4177" s="8">
        <v>70975400</v>
      </c>
      <c r="F4177" s="8">
        <v>72395000</v>
      </c>
      <c r="G4177" s="8">
        <v>73842800</v>
      </c>
      <c r="H4177" s="8">
        <v>75319700</v>
      </c>
      <c r="I4177" s="8">
        <v>76826000</v>
      </c>
      <c r="J4177" s="8">
        <v>78362600</v>
      </c>
      <c r="K4177" s="8">
        <v>79929800</v>
      </c>
      <c r="L4177" s="8">
        <v>81528400</v>
      </c>
      <c r="M4177" s="8">
        <v>83159000</v>
      </c>
      <c r="N4177" s="8">
        <v>84822100</v>
      </c>
      <c r="O4177" s="8">
        <v>85941900</v>
      </c>
      <c r="P4177" s="8">
        <v>87076300</v>
      </c>
      <c r="Q4177" s="8">
        <v>88225600</v>
      </c>
      <c r="R4177" s="8">
        <v>89390200</v>
      </c>
      <c r="S4177" s="8">
        <v>90570200</v>
      </c>
      <c r="T4177" s="8">
        <v>91765800</v>
      </c>
      <c r="U4177" s="8">
        <v>92977000</v>
      </c>
      <c r="V4177" s="8">
        <v>94204400</v>
      </c>
      <c r="W4177" s="8">
        <v>95447800</v>
      </c>
      <c r="X4177" s="8">
        <v>96707700</v>
      </c>
      <c r="Y4177" s="8">
        <v>97984200</v>
      </c>
      <c r="Z4177" s="8">
        <v>99277700</v>
      </c>
      <c r="AA4177" s="8">
        <v>100072000</v>
      </c>
      <c r="AB4177" s="8">
        <v>100873000</v>
      </c>
      <c r="AC4177" s="8">
        <v>101679000</v>
      </c>
      <c r="AD4177" s="8">
        <v>102493000</v>
      </c>
      <c r="AE4177" s="8">
        <v>103313000</v>
      </c>
      <c r="AF4177" s="8">
        <v>104139000</v>
      </c>
      <c r="AG4177" s="8">
        <v>104972000</v>
      </c>
    </row>
    <row r="4178" spans="1:33" x14ac:dyDescent="0.35">
      <c r="A4178" t="s">
        <v>4246</v>
      </c>
      <c r="B4178" t="s">
        <v>69</v>
      </c>
      <c r="C4178" s="8">
        <v>6371390</v>
      </c>
      <c r="D4178" s="8">
        <v>6498810</v>
      </c>
      <c r="E4178" s="8">
        <v>6628790</v>
      </c>
      <c r="F4178" s="8">
        <v>6761370</v>
      </c>
      <c r="G4178" s="8">
        <v>6896600</v>
      </c>
      <c r="H4178" s="8">
        <v>7034520</v>
      </c>
      <c r="I4178" s="8">
        <v>7175210</v>
      </c>
      <c r="J4178" s="8">
        <v>7318720</v>
      </c>
      <c r="K4178" s="8">
        <v>7465090</v>
      </c>
      <c r="L4178" s="8">
        <v>7614390</v>
      </c>
      <c r="M4178" s="8">
        <v>7766680</v>
      </c>
      <c r="N4178" s="8">
        <v>7922010</v>
      </c>
      <c r="O4178" s="8">
        <v>8026590</v>
      </c>
      <c r="P4178" s="8">
        <v>8132540</v>
      </c>
      <c r="Q4178" s="8">
        <v>8239880</v>
      </c>
      <c r="R4178" s="8">
        <v>8348650</v>
      </c>
      <c r="S4178" s="8">
        <v>8458860</v>
      </c>
      <c r="T4178" s="8">
        <v>8570520</v>
      </c>
      <c r="U4178" s="8">
        <v>8683640</v>
      </c>
      <c r="V4178" s="8">
        <v>8798270</v>
      </c>
      <c r="W4178" s="8">
        <v>8914400</v>
      </c>
      <c r="X4178" s="8">
        <v>9032070</v>
      </c>
      <c r="Y4178" s="8">
        <v>9151300</v>
      </c>
      <c r="Z4178" s="8">
        <v>9272100</v>
      </c>
      <c r="AA4178" s="8">
        <v>9346270</v>
      </c>
      <c r="AB4178" s="8">
        <v>9421050</v>
      </c>
      <c r="AC4178" s="8">
        <v>9496410</v>
      </c>
      <c r="AD4178" s="8">
        <v>9572390</v>
      </c>
      <c r="AE4178" s="8">
        <v>9648970</v>
      </c>
      <c r="AF4178" s="8">
        <v>9726150</v>
      </c>
      <c r="AG4178" s="8">
        <v>9803960</v>
      </c>
    </row>
    <row r="4179" spans="1:33" x14ac:dyDescent="0.35">
      <c r="A4179" t="s">
        <v>4247</v>
      </c>
      <c r="B4179" t="s">
        <v>69</v>
      </c>
      <c r="C4179" s="8">
        <v>42779300</v>
      </c>
      <c r="D4179" s="8">
        <v>43634900</v>
      </c>
      <c r="E4179" s="8">
        <v>44507600</v>
      </c>
      <c r="F4179" s="8">
        <v>45397800</v>
      </c>
      <c r="G4179" s="8">
        <v>46305700</v>
      </c>
      <c r="H4179" s="8">
        <v>47231800</v>
      </c>
      <c r="I4179" s="8">
        <v>48176400</v>
      </c>
      <c r="J4179" s="8">
        <v>49140000</v>
      </c>
      <c r="K4179" s="8">
        <v>50122800</v>
      </c>
      <c r="L4179" s="8">
        <v>51125200</v>
      </c>
      <c r="M4179" s="8">
        <v>52147700</v>
      </c>
      <c r="N4179" s="8">
        <v>53190700</v>
      </c>
      <c r="O4179" s="8">
        <v>53892800</v>
      </c>
      <c r="P4179" s="8">
        <v>54604200</v>
      </c>
      <c r="Q4179" s="8">
        <v>55324900</v>
      </c>
      <c r="R4179" s="8">
        <v>56055200</v>
      </c>
      <c r="S4179" s="8">
        <v>56795200</v>
      </c>
      <c r="T4179" s="8">
        <v>57544900</v>
      </c>
      <c r="U4179" s="8">
        <v>58304400</v>
      </c>
      <c r="V4179" s="8">
        <v>59074100</v>
      </c>
      <c r="W4179" s="8">
        <v>59853800</v>
      </c>
      <c r="X4179" s="8">
        <v>60643900</v>
      </c>
      <c r="Y4179" s="8">
        <v>61444400</v>
      </c>
      <c r="Z4179" s="8">
        <v>62255500</v>
      </c>
      <c r="AA4179" s="8">
        <v>62753600</v>
      </c>
      <c r="AB4179" s="8">
        <v>63255600</v>
      </c>
      <c r="AC4179" s="8">
        <v>63761600</v>
      </c>
      <c r="AD4179" s="8">
        <v>64271700</v>
      </c>
      <c r="AE4179" s="8">
        <v>64785900</v>
      </c>
      <c r="AF4179" s="8">
        <v>65304200</v>
      </c>
      <c r="AG4179" s="8">
        <v>65826600</v>
      </c>
    </row>
    <row r="4180" spans="1:33" x14ac:dyDescent="0.35">
      <c r="A4180" t="s">
        <v>4248</v>
      </c>
      <c r="B4180" t="s">
        <v>69</v>
      </c>
      <c r="C4180" s="8">
        <v>45509900</v>
      </c>
      <c r="D4180" s="8">
        <v>46420100</v>
      </c>
      <c r="E4180" s="8">
        <v>47348500</v>
      </c>
      <c r="F4180" s="8">
        <v>48295500</v>
      </c>
      <c r="G4180" s="8">
        <v>49261400</v>
      </c>
      <c r="H4180" s="8">
        <v>50246600</v>
      </c>
      <c r="I4180" s="8">
        <v>51251500</v>
      </c>
      <c r="J4180" s="8">
        <v>52276600</v>
      </c>
      <c r="K4180" s="8">
        <v>53322100</v>
      </c>
      <c r="L4180" s="8">
        <v>54388500</v>
      </c>
      <c r="M4180" s="8">
        <v>55476300</v>
      </c>
      <c r="N4180" s="8">
        <v>56585800</v>
      </c>
      <c r="O4180" s="8">
        <v>57332800</v>
      </c>
      <c r="P4180" s="8">
        <v>58089600</v>
      </c>
      <c r="Q4180" s="8">
        <v>58856300</v>
      </c>
      <c r="R4180" s="8">
        <v>59633200</v>
      </c>
      <c r="S4180" s="8">
        <v>60420400</v>
      </c>
      <c r="T4180" s="8">
        <v>61218000</v>
      </c>
      <c r="U4180" s="8">
        <v>62026000</v>
      </c>
      <c r="V4180" s="8">
        <v>62844800</v>
      </c>
      <c r="W4180" s="8">
        <v>63674300</v>
      </c>
      <c r="X4180" s="8">
        <v>64514800</v>
      </c>
      <c r="Y4180" s="8">
        <v>65366400</v>
      </c>
      <c r="Z4180" s="8">
        <v>66229300</v>
      </c>
      <c r="AA4180" s="8">
        <v>66759100</v>
      </c>
      <c r="AB4180" s="8">
        <v>67293200</v>
      </c>
      <c r="AC4180" s="8">
        <v>67831500</v>
      </c>
      <c r="AD4180" s="8">
        <v>68374200</v>
      </c>
      <c r="AE4180" s="8">
        <v>68921200</v>
      </c>
      <c r="AF4180" s="8">
        <v>69472500</v>
      </c>
      <c r="AG4180" s="8">
        <v>70028300</v>
      </c>
    </row>
    <row r="4181" spans="1:33" x14ac:dyDescent="0.35">
      <c r="A4181" t="s">
        <v>4249</v>
      </c>
      <c r="B4181" t="s">
        <v>69</v>
      </c>
      <c r="C4181" s="8">
        <v>4550990</v>
      </c>
      <c r="D4181" s="8">
        <v>4642010</v>
      </c>
      <c r="E4181" s="8">
        <v>4734850</v>
      </c>
      <c r="F4181" s="8">
        <v>4829550</v>
      </c>
      <c r="G4181" s="8">
        <v>4926140</v>
      </c>
      <c r="H4181" s="8">
        <v>5024660</v>
      </c>
      <c r="I4181" s="8">
        <v>5125150</v>
      </c>
      <c r="J4181" s="8">
        <v>5227660</v>
      </c>
      <c r="K4181" s="8">
        <v>5332210</v>
      </c>
      <c r="L4181" s="8">
        <v>5438850</v>
      </c>
      <c r="M4181" s="8">
        <v>5547630</v>
      </c>
      <c r="N4181" s="8">
        <v>5658580</v>
      </c>
      <c r="O4181" s="8">
        <v>5733280</v>
      </c>
      <c r="P4181" s="8">
        <v>5808960</v>
      </c>
      <c r="Q4181" s="8">
        <v>5885630</v>
      </c>
      <c r="R4181" s="8">
        <v>5963320</v>
      </c>
      <c r="S4181" s="8">
        <v>6042040</v>
      </c>
      <c r="T4181" s="8">
        <v>6121800</v>
      </c>
      <c r="U4181" s="8">
        <v>6202600</v>
      </c>
      <c r="V4181" s="8">
        <v>6284480</v>
      </c>
      <c r="W4181" s="8">
        <v>6367430</v>
      </c>
      <c r="X4181" s="8">
        <v>6451480</v>
      </c>
      <c r="Y4181" s="8">
        <v>6536640</v>
      </c>
      <c r="Z4181" s="8">
        <v>6622930</v>
      </c>
      <c r="AA4181" s="8">
        <v>6675910</v>
      </c>
      <c r="AB4181" s="8">
        <v>6729320</v>
      </c>
      <c r="AC4181" s="8">
        <v>6783150</v>
      </c>
      <c r="AD4181" s="8">
        <v>6837420</v>
      </c>
      <c r="AE4181" s="8">
        <v>6892120</v>
      </c>
      <c r="AF4181" s="8">
        <v>6947250</v>
      </c>
      <c r="AG4181" s="8">
        <v>7002830</v>
      </c>
    </row>
    <row r="4182" spans="1:33" x14ac:dyDescent="0.35">
      <c r="A4182" t="s">
        <v>4250</v>
      </c>
      <c r="B4182" t="s">
        <v>69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35">
      <c r="A4183" t="s">
        <v>4251</v>
      </c>
      <c r="B4183" t="s">
        <v>69</v>
      </c>
      <c r="C4183" s="8">
        <v>611357000000</v>
      </c>
      <c r="D4183" s="8">
        <v>623582000000</v>
      </c>
      <c r="E4183" s="8">
        <v>636057000000</v>
      </c>
      <c r="F4183" s="8">
        <v>648775000000</v>
      </c>
      <c r="G4183" s="8">
        <v>661754000000</v>
      </c>
      <c r="H4183" s="8">
        <v>674987000000</v>
      </c>
      <c r="I4183" s="8">
        <v>688491000000</v>
      </c>
      <c r="J4183" s="8">
        <v>702260000000</v>
      </c>
      <c r="K4183" s="8">
        <v>716305000000</v>
      </c>
      <c r="L4183" s="8">
        <v>730631000000</v>
      </c>
      <c r="M4183" s="8">
        <v>745244000000</v>
      </c>
      <c r="N4183" s="8">
        <v>760148000000</v>
      </c>
      <c r="O4183" s="8">
        <v>770182000000</v>
      </c>
      <c r="P4183" s="8">
        <v>780348000000</v>
      </c>
      <c r="Q4183" s="8">
        <v>790647000000</v>
      </c>
      <c r="R4183" s="8">
        <v>801084000000</v>
      </c>
      <c r="S4183" s="8">
        <v>811659000000</v>
      </c>
      <c r="T4183" s="8">
        <v>822372000000</v>
      </c>
      <c r="U4183" s="8">
        <v>833228000000</v>
      </c>
      <c r="V4183" s="8">
        <v>844227000000</v>
      </c>
      <c r="W4183" s="8">
        <v>855370000000</v>
      </c>
      <c r="X4183" s="8">
        <v>866661000000</v>
      </c>
      <c r="Y4183" s="8">
        <v>878101000000</v>
      </c>
      <c r="Z4183" s="8">
        <v>889689000000</v>
      </c>
      <c r="AA4183" s="8">
        <v>896810000000</v>
      </c>
      <c r="AB4183" s="8">
        <v>903983000000</v>
      </c>
      <c r="AC4183" s="8">
        <v>911215000000</v>
      </c>
      <c r="AD4183" s="8">
        <v>918506000000</v>
      </c>
      <c r="AE4183" s="8">
        <v>925855000000</v>
      </c>
      <c r="AF4183" s="8">
        <v>933262000000</v>
      </c>
      <c r="AG4183" s="8">
        <v>940727000000</v>
      </c>
    </row>
    <row r="4184" spans="1:33" x14ac:dyDescent="0.35">
      <c r="A4184" t="s">
        <v>4252</v>
      </c>
      <c r="B4184" t="s">
        <v>69</v>
      </c>
      <c r="C4184" s="8">
        <v>69569800</v>
      </c>
      <c r="D4184" s="8">
        <v>70961000</v>
      </c>
      <c r="E4184" s="8">
        <v>72380500</v>
      </c>
      <c r="F4184" s="8">
        <v>73827800</v>
      </c>
      <c r="G4184" s="8">
        <v>75304700</v>
      </c>
      <c r="H4184" s="8">
        <v>76810600</v>
      </c>
      <c r="I4184" s="8">
        <v>78347300</v>
      </c>
      <c r="J4184" s="8">
        <v>79914100</v>
      </c>
      <c r="K4184" s="8">
        <v>81512400</v>
      </c>
      <c r="L4184" s="8">
        <v>83142700</v>
      </c>
      <c r="M4184" s="8">
        <v>84805500</v>
      </c>
      <c r="N4184" s="8">
        <v>86501600</v>
      </c>
      <c r="O4184" s="8">
        <v>87643400</v>
      </c>
      <c r="P4184" s="8">
        <v>88800300</v>
      </c>
      <c r="Q4184" s="8">
        <v>89972200</v>
      </c>
      <c r="R4184" s="8">
        <v>91159900</v>
      </c>
      <c r="S4184" s="8">
        <v>92363300</v>
      </c>
      <c r="T4184" s="8">
        <v>93582400</v>
      </c>
      <c r="U4184" s="8">
        <v>94817700</v>
      </c>
      <c r="V4184" s="8">
        <v>96069400</v>
      </c>
      <c r="W4184" s="8">
        <v>97337400</v>
      </c>
      <c r="X4184" s="8">
        <v>98622300</v>
      </c>
      <c r="Y4184" s="8">
        <v>99924100</v>
      </c>
      <c r="Z4184" s="8">
        <v>101243000</v>
      </c>
      <c r="AA4184" s="8">
        <v>102053000</v>
      </c>
      <c r="AB4184" s="8">
        <v>102869000</v>
      </c>
      <c r="AC4184" s="8">
        <v>103692000</v>
      </c>
      <c r="AD4184" s="8">
        <v>104522000</v>
      </c>
      <c r="AE4184" s="8">
        <v>105358000</v>
      </c>
      <c r="AF4184" s="8">
        <v>106201000</v>
      </c>
      <c r="AG4184" s="8">
        <v>107051000</v>
      </c>
    </row>
    <row r="4185" spans="1:33" x14ac:dyDescent="0.35">
      <c r="A4185" t="s">
        <v>4253</v>
      </c>
      <c r="B4185" t="s">
        <v>69</v>
      </c>
      <c r="C4185" s="8">
        <v>371389000</v>
      </c>
      <c r="D4185" s="8">
        <v>378815000</v>
      </c>
      <c r="E4185" s="8">
        <v>386393000</v>
      </c>
      <c r="F4185" s="8">
        <v>394119000</v>
      </c>
      <c r="G4185" s="8">
        <v>402004000</v>
      </c>
      <c r="H4185" s="8">
        <v>410042000</v>
      </c>
      <c r="I4185" s="8">
        <v>418246000</v>
      </c>
      <c r="J4185" s="8">
        <v>426610000</v>
      </c>
      <c r="K4185" s="8">
        <v>435142000</v>
      </c>
      <c r="L4185" s="8">
        <v>443845000</v>
      </c>
      <c r="M4185" s="8">
        <v>452722000</v>
      </c>
      <c r="N4185" s="8">
        <v>461776000</v>
      </c>
      <c r="O4185" s="8">
        <v>467872000</v>
      </c>
      <c r="P4185" s="8">
        <v>474048000</v>
      </c>
      <c r="Q4185" s="8">
        <v>480304000</v>
      </c>
      <c r="R4185" s="8">
        <v>486644000</v>
      </c>
      <c r="S4185" s="8">
        <v>493068000</v>
      </c>
      <c r="T4185" s="8">
        <v>499576000</v>
      </c>
      <c r="U4185" s="8">
        <v>506171000</v>
      </c>
      <c r="V4185" s="8">
        <v>512853000</v>
      </c>
      <c r="W4185" s="8">
        <v>519622000</v>
      </c>
      <c r="X4185" s="8">
        <v>526481000</v>
      </c>
      <c r="Y4185" s="8">
        <v>533430000</v>
      </c>
      <c r="Z4185" s="8">
        <v>540470000</v>
      </c>
      <c r="AA4185" s="8">
        <v>544796000</v>
      </c>
      <c r="AB4185" s="8">
        <v>549154000</v>
      </c>
      <c r="AC4185" s="8">
        <v>553547000</v>
      </c>
      <c r="AD4185" s="8">
        <v>557976000</v>
      </c>
      <c r="AE4185" s="8">
        <v>562440000</v>
      </c>
      <c r="AF4185" s="8">
        <v>566940000</v>
      </c>
      <c r="AG4185" s="8">
        <v>571475000</v>
      </c>
    </row>
    <row r="4186" spans="1:33" x14ac:dyDescent="0.35">
      <c r="A4186" t="s">
        <v>4254</v>
      </c>
      <c r="B4186" t="s">
        <v>69</v>
      </c>
      <c r="C4186" s="8">
        <v>653194000</v>
      </c>
      <c r="D4186" s="8">
        <v>666255000</v>
      </c>
      <c r="E4186" s="8">
        <v>679583000</v>
      </c>
      <c r="F4186" s="8">
        <v>693172000</v>
      </c>
      <c r="G4186" s="8">
        <v>707039000</v>
      </c>
      <c r="H4186" s="8">
        <v>721178000</v>
      </c>
      <c r="I4186" s="8">
        <v>735605000</v>
      </c>
      <c r="J4186" s="8">
        <v>750317000</v>
      </c>
      <c r="K4186" s="8">
        <v>765323000</v>
      </c>
      <c r="L4186" s="8">
        <v>780629000</v>
      </c>
      <c r="M4186" s="8">
        <v>796242000</v>
      </c>
      <c r="N4186" s="8">
        <v>812167000</v>
      </c>
      <c r="O4186" s="8">
        <v>822887000</v>
      </c>
      <c r="P4186" s="8">
        <v>833749000</v>
      </c>
      <c r="Q4186" s="8">
        <v>844753000</v>
      </c>
      <c r="R4186" s="8">
        <v>855904000</v>
      </c>
      <c r="S4186" s="8">
        <v>867202000</v>
      </c>
      <c r="T4186" s="8">
        <v>878648000</v>
      </c>
      <c r="U4186" s="8">
        <v>890247000</v>
      </c>
      <c r="V4186" s="8">
        <v>901999000</v>
      </c>
      <c r="W4186" s="8">
        <v>913904000</v>
      </c>
      <c r="X4186" s="8">
        <v>925968000</v>
      </c>
      <c r="Y4186" s="8">
        <v>938191000</v>
      </c>
      <c r="Z4186" s="8">
        <v>950572000</v>
      </c>
      <c r="AA4186" s="8">
        <v>958180000</v>
      </c>
      <c r="AB4186" s="8">
        <v>965845000</v>
      </c>
      <c r="AC4186" s="8">
        <v>973572000</v>
      </c>
      <c r="AD4186" s="8">
        <v>981361000</v>
      </c>
      <c r="AE4186" s="8">
        <v>989213000</v>
      </c>
      <c r="AF4186" s="8">
        <v>997127000</v>
      </c>
      <c r="AG4186" s="8">
        <v>1005100000</v>
      </c>
    </row>
    <row r="4187" spans="1:33" x14ac:dyDescent="0.35">
      <c r="A4187" t="s">
        <v>4255</v>
      </c>
      <c r="B4187" t="s">
        <v>69</v>
      </c>
      <c r="C4187" s="8">
        <v>25740100</v>
      </c>
      <c r="D4187" s="8">
        <v>26254900</v>
      </c>
      <c r="E4187" s="8">
        <v>26780100</v>
      </c>
      <c r="F4187" s="8">
        <v>27315600</v>
      </c>
      <c r="G4187" s="8">
        <v>27862000</v>
      </c>
      <c r="H4187" s="8">
        <v>28419200</v>
      </c>
      <c r="I4187" s="8">
        <v>28987700</v>
      </c>
      <c r="J4187" s="8">
        <v>29567400</v>
      </c>
      <c r="K4187" s="8">
        <v>30158800</v>
      </c>
      <c r="L4187" s="8">
        <v>30762000</v>
      </c>
      <c r="M4187" s="8">
        <v>31377200</v>
      </c>
      <c r="N4187" s="8">
        <v>32004700</v>
      </c>
      <c r="O4187" s="8">
        <v>32427200</v>
      </c>
      <c r="P4187" s="8">
        <v>32855200</v>
      </c>
      <c r="Q4187" s="8">
        <v>33288800</v>
      </c>
      <c r="R4187" s="8">
        <v>33728300</v>
      </c>
      <c r="S4187" s="8">
        <v>34173500</v>
      </c>
      <c r="T4187" s="8">
        <v>34624500</v>
      </c>
      <c r="U4187" s="8">
        <v>35081600</v>
      </c>
      <c r="V4187" s="8">
        <v>35544700</v>
      </c>
      <c r="W4187" s="8">
        <v>36013900</v>
      </c>
      <c r="X4187" s="8">
        <v>36489300</v>
      </c>
      <c r="Y4187" s="8">
        <v>36970900</v>
      </c>
      <c r="Z4187" s="8">
        <v>37458800</v>
      </c>
      <c r="AA4187" s="8">
        <v>37758600</v>
      </c>
      <c r="AB4187" s="8">
        <v>38060700</v>
      </c>
      <c r="AC4187" s="8">
        <v>38365200</v>
      </c>
      <c r="AD4187" s="8">
        <v>38672100</v>
      </c>
      <c r="AE4187" s="8">
        <v>38981500</v>
      </c>
      <c r="AF4187" s="8">
        <v>39293400</v>
      </c>
      <c r="AG4187" s="8">
        <v>39607700</v>
      </c>
    </row>
    <row r="4188" spans="1:33" x14ac:dyDescent="0.35">
      <c r="A4188" t="s">
        <v>4256</v>
      </c>
      <c r="B4188" t="s">
        <v>69</v>
      </c>
      <c r="C4188" s="8">
        <v>24253800</v>
      </c>
      <c r="D4188" s="8">
        <v>24738800</v>
      </c>
      <c r="E4188" s="8">
        <v>25233700</v>
      </c>
      <c r="F4188" s="8">
        <v>25738300</v>
      </c>
      <c r="G4188" s="8">
        <v>26253100</v>
      </c>
      <c r="H4188" s="8">
        <v>26778100</v>
      </c>
      <c r="I4188" s="8">
        <v>27313800</v>
      </c>
      <c r="J4188" s="8">
        <v>27860100</v>
      </c>
      <c r="K4188" s="8">
        <v>28417300</v>
      </c>
      <c r="L4188" s="8">
        <v>28985600</v>
      </c>
      <c r="M4188" s="8">
        <v>29565400</v>
      </c>
      <c r="N4188" s="8">
        <v>30156700</v>
      </c>
      <c r="O4188" s="8">
        <v>30554700</v>
      </c>
      <c r="P4188" s="8">
        <v>30958000</v>
      </c>
      <c r="Q4188" s="8">
        <v>31366600</v>
      </c>
      <c r="R4188" s="8">
        <v>31780700</v>
      </c>
      <c r="S4188" s="8">
        <v>32200200</v>
      </c>
      <c r="T4188" s="8">
        <v>32625200</v>
      </c>
      <c r="U4188" s="8">
        <v>33055900</v>
      </c>
      <c r="V4188" s="8">
        <v>33492200</v>
      </c>
      <c r="W4188" s="8">
        <v>33934300</v>
      </c>
      <c r="X4188" s="8">
        <v>34382200</v>
      </c>
      <c r="Y4188" s="8">
        <v>34836100</v>
      </c>
      <c r="Z4188" s="8">
        <v>35295800</v>
      </c>
      <c r="AA4188" s="8">
        <v>35578300</v>
      </c>
      <c r="AB4188" s="8">
        <v>35862900</v>
      </c>
      <c r="AC4188" s="8">
        <v>36149800</v>
      </c>
      <c r="AD4188" s="8">
        <v>36439000</v>
      </c>
      <c r="AE4188" s="8">
        <v>36730600</v>
      </c>
      <c r="AF4188" s="8">
        <v>37024400</v>
      </c>
      <c r="AG4188" s="8">
        <v>37320600</v>
      </c>
    </row>
    <row r="4189" spans="1:33" x14ac:dyDescent="0.35">
      <c r="A4189" t="s">
        <v>4257</v>
      </c>
      <c r="B4189" t="s">
        <v>69</v>
      </c>
      <c r="C4189" s="8">
        <v>17271500</v>
      </c>
      <c r="D4189" s="8">
        <v>17616800</v>
      </c>
      <c r="E4189" s="8">
        <v>17969300</v>
      </c>
      <c r="F4189" s="8">
        <v>18328600</v>
      </c>
      <c r="G4189" s="8">
        <v>18695200</v>
      </c>
      <c r="H4189" s="8">
        <v>19069100</v>
      </c>
      <c r="I4189" s="8">
        <v>19450600</v>
      </c>
      <c r="J4189" s="8">
        <v>19839600</v>
      </c>
      <c r="K4189" s="8">
        <v>20236400</v>
      </c>
      <c r="L4189" s="8">
        <v>20641100</v>
      </c>
      <c r="M4189" s="8">
        <v>21053900</v>
      </c>
      <c r="N4189" s="8">
        <v>21475000</v>
      </c>
      <c r="O4189" s="8">
        <v>21758400</v>
      </c>
      <c r="P4189" s="8">
        <v>22045600</v>
      </c>
      <c r="Q4189" s="8">
        <v>22336600</v>
      </c>
      <c r="R4189" s="8">
        <v>22631500</v>
      </c>
      <c r="S4189" s="8">
        <v>22930200</v>
      </c>
      <c r="T4189" s="8">
        <v>23232900</v>
      </c>
      <c r="U4189" s="8">
        <v>23539500</v>
      </c>
      <c r="V4189" s="8">
        <v>23850300</v>
      </c>
      <c r="W4189" s="8">
        <v>24165100</v>
      </c>
      <c r="X4189" s="8">
        <v>24484100</v>
      </c>
      <c r="Y4189" s="8">
        <v>24807300</v>
      </c>
      <c r="Z4189" s="8">
        <v>25134600</v>
      </c>
      <c r="AA4189" s="8">
        <v>25335800</v>
      </c>
      <c r="AB4189" s="8">
        <v>25538500</v>
      </c>
      <c r="AC4189" s="8">
        <v>25742800</v>
      </c>
      <c r="AD4189" s="8">
        <v>25948700</v>
      </c>
      <c r="AE4189" s="8">
        <v>26156400</v>
      </c>
      <c r="AF4189" s="8">
        <v>26365600</v>
      </c>
      <c r="AG4189" s="8">
        <v>26576500</v>
      </c>
    </row>
    <row r="4190" spans="1:33" x14ac:dyDescent="0.35">
      <c r="A4190" t="s">
        <v>4258</v>
      </c>
      <c r="B4190" t="s">
        <v>69</v>
      </c>
      <c r="C4190" s="8">
        <v>1613080</v>
      </c>
      <c r="D4190" s="8">
        <v>1645340</v>
      </c>
      <c r="E4190" s="8">
        <v>1678250</v>
      </c>
      <c r="F4190" s="8">
        <v>1711810</v>
      </c>
      <c r="G4190" s="8">
        <v>1746050</v>
      </c>
      <c r="H4190" s="8">
        <v>1780970</v>
      </c>
      <c r="I4190" s="8">
        <v>1816600</v>
      </c>
      <c r="J4190" s="8">
        <v>1852930</v>
      </c>
      <c r="K4190" s="8">
        <v>1889990</v>
      </c>
      <c r="L4190" s="8">
        <v>1927790</v>
      </c>
      <c r="M4190" s="8">
        <v>1966340</v>
      </c>
      <c r="N4190" s="8">
        <v>2005670</v>
      </c>
      <c r="O4190" s="8">
        <v>2032140</v>
      </c>
      <c r="P4190" s="8">
        <v>2058970</v>
      </c>
      <c r="Q4190" s="8">
        <v>2086140</v>
      </c>
      <c r="R4190" s="8">
        <v>2113680</v>
      </c>
      <c r="S4190" s="8">
        <v>2141580</v>
      </c>
      <c r="T4190" s="8">
        <v>2169850</v>
      </c>
      <c r="U4190" s="8">
        <v>2198490</v>
      </c>
      <c r="V4190" s="8">
        <v>2227510</v>
      </c>
      <c r="W4190" s="8">
        <v>2256910</v>
      </c>
      <c r="X4190" s="8">
        <v>2286700</v>
      </c>
      <c r="Y4190" s="8">
        <v>2316890</v>
      </c>
      <c r="Z4190" s="8">
        <v>2347460</v>
      </c>
      <c r="AA4190" s="8">
        <v>2366250</v>
      </c>
      <c r="AB4190" s="8">
        <v>2385180</v>
      </c>
      <c r="AC4190" s="8">
        <v>2404260</v>
      </c>
      <c r="AD4190" s="8">
        <v>2423500</v>
      </c>
      <c r="AE4190" s="8">
        <v>2442890</v>
      </c>
      <c r="AF4190" s="8">
        <v>2462430</v>
      </c>
      <c r="AG4190" s="8">
        <v>2482130</v>
      </c>
    </row>
    <row r="4191" spans="1:33" x14ac:dyDescent="0.35">
      <c r="A4191" t="s">
        <v>4259</v>
      </c>
      <c r="B4191" t="s">
        <v>69</v>
      </c>
      <c r="C4191" s="8">
        <v>10830700</v>
      </c>
      <c r="D4191" s="8">
        <v>11047300</v>
      </c>
      <c r="E4191" s="8">
        <v>11268300</v>
      </c>
      <c r="F4191" s="8">
        <v>11493600</v>
      </c>
      <c r="G4191" s="8">
        <v>11723500</v>
      </c>
      <c r="H4191" s="8">
        <v>11957900</v>
      </c>
      <c r="I4191" s="8">
        <v>12197200</v>
      </c>
      <c r="J4191" s="8">
        <v>12441100</v>
      </c>
      <c r="K4191" s="8">
        <v>12689900</v>
      </c>
      <c r="L4191" s="8">
        <v>12943700</v>
      </c>
      <c r="M4191" s="8">
        <v>13202600</v>
      </c>
      <c r="N4191" s="8">
        <v>13466600</v>
      </c>
      <c r="O4191" s="8">
        <v>13644400</v>
      </c>
      <c r="P4191" s="8">
        <v>13824500</v>
      </c>
      <c r="Q4191" s="8">
        <v>14006900</v>
      </c>
      <c r="R4191" s="8">
        <v>14191800</v>
      </c>
      <c r="S4191" s="8">
        <v>14379200</v>
      </c>
      <c r="T4191" s="8">
        <v>14569000</v>
      </c>
      <c r="U4191" s="8">
        <v>14761300</v>
      </c>
      <c r="V4191" s="8">
        <v>14956200</v>
      </c>
      <c r="W4191" s="8">
        <v>15153600</v>
      </c>
      <c r="X4191" s="8">
        <v>15353600</v>
      </c>
      <c r="Y4191" s="8">
        <v>15556200</v>
      </c>
      <c r="Z4191" s="8">
        <v>15761500</v>
      </c>
      <c r="AA4191" s="8">
        <v>15887700</v>
      </c>
      <c r="AB4191" s="8">
        <v>16014800</v>
      </c>
      <c r="AC4191" s="8">
        <v>16142900</v>
      </c>
      <c r="AD4191" s="8">
        <v>16272100</v>
      </c>
      <c r="AE4191" s="8">
        <v>16402200</v>
      </c>
      <c r="AF4191" s="8">
        <v>16533500</v>
      </c>
      <c r="AG4191" s="8">
        <v>16665700</v>
      </c>
    </row>
    <row r="4192" spans="1:33" x14ac:dyDescent="0.35">
      <c r="A4192" t="s">
        <v>4260</v>
      </c>
      <c r="B4192" t="s">
        <v>69</v>
      </c>
      <c r="C4192" s="8">
        <v>11522000</v>
      </c>
      <c r="D4192" s="8">
        <v>11752400</v>
      </c>
      <c r="E4192" s="8">
        <v>11987500</v>
      </c>
      <c r="F4192" s="8">
        <v>12227200</v>
      </c>
      <c r="G4192" s="8">
        <v>12471800</v>
      </c>
      <c r="H4192" s="8">
        <v>12721200</v>
      </c>
      <c r="I4192" s="8">
        <v>12975700</v>
      </c>
      <c r="J4192" s="8">
        <v>13235200</v>
      </c>
      <c r="K4192" s="8">
        <v>13499900</v>
      </c>
      <c r="L4192" s="8">
        <v>13769900</v>
      </c>
      <c r="M4192" s="8">
        <v>14045300</v>
      </c>
      <c r="N4192" s="8">
        <v>14326200</v>
      </c>
      <c r="O4192" s="8">
        <v>14515300</v>
      </c>
      <c r="P4192" s="8">
        <v>14706900</v>
      </c>
      <c r="Q4192" s="8">
        <v>14901000</v>
      </c>
      <c r="R4192" s="8">
        <v>15097700</v>
      </c>
      <c r="S4192" s="8">
        <v>15297000</v>
      </c>
      <c r="T4192" s="8">
        <v>15498900</v>
      </c>
      <c r="U4192" s="8">
        <v>15703500</v>
      </c>
      <c r="V4192" s="8">
        <v>15910800</v>
      </c>
      <c r="W4192" s="8">
        <v>16120800</v>
      </c>
      <c r="X4192" s="8">
        <v>16333600</v>
      </c>
      <c r="Y4192" s="8">
        <v>16549200</v>
      </c>
      <c r="Z4192" s="8">
        <v>16767600</v>
      </c>
      <c r="AA4192" s="8">
        <v>16901800</v>
      </c>
      <c r="AB4192" s="8">
        <v>17037000</v>
      </c>
      <c r="AC4192" s="8">
        <v>17173300</v>
      </c>
      <c r="AD4192" s="8">
        <v>17310700</v>
      </c>
      <c r="AE4192" s="8">
        <v>17449200</v>
      </c>
      <c r="AF4192" s="8">
        <v>17588800</v>
      </c>
      <c r="AG4192" s="8">
        <v>17729500</v>
      </c>
    </row>
    <row r="4193" spans="1:33" x14ac:dyDescent="0.35">
      <c r="A4193" t="s">
        <v>4261</v>
      </c>
      <c r="B4193" t="s">
        <v>69</v>
      </c>
      <c r="C4193" s="8">
        <v>1152200</v>
      </c>
      <c r="D4193" s="8">
        <v>1175240</v>
      </c>
      <c r="E4193" s="8">
        <v>1198750</v>
      </c>
      <c r="F4193" s="8">
        <v>1222720</v>
      </c>
      <c r="G4193" s="8">
        <v>1247180</v>
      </c>
      <c r="H4193" s="8">
        <v>1272120</v>
      </c>
      <c r="I4193" s="8">
        <v>1297570</v>
      </c>
      <c r="J4193" s="8">
        <v>1323520</v>
      </c>
      <c r="K4193" s="8">
        <v>1349990</v>
      </c>
      <c r="L4193" s="8">
        <v>1376990</v>
      </c>
      <c r="M4193" s="8">
        <v>1404530</v>
      </c>
      <c r="N4193" s="8">
        <v>1432620</v>
      </c>
      <c r="O4193" s="8">
        <v>1451530</v>
      </c>
      <c r="P4193" s="8">
        <v>1470690</v>
      </c>
      <c r="Q4193" s="8">
        <v>1490100</v>
      </c>
      <c r="R4193" s="8">
        <v>1509770</v>
      </c>
      <c r="S4193" s="8">
        <v>1529700</v>
      </c>
      <c r="T4193" s="8">
        <v>1549890</v>
      </c>
      <c r="U4193" s="8">
        <v>1570350</v>
      </c>
      <c r="V4193" s="8">
        <v>1591080</v>
      </c>
      <c r="W4193" s="8">
        <v>1612080</v>
      </c>
      <c r="X4193" s="8">
        <v>1633360</v>
      </c>
      <c r="Y4193" s="8">
        <v>1654920</v>
      </c>
      <c r="Z4193" s="8">
        <v>1676760</v>
      </c>
      <c r="AA4193" s="8">
        <v>1690180</v>
      </c>
      <c r="AB4193" s="8">
        <v>1703700</v>
      </c>
      <c r="AC4193" s="8">
        <v>1717330</v>
      </c>
      <c r="AD4193" s="8">
        <v>1731070</v>
      </c>
      <c r="AE4193" s="8">
        <v>1744920</v>
      </c>
      <c r="AF4193" s="8">
        <v>1758880</v>
      </c>
      <c r="AG4193" s="8">
        <v>1772950</v>
      </c>
    </row>
    <row r="4194" spans="1:33" x14ac:dyDescent="0.35">
      <c r="A4194" t="s">
        <v>4262</v>
      </c>
      <c r="B4194" t="s">
        <v>69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5">
      <c r="A4195" t="s">
        <v>4263</v>
      </c>
      <c r="B4195" t="s">
        <v>69</v>
      </c>
      <c r="C4195" s="8">
        <v>8780790000000</v>
      </c>
      <c r="D4195" s="8">
        <v>8956420000000</v>
      </c>
      <c r="E4195" s="8">
        <v>9135550000000</v>
      </c>
      <c r="F4195" s="8">
        <v>9318290000000</v>
      </c>
      <c r="G4195" s="8">
        <v>9504640000000</v>
      </c>
      <c r="H4195" s="8">
        <v>9694750000000</v>
      </c>
      <c r="I4195" s="8">
        <v>9888630000000</v>
      </c>
      <c r="J4195" s="8">
        <v>10086400000000</v>
      </c>
      <c r="K4195" s="8">
        <v>10288100000000</v>
      </c>
      <c r="L4195" s="8">
        <v>10493900000000</v>
      </c>
      <c r="M4195" s="8">
        <v>10703700000000</v>
      </c>
      <c r="N4195" s="8">
        <v>10917800000000</v>
      </c>
      <c r="O4195" s="8">
        <v>11061900000000</v>
      </c>
      <c r="P4195" s="8">
        <v>11208000000000</v>
      </c>
      <c r="Q4195" s="8">
        <v>11355900000000</v>
      </c>
      <c r="R4195" s="8">
        <v>11505800000000</v>
      </c>
      <c r="S4195" s="8">
        <v>11657700000000</v>
      </c>
      <c r="T4195" s="8">
        <v>11811600000000</v>
      </c>
      <c r="U4195" s="8">
        <v>11967500000000</v>
      </c>
      <c r="V4195" s="8">
        <v>12125500000000</v>
      </c>
      <c r="W4195" s="8">
        <v>12285500000000</v>
      </c>
      <c r="X4195" s="8">
        <v>12447700000000</v>
      </c>
      <c r="Y4195" s="8">
        <v>12612000000000</v>
      </c>
      <c r="Z4195" s="8">
        <v>12778500000000</v>
      </c>
      <c r="AA4195" s="8">
        <v>12880700000000</v>
      </c>
      <c r="AB4195" s="8">
        <v>12983700000000</v>
      </c>
      <c r="AC4195" s="8">
        <v>13087600000000</v>
      </c>
      <c r="AD4195" s="8">
        <v>13192300000000</v>
      </c>
      <c r="AE4195" s="8">
        <v>13297800000000</v>
      </c>
      <c r="AF4195" s="8">
        <v>13404200000000</v>
      </c>
      <c r="AG4195" s="8">
        <v>13511500000000</v>
      </c>
    </row>
    <row r="4196" spans="1:33" x14ac:dyDescent="0.35">
      <c r="A4196" t="s">
        <v>4264</v>
      </c>
      <c r="B4196" t="s">
        <v>69</v>
      </c>
      <c r="C4196" s="8">
        <v>999217000</v>
      </c>
      <c r="D4196" s="8">
        <v>1019200000</v>
      </c>
      <c r="E4196" s="8">
        <v>1039590000</v>
      </c>
      <c r="F4196" s="8">
        <v>1060380000</v>
      </c>
      <c r="G4196" s="8">
        <v>1081590000</v>
      </c>
      <c r="H4196" s="8">
        <v>1103220000</v>
      </c>
      <c r="I4196" s="8">
        <v>1125280000</v>
      </c>
      <c r="J4196" s="8">
        <v>1147790000</v>
      </c>
      <c r="K4196" s="8">
        <v>1170740000</v>
      </c>
      <c r="L4196" s="8">
        <v>1194160000</v>
      </c>
      <c r="M4196" s="8">
        <v>1218040000</v>
      </c>
      <c r="N4196" s="8">
        <v>1242400000</v>
      </c>
      <c r="O4196" s="8">
        <v>1258800000</v>
      </c>
      <c r="P4196" s="8">
        <v>1275420000</v>
      </c>
      <c r="Q4196" s="8">
        <v>1292250000</v>
      </c>
      <c r="R4196" s="8">
        <v>1309310000</v>
      </c>
      <c r="S4196" s="8">
        <v>1326600000</v>
      </c>
      <c r="T4196" s="8">
        <v>1344110000</v>
      </c>
      <c r="U4196" s="8">
        <v>1361850000</v>
      </c>
      <c r="V4196" s="8">
        <v>1379830000</v>
      </c>
      <c r="W4196" s="8">
        <v>1398040000</v>
      </c>
      <c r="X4196" s="8">
        <v>1416490000</v>
      </c>
      <c r="Y4196" s="8">
        <v>1435190000</v>
      </c>
      <c r="Z4196" s="8">
        <v>1454140000</v>
      </c>
      <c r="AA4196" s="8">
        <v>1465770000</v>
      </c>
      <c r="AB4196" s="8">
        <v>1477490000</v>
      </c>
      <c r="AC4196" s="8">
        <v>1489310000</v>
      </c>
      <c r="AD4196" s="8">
        <v>1501230000</v>
      </c>
      <c r="AE4196" s="8">
        <v>1513240000</v>
      </c>
      <c r="AF4196" s="8">
        <v>1525340000</v>
      </c>
      <c r="AG4196" s="8">
        <v>1537550000</v>
      </c>
    </row>
    <row r="4197" spans="1:33" x14ac:dyDescent="0.35">
      <c r="A4197" t="s">
        <v>4265</v>
      </c>
      <c r="B4197" t="s">
        <v>69</v>
      </c>
      <c r="C4197" s="8">
        <v>5334170000</v>
      </c>
      <c r="D4197" s="8">
        <v>5440870000</v>
      </c>
      <c r="E4197" s="8">
        <v>5549680000</v>
      </c>
      <c r="F4197" s="8">
        <v>5660690000</v>
      </c>
      <c r="G4197" s="8">
        <v>5773900000</v>
      </c>
      <c r="H4197" s="8">
        <v>5889390000</v>
      </c>
      <c r="I4197" s="8">
        <v>6007170000</v>
      </c>
      <c r="J4197" s="8">
        <v>6127300000</v>
      </c>
      <c r="K4197" s="8">
        <v>6249850000</v>
      </c>
      <c r="L4197" s="8">
        <v>6374850000</v>
      </c>
      <c r="M4197" s="8">
        <v>6502330000</v>
      </c>
      <c r="N4197" s="8">
        <v>6632390000</v>
      </c>
      <c r="O4197" s="8">
        <v>6719940000</v>
      </c>
      <c r="P4197" s="8">
        <v>6808640000</v>
      </c>
      <c r="Q4197" s="8">
        <v>6898510000</v>
      </c>
      <c r="R4197" s="8">
        <v>6989560000</v>
      </c>
      <c r="S4197" s="8">
        <v>7081850000</v>
      </c>
      <c r="T4197" s="8">
        <v>7175320000</v>
      </c>
      <c r="U4197" s="8">
        <v>7270020000</v>
      </c>
      <c r="V4197" s="8">
        <v>7366010000</v>
      </c>
      <c r="W4197" s="8">
        <v>7463230000</v>
      </c>
      <c r="X4197" s="8">
        <v>7561730000</v>
      </c>
      <c r="Y4197" s="8">
        <v>7661560000</v>
      </c>
      <c r="Z4197" s="8">
        <v>7762710000</v>
      </c>
      <c r="AA4197" s="8">
        <v>7824790000</v>
      </c>
      <c r="AB4197" s="8">
        <v>7887380000</v>
      </c>
      <c r="AC4197" s="8">
        <v>7950500000</v>
      </c>
      <c r="AD4197" s="8">
        <v>8014090000</v>
      </c>
      <c r="AE4197" s="8">
        <v>8078200000</v>
      </c>
      <c r="AF4197" s="8">
        <v>8142830000</v>
      </c>
      <c r="AG4197" s="8">
        <v>8207970000</v>
      </c>
    </row>
    <row r="4198" spans="1:33" x14ac:dyDescent="0.35">
      <c r="A4198" t="s">
        <v>4266</v>
      </c>
      <c r="B4198" t="s">
        <v>69</v>
      </c>
      <c r="C4198" s="8">
        <v>9381680000</v>
      </c>
      <c r="D4198" s="8">
        <v>9569330000</v>
      </c>
      <c r="E4198" s="8">
        <v>9760720000</v>
      </c>
      <c r="F4198" s="8">
        <v>9955960000</v>
      </c>
      <c r="G4198" s="8">
        <v>10155100000</v>
      </c>
      <c r="H4198" s="8">
        <v>10358200000</v>
      </c>
      <c r="I4198" s="8">
        <v>10565300000</v>
      </c>
      <c r="J4198" s="8">
        <v>10776600000</v>
      </c>
      <c r="K4198" s="8">
        <v>10992200000</v>
      </c>
      <c r="L4198" s="8">
        <v>11212000000</v>
      </c>
      <c r="M4198" s="8">
        <v>11436200000</v>
      </c>
      <c r="N4198" s="8">
        <v>11665000000</v>
      </c>
      <c r="O4198" s="8">
        <v>11818900000</v>
      </c>
      <c r="P4198" s="8">
        <v>11975000000</v>
      </c>
      <c r="Q4198" s="8">
        <v>12133000000</v>
      </c>
      <c r="R4198" s="8">
        <v>12293200000</v>
      </c>
      <c r="S4198" s="8">
        <v>12455500000</v>
      </c>
      <c r="T4198" s="8">
        <v>12619900000</v>
      </c>
      <c r="U4198" s="8">
        <v>12786400000</v>
      </c>
      <c r="V4198" s="8">
        <v>12955300000</v>
      </c>
      <c r="W4198" s="8">
        <v>13126200000</v>
      </c>
      <c r="X4198" s="8">
        <v>13299500000</v>
      </c>
      <c r="Y4198" s="8">
        <v>13475100000</v>
      </c>
      <c r="Z4198" s="8">
        <v>13653000000</v>
      </c>
      <c r="AA4198" s="8">
        <v>13762100000</v>
      </c>
      <c r="AB4198" s="8">
        <v>13872200000</v>
      </c>
      <c r="AC4198" s="8">
        <v>13983200000</v>
      </c>
      <c r="AD4198" s="8">
        <v>14095100000</v>
      </c>
      <c r="AE4198" s="8">
        <v>14207800000</v>
      </c>
      <c r="AF4198" s="8">
        <v>14321500000</v>
      </c>
      <c r="AG4198" s="8">
        <v>14436100000</v>
      </c>
    </row>
    <row r="4199" spans="1:33" x14ac:dyDescent="0.35">
      <c r="A4199" t="s">
        <v>4267</v>
      </c>
      <c r="B4199" t="s">
        <v>69</v>
      </c>
      <c r="C4199" s="8">
        <v>369700000</v>
      </c>
      <c r="D4199" s="8">
        <v>377095000</v>
      </c>
      <c r="E4199" s="8">
        <v>384637000</v>
      </c>
      <c r="F4199" s="8">
        <v>392331000</v>
      </c>
      <c r="G4199" s="8">
        <v>400176000</v>
      </c>
      <c r="H4199" s="8">
        <v>408181000</v>
      </c>
      <c r="I4199" s="8">
        <v>416344000</v>
      </c>
      <c r="J4199" s="8">
        <v>424670000</v>
      </c>
      <c r="K4199" s="8">
        <v>433164000</v>
      </c>
      <c r="L4199" s="8">
        <v>441827000</v>
      </c>
      <c r="M4199" s="8">
        <v>450663000</v>
      </c>
      <c r="N4199" s="8">
        <v>459677000</v>
      </c>
      <c r="O4199" s="8">
        <v>465744000</v>
      </c>
      <c r="P4199" s="8">
        <v>471892000</v>
      </c>
      <c r="Q4199" s="8">
        <v>478121000</v>
      </c>
      <c r="R4199" s="8">
        <v>484432000</v>
      </c>
      <c r="S4199" s="8">
        <v>490828000</v>
      </c>
      <c r="T4199" s="8">
        <v>497306000</v>
      </c>
      <c r="U4199" s="8">
        <v>503870000</v>
      </c>
      <c r="V4199" s="8">
        <v>510523000</v>
      </c>
      <c r="W4199" s="8">
        <v>517260000</v>
      </c>
      <c r="X4199" s="8">
        <v>524087000</v>
      </c>
      <c r="Y4199" s="8">
        <v>531006000</v>
      </c>
      <c r="Z4199" s="8">
        <v>538016000</v>
      </c>
      <c r="AA4199" s="8">
        <v>542319000</v>
      </c>
      <c r="AB4199" s="8">
        <v>546658000</v>
      </c>
      <c r="AC4199" s="8">
        <v>551032000</v>
      </c>
      <c r="AD4199" s="8">
        <v>555439000</v>
      </c>
      <c r="AE4199" s="8">
        <v>559883000</v>
      </c>
      <c r="AF4199" s="8">
        <v>564362000</v>
      </c>
      <c r="AG4199" s="8">
        <v>568877000</v>
      </c>
    </row>
    <row r="4200" spans="1:33" x14ac:dyDescent="0.35">
      <c r="A4200" t="s">
        <v>4268</v>
      </c>
      <c r="B4200" t="s">
        <v>69</v>
      </c>
      <c r="C4200" s="8">
        <v>348352000</v>
      </c>
      <c r="D4200" s="8">
        <v>355320000</v>
      </c>
      <c r="E4200" s="8">
        <v>362426000</v>
      </c>
      <c r="F4200" s="8">
        <v>369676000</v>
      </c>
      <c r="G4200" s="8">
        <v>377069000</v>
      </c>
      <c r="H4200" s="8">
        <v>384611000</v>
      </c>
      <c r="I4200" s="8">
        <v>392303000</v>
      </c>
      <c r="J4200" s="8">
        <v>400148000</v>
      </c>
      <c r="K4200" s="8">
        <v>408151000</v>
      </c>
      <c r="L4200" s="8">
        <v>416314000</v>
      </c>
      <c r="M4200" s="8">
        <v>424640000</v>
      </c>
      <c r="N4200" s="8">
        <v>433133000</v>
      </c>
      <c r="O4200" s="8">
        <v>438850000</v>
      </c>
      <c r="P4200" s="8">
        <v>444643000</v>
      </c>
      <c r="Q4200" s="8">
        <v>450512000</v>
      </c>
      <c r="R4200" s="8">
        <v>456459000</v>
      </c>
      <c r="S4200" s="8">
        <v>462485000</v>
      </c>
      <c r="T4200" s="8">
        <v>468590000</v>
      </c>
      <c r="U4200" s="8">
        <v>474774000</v>
      </c>
      <c r="V4200" s="8">
        <v>481043000</v>
      </c>
      <c r="W4200" s="8">
        <v>487392000</v>
      </c>
      <c r="X4200" s="8">
        <v>493825000</v>
      </c>
      <c r="Y4200" s="8">
        <v>500344000</v>
      </c>
      <c r="Z4200" s="8">
        <v>506949000</v>
      </c>
      <c r="AA4200" s="8">
        <v>511003000</v>
      </c>
      <c r="AB4200" s="8">
        <v>515091000</v>
      </c>
      <c r="AC4200" s="8">
        <v>519213000</v>
      </c>
      <c r="AD4200" s="8">
        <v>523366000</v>
      </c>
      <c r="AE4200" s="8">
        <v>527553000</v>
      </c>
      <c r="AF4200" s="8">
        <v>531774000</v>
      </c>
      <c r="AG4200" s="8">
        <v>536028000</v>
      </c>
    </row>
    <row r="4201" spans="1:33" x14ac:dyDescent="0.35">
      <c r="A4201" t="s">
        <v>4269</v>
      </c>
      <c r="B4201" t="s">
        <v>69</v>
      </c>
      <c r="C4201" s="8">
        <v>248067000</v>
      </c>
      <c r="D4201" s="8">
        <v>253028000</v>
      </c>
      <c r="E4201" s="8">
        <v>258089000</v>
      </c>
      <c r="F4201" s="8">
        <v>263251000</v>
      </c>
      <c r="G4201" s="8">
        <v>268516000</v>
      </c>
      <c r="H4201" s="8">
        <v>273887000</v>
      </c>
      <c r="I4201" s="8">
        <v>279364000</v>
      </c>
      <c r="J4201" s="8">
        <v>284951000</v>
      </c>
      <c r="K4201" s="8">
        <v>290650000</v>
      </c>
      <c r="L4201" s="8">
        <v>296463000</v>
      </c>
      <c r="M4201" s="8">
        <v>302392000</v>
      </c>
      <c r="N4201" s="8">
        <v>308440000</v>
      </c>
      <c r="O4201" s="8">
        <v>312512000</v>
      </c>
      <c r="P4201" s="8">
        <v>316637000</v>
      </c>
      <c r="Q4201" s="8">
        <v>320816000</v>
      </c>
      <c r="R4201" s="8">
        <v>325051000</v>
      </c>
      <c r="S4201" s="8">
        <v>329342000</v>
      </c>
      <c r="T4201" s="8">
        <v>333689000</v>
      </c>
      <c r="U4201" s="8">
        <v>338093000</v>
      </c>
      <c r="V4201" s="8">
        <v>342557000</v>
      </c>
      <c r="W4201" s="8">
        <v>347078000</v>
      </c>
      <c r="X4201" s="8">
        <v>351659000</v>
      </c>
      <c r="Y4201" s="8">
        <v>356302000</v>
      </c>
      <c r="Z4201" s="8">
        <v>361006000</v>
      </c>
      <c r="AA4201" s="8">
        <v>363893000</v>
      </c>
      <c r="AB4201" s="8">
        <v>366804000</v>
      </c>
      <c r="AC4201" s="8">
        <v>369739000</v>
      </c>
      <c r="AD4201" s="8">
        <v>372696000</v>
      </c>
      <c r="AE4201" s="8">
        <v>375678000</v>
      </c>
      <c r="AF4201" s="8">
        <v>378683000</v>
      </c>
      <c r="AG4201" s="8">
        <v>381713000</v>
      </c>
    </row>
    <row r="4202" spans="1:33" x14ac:dyDescent="0.35">
      <c r="A4202" t="s">
        <v>4270</v>
      </c>
      <c r="B4202" t="s">
        <v>69</v>
      </c>
      <c r="C4202" s="8">
        <v>23168300</v>
      </c>
      <c r="D4202" s="8">
        <v>23631700</v>
      </c>
      <c r="E4202" s="8">
        <v>24104400</v>
      </c>
      <c r="F4202" s="8">
        <v>24586500</v>
      </c>
      <c r="G4202" s="8">
        <v>25078200</v>
      </c>
      <c r="H4202" s="8">
        <v>25579800</v>
      </c>
      <c r="I4202" s="8">
        <v>26091400</v>
      </c>
      <c r="J4202" s="8">
        <v>26613200</v>
      </c>
      <c r="K4202" s="8">
        <v>27145400</v>
      </c>
      <c r="L4202" s="8">
        <v>27688400</v>
      </c>
      <c r="M4202" s="8">
        <v>28242100</v>
      </c>
      <c r="N4202" s="8">
        <v>28807000</v>
      </c>
      <c r="O4202" s="8">
        <v>29187200</v>
      </c>
      <c r="P4202" s="8">
        <v>29572500</v>
      </c>
      <c r="Q4202" s="8">
        <v>29962800</v>
      </c>
      <c r="R4202" s="8">
        <v>30358300</v>
      </c>
      <c r="S4202" s="8">
        <v>30759100</v>
      </c>
      <c r="T4202" s="8">
        <v>31165100</v>
      </c>
      <c r="U4202" s="8">
        <v>31576400</v>
      </c>
      <c r="V4202" s="8">
        <v>31993400</v>
      </c>
      <c r="W4202" s="8">
        <v>32415600</v>
      </c>
      <c r="X4202" s="8">
        <v>32843400</v>
      </c>
      <c r="Y4202" s="8">
        <v>33277000</v>
      </c>
      <c r="Z4202" s="8">
        <v>33716300</v>
      </c>
      <c r="AA4202" s="8">
        <v>33986000</v>
      </c>
      <c r="AB4202" s="8">
        <v>34257900</v>
      </c>
      <c r="AC4202" s="8">
        <v>34532000</v>
      </c>
      <c r="AD4202" s="8">
        <v>34808200</v>
      </c>
      <c r="AE4202" s="8">
        <v>35086700</v>
      </c>
      <c r="AF4202" s="8">
        <v>35367400</v>
      </c>
      <c r="AG4202" s="8">
        <v>35650300</v>
      </c>
    </row>
    <row r="4203" spans="1:33" x14ac:dyDescent="0.35">
      <c r="A4203" t="s">
        <v>4271</v>
      </c>
      <c r="B4203" t="s">
        <v>69</v>
      </c>
      <c r="C4203" s="8">
        <v>155559000</v>
      </c>
      <c r="D4203" s="8">
        <v>158670000</v>
      </c>
      <c r="E4203" s="8">
        <v>161844000</v>
      </c>
      <c r="F4203" s="8">
        <v>165081000</v>
      </c>
      <c r="G4203" s="8">
        <v>168382000</v>
      </c>
      <c r="H4203" s="8">
        <v>171750000</v>
      </c>
      <c r="I4203" s="8">
        <v>175185000</v>
      </c>
      <c r="J4203" s="8">
        <v>178688000</v>
      </c>
      <c r="K4203" s="8">
        <v>182262000</v>
      </c>
      <c r="L4203" s="8">
        <v>185908000</v>
      </c>
      <c r="M4203" s="8">
        <v>189625000</v>
      </c>
      <c r="N4203" s="8">
        <v>193418000</v>
      </c>
      <c r="O4203" s="8">
        <v>195971000</v>
      </c>
      <c r="P4203" s="8">
        <v>198558000</v>
      </c>
      <c r="Q4203" s="8">
        <v>201179000</v>
      </c>
      <c r="R4203" s="8">
        <v>203834000</v>
      </c>
      <c r="S4203" s="8">
        <v>206526000</v>
      </c>
      <c r="T4203" s="8">
        <v>209252000</v>
      </c>
      <c r="U4203" s="8">
        <v>212013000</v>
      </c>
      <c r="V4203" s="8">
        <v>214813000</v>
      </c>
      <c r="W4203" s="8">
        <v>217648000</v>
      </c>
      <c r="X4203" s="8">
        <v>220520000</v>
      </c>
      <c r="Y4203" s="8">
        <v>223431000</v>
      </c>
      <c r="Z4203" s="8">
        <v>226381000</v>
      </c>
      <c r="AA4203" s="8">
        <v>228192000</v>
      </c>
      <c r="AB4203" s="8">
        <v>230017000</v>
      </c>
      <c r="AC4203" s="8">
        <v>231858000</v>
      </c>
      <c r="AD4203" s="8">
        <v>233712000</v>
      </c>
      <c r="AE4203" s="8">
        <v>235582000</v>
      </c>
      <c r="AF4203" s="8">
        <v>237467000</v>
      </c>
      <c r="AG4203" s="8">
        <v>239366000</v>
      </c>
    </row>
    <row r="4204" spans="1:33" x14ac:dyDescent="0.35">
      <c r="A4204" t="s">
        <v>4272</v>
      </c>
      <c r="B4204" t="s">
        <v>69</v>
      </c>
      <c r="C4204" s="8">
        <v>165488000</v>
      </c>
      <c r="D4204" s="8">
        <v>168798000</v>
      </c>
      <c r="E4204" s="8">
        <v>172174000</v>
      </c>
      <c r="F4204" s="8">
        <v>175618000</v>
      </c>
      <c r="G4204" s="8">
        <v>179130000</v>
      </c>
      <c r="H4204" s="8">
        <v>182713000</v>
      </c>
      <c r="I4204" s="8">
        <v>186367000</v>
      </c>
      <c r="J4204" s="8">
        <v>190094000</v>
      </c>
      <c r="K4204" s="8">
        <v>193896000</v>
      </c>
      <c r="L4204" s="8">
        <v>197774000</v>
      </c>
      <c r="M4204" s="8">
        <v>201729000</v>
      </c>
      <c r="N4204" s="8">
        <v>205764000</v>
      </c>
      <c r="O4204" s="8">
        <v>208480000</v>
      </c>
      <c r="P4204" s="8">
        <v>211232000</v>
      </c>
      <c r="Q4204" s="8">
        <v>214020000</v>
      </c>
      <c r="R4204" s="8">
        <v>216845000</v>
      </c>
      <c r="S4204" s="8">
        <v>219708000</v>
      </c>
      <c r="T4204" s="8">
        <v>222608000</v>
      </c>
      <c r="U4204" s="8">
        <v>225546000</v>
      </c>
      <c r="V4204" s="8">
        <v>228524000</v>
      </c>
      <c r="W4204" s="8">
        <v>231540000</v>
      </c>
      <c r="X4204" s="8">
        <v>234596000</v>
      </c>
      <c r="Y4204" s="8">
        <v>237693000</v>
      </c>
      <c r="Z4204" s="8">
        <v>240831000</v>
      </c>
      <c r="AA4204" s="8">
        <v>242757000</v>
      </c>
      <c r="AB4204" s="8">
        <v>244699000</v>
      </c>
      <c r="AC4204" s="8">
        <v>246657000</v>
      </c>
      <c r="AD4204" s="8">
        <v>248630000</v>
      </c>
      <c r="AE4204" s="8">
        <v>250619000</v>
      </c>
      <c r="AF4204" s="8">
        <v>252624000</v>
      </c>
      <c r="AG4204" s="8">
        <v>254645000</v>
      </c>
    </row>
    <row r="4205" spans="1:33" x14ac:dyDescent="0.35">
      <c r="A4205" t="s">
        <v>4273</v>
      </c>
      <c r="B4205" t="s">
        <v>69</v>
      </c>
      <c r="C4205" s="8">
        <v>16548800</v>
      </c>
      <c r="D4205" s="8">
        <v>16879800</v>
      </c>
      <c r="E4205" s="8">
        <v>17217400</v>
      </c>
      <c r="F4205" s="8">
        <v>17561800</v>
      </c>
      <c r="G4205" s="8">
        <v>17913000</v>
      </c>
      <c r="H4205" s="8">
        <v>18271300</v>
      </c>
      <c r="I4205" s="8">
        <v>18636700</v>
      </c>
      <c r="J4205" s="8">
        <v>19009400</v>
      </c>
      <c r="K4205" s="8">
        <v>19389600</v>
      </c>
      <c r="L4205" s="8">
        <v>19777400</v>
      </c>
      <c r="M4205" s="8">
        <v>20172900</v>
      </c>
      <c r="N4205" s="8">
        <v>20576400</v>
      </c>
      <c r="O4205" s="8">
        <v>20848000</v>
      </c>
      <c r="P4205" s="8">
        <v>21123200</v>
      </c>
      <c r="Q4205" s="8">
        <v>21402000</v>
      </c>
      <c r="R4205" s="8">
        <v>21684500</v>
      </c>
      <c r="S4205" s="8">
        <v>21970800</v>
      </c>
      <c r="T4205" s="8">
        <v>22260800</v>
      </c>
      <c r="U4205" s="8">
        <v>22554600</v>
      </c>
      <c r="V4205" s="8">
        <v>22852400</v>
      </c>
      <c r="W4205" s="8">
        <v>23154000</v>
      </c>
      <c r="X4205" s="8">
        <v>23459600</v>
      </c>
      <c r="Y4205" s="8">
        <v>23769300</v>
      </c>
      <c r="Z4205" s="8">
        <v>24083100</v>
      </c>
      <c r="AA4205" s="8">
        <v>24275700</v>
      </c>
      <c r="AB4205" s="8">
        <v>24469900</v>
      </c>
      <c r="AC4205" s="8">
        <v>24665700</v>
      </c>
      <c r="AD4205" s="8">
        <v>24863000</v>
      </c>
      <c r="AE4205" s="8">
        <v>25061900</v>
      </c>
      <c r="AF4205" s="8">
        <v>25262400</v>
      </c>
      <c r="AG4205" s="8">
        <v>25464500</v>
      </c>
    </row>
    <row r="4206" spans="1:33" x14ac:dyDescent="0.35">
      <c r="A4206" t="s">
        <v>4274</v>
      </c>
      <c r="B4206" t="s">
        <v>69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35">
      <c r="A4207" t="s">
        <v>4275</v>
      </c>
      <c r="B4207" t="s">
        <v>69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35">
      <c r="A4208" t="s">
        <v>4276</v>
      </c>
      <c r="B4208" t="s">
        <v>69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35">
      <c r="A4209" t="s">
        <v>4277</v>
      </c>
      <c r="B4209" t="s">
        <v>69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35">
      <c r="A4210" t="s">
        <v>4278</v>
      </c>
      <c r="B4210" t="s">
        <v>69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35">
      <c r="A4211" t="s">
        <v>4279</v>
      </c>
      <c r="B4211" t="s">
        <v>69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35">
      <c r="A4212" t="s">
        <v>4280</v>
      </c>
      <c r="B4212" t="s">
        <v>69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35">
      <c r="A4213" t="s">
        <v>4281</v>
      </c>
      <c r="B4213" t="s">
        <v>69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35">
      <c r="A4214" t="s">
        <v>4282</v>
      </c>
      <c r="B4214" t="s">
        <v>69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35">
      <c r="A4215" t="s">
        <v>4283</v>
      </c>
      <c r="B4215" t="s">
        <v>69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35">
      <c r="A4216" t="s">
        <v>4284</v>
      </c>
      <c r="B4216" t="s">
        <v>69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35">
      <c r="A4217" t="s">
        <v>4285</v>
      </c>
      <c r="B4217" t="s">
        <v>69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35">
      <c r="A4218" t="s">
        <v>4286</v>
      </c>
      <c r="B4218" t="s">
        <v>69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5">
      <c r="A4219" t="s">
        <v>4287</v>
      </c>
      <c r="B4219" t="s">
        <v>69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35">
      <c r="A4220" t="s">
        <v>4288</v>
      </c>
      <c r="B4220" t="s">
        <v>69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35">
      <c r="A4221" t="s">
        <v>4289</v>
      </c>
      <c r="B4221" t="s">
        <v>69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5">
      <c r="A4222" t="s">
        <v>4290</v>
      </c>
      <c r="B4222" t="s">
        <v>69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5">
      <c r="A4223" t="s">
        <v>4291</v>
      </c>
      <c r="B4223" t="s">
        <v>69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35">
      <c r="A4224" t="s">
        <v>4292</v>
      </c>
      <c r="B4224" t="s">
        <v>69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35">
      <c r="A4225" t="s">
        <v>4293</v>
      </c>
      <c r="B4225" t="s">
        <v>69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35">
      <c r="A4226" t="s">
        <v>4294</v>
      </c>
      <c r="B4226" t="s">
        <v>69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5">
      <c r="A4227" t="s">
        <v>4295</v>
      </c>
      <c r="B4227" t="s">
        <v>69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5">
      <c r="A4228" t="s">
        <v>4296</v>
      </c>
      <c r="B4228" t="s">
        <v>69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35">
      <c r="A4229" t="s">
        <v>4297</v>
      </c>
      <c r="B4229" t="s">
        <v>69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35">
      <c r="A4230" t="s">
        <v>4298</v>
      </c>
      <c r="B4230" t="s">
        <v>69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35">
      <c r="A4231" t="s">
        <v>4299</v>
      </c>
      <c r="B4231" t="s">
        <v>69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5">
      <c r="A4232" t="s">
        <v>4300</v>
      </c>
      <c r="B4232" t="s">
        <v>69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5">
      <c r="A4233" t="s">
        <v>4301</v>
      </c>
      <c r="B4233" t="s">
        <v>69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35">
      <c r="A4234" t="s">
        <v>4302</v>
      </c>
      <c r="B4234" t="s">
        <v>69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35">
      <c r="A4235" t="s">
        <v>4303</v>
      </c>
      <c r="B4235" t="s">
        <v>69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35">
      <c r="A4236" t="s">
        <v>4304</v>
      </c>
      <c r="B4236" t="s">
        <v>69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35">
      <c r="A4237" t="s">
        <v>4305</v>
      </c>
      <c r="B4237" t="s">
        <v>69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35">
      <c r="A4238" t="s">
        <v>4306</v>
      </c>
      <c r="B4238" t="s">
        <v>69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35">
      <c r="A4239" t="s">
        <v>4307</v>
      </c>
      <c r="B4239" t="s">
        <v>69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5">
      <c r="A4240" t="s">
        <v>4308</v>
      </c>
      <c r="B4240" t="s">
        <v>69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5">
      <c r="A4241" t="s">
        <v>4309</v>
      </c>
      <c r="B4241" t="s">
        <v>69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35">
      <c r="A4242" t="s">
        <v>4310</v>
      </c>
      <c r="B4242" t="s">
        <v>69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35">
      <c r="A4243" t="s">
        <v>4311</v>
      </c>
      <c r="B4243" t="s">
        <v>69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35">
      <c r="A4244" t="s">
        <v>4312</v>
      </c>
      <c r="B4244" t="s">
        <v>69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35">
      <c r="A4245" t="s">
        <v>4313</v>
      </c>
      <c r="B4245" t="s">
        <v>69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5">
      <c r="A4246" t="s">
        <v>4314</v>
      </c>
      <c r="B4246" t="s">
        <v>69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35">
      <c r="A4247" t="s">
        <v>4315</v>
      </c>
      <c r="B4247" t="s">
        <v>69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5">
      <c r="A4248" t="s">
        <v>4316</v>
      </c>
      <c r="B4248" t="s">
        <v>69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35">
      <c r="A4249" t="s">
        <v>4317</v>
      </c>
      <c r="B4249" t="s">
        <v>69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35">
      <c r="A4250" t="s">
        <v>4318</v>
      </c>
      <c r="B4250" t="s">
        <v>69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35">
      <c r="A4251" t="s">
        <v>4319</v>
      </c>
      <c r="B4251" t="s">
        <v>69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35">
      <c r="A4252" t="s">
        <v>4320</v>
      </c>
      <c r="B4252" t="s">
        <v>69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35">
      <c r="A4253" t="s">
        <v>4321</v>
      </c>
      <c r="B4253" t="s">
        <v>69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35">
      <c r="A4254" t="s">
        <v>4322</v>
      </c>
      <c r="B4254" t="s">
        <v>69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35">
      <c r="A4255" t="s">
        <v>4323</v>
      </c>
      <c r="B4255" t="s">
        <v>69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5">
      <c r="A4256" t="s">
        <v>4324</v>
      </c>
      <c r="B4256" t="s">
        <v>69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35">
      <c r="A4257" t="s">
        <v>4325</v>
      </c>
      <c r="B4257" t="s">
        <v>69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5">
      <c r="A4258" t="s">
        <v>4326</v>
      </c>
      <c r="B4258" t="s">
        <v>69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35">
      <c r="A4259" t="s">
        <v>4327</v>
      </c>
      <c r="B4259" t="s">
        <v>69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5">
      <c r="A4260" t="s">
        <v>4328</v>
      </c>
      <c r="B4260" t="s">
        <v>69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5">
      <c r="A4261" t="s">
        <v>4329</v>
      </c>
      <c r="B4261" t="s">
        <v>69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35">
      <c r="A4262" t="s">
        <v>4330</v>
      </c>
      <c r="B4262" t="s">
        <v>69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35">
      <c r="A4263" t="s">
        <v>4331</v>
      </c>
      <c r="B4263" t="s">
        <v>69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5">
      <c r="A4264" t="s">
        <v>4332</v>
      </c>
      <c r="B4264" t="s">
        <v>69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5">
      <c r="A4265" t="s">
        <v>4333</v>
      </c>
      <c r="B4265" t="s">
        <v>69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35">
      <c r="A4266" t="s">
        <v>4334</v>
      </c>
      <c r="B4266" t="s">
        <v>69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35">
      <c r="A4267" t="s">
        <v>4335</v>
      </c>
      <c r="B4267" t="s">
        <v>69</v>
      </c>
      <c r="C4267" s="8">
        <v>371083000000</v>
      </c>
      <c r="D4267" s="8">
        <v>378504000000</v>
      </c>
      <c r="E4267" s="8">
        <v>386074000000</v>
      </c>
      <c r="F4267" s="8">
        <v>393796000000</v>
      </c>
      <c r="G4267" s="8">
        <v>401672000000</v>
      </c>
      <c r="H4267" s="8">
        <v>409705000000</v>
      </c>
      <c r="I4267" s="8">
        <v>417899000000</v>
      </c>
      <c r="J4267" s="8">
        <v>426257000000</v>
      </c>
      <c r="K4267" s="8">
        <v>434782000000</v>
      </c>
      <c r="L4267" s="8">
        <v>443478000000</v>
      </c>
      <c r="M4267" s="8">
        <v>452348000000</v>
      </c>
      <c r="N4267" s="8">
        <v>461394000000</v>
      </c>
      <c r="O4267" s="8">
        <v>467485000000</v>
      </c>
      <c r="P4267" s="8">
        <v>473655000000</v>
      </c>
      <c r="Q4267" s="8">
        <v>479908000000</v>
      </c>
      <c r="R4267" s="8">
        <v>486243000000</v>
      </c>
      <c r="S4267" s="8">
        <v>492661000000</v>
      </c>
      <c r="T4267" s="8">
        <v>499164000000</v>
      </c>
      <c r="U4267" s="8">
        <v>505753000000</v>
      </c>
      <c r="V4267" s="8">
        <v>512429000000</v>
      </c>
      <c r="W4267" s="8">
        <v>519193000000</v>
      </c>
      <c r="X4267" s="8">
        <v>526046000000</v>
      </c>
      <c r="Y4267" s="8">
        <v>532993000000</v>
      </c>
      <c r="Z4267" s="8">
        <v>540023000000</v>
      </c>
      <c r="AA4267" s="8">
        <v>544348000000</v>
      </c>
      <c r="AB4267" s="8">
        <v>548699000000</v>
      </c>
      <c r="AC4267" s="8">
        <v>553092000000</v>
      </c>
      <c r="AD4267" s="8">
        <v>557517000000</v>
      </c>
      <c r="AE4267" s="8">
        <v>561974000000</v>
      </c>
      <c r="AF4267" s="8">
        <v>566469000000</v>
      </c>
      <c r="AG4267" s="8">
        <v>571005000000</v>
      </c>
    </row>
    <row r="4268" spans="1:33" x14ac:dyDescent="0.35">
      <c r="A4268" t="s">
        <v>4336</v>
      </c>
      <c r="B4268" t="s">
        <v>69</v>
      </c>
      <c r="C4268" s="8">
        <v>42227600</v>
      </c>
      <c r="D4268" s="8">
        <v>43072100</v>
      </c>
      <c r="E4268" s="8">
        <v>43933600</v>
      </c>
      <c r="F4268" s="8">
        <v>44812300</v>
      </c>
      <c r="G4268" s="8">
        <v>45708500</v>
      </c>
      <c r="H4268" s="8">
        <v>46622700</v>
      </c>
      <c r="I4268" s="8">
        <v>47555100</v>
      </c>
      <c r="J4268" s="8">
        <v>48506200</v>
      </c>
      <c r="K4268" s="8">
        <v>49476300</v>
      </c>
      <c r="L4268" s="8">
        <v>50465900</v>
      </c>
      <c r="M4268" s="8">
        <v>51475200</v>
      </c>
      <c r="N4268" s="8">
        <v>52504700</v>
      </c>
      <c r="O4268" s="8">
        <v>53197700</v>
      </c>
      <c r="P4268" s="8">
        <v>53900000</v>
      </c>
      <c r="Q4268" s="8">
        <v>54611500</v>
      </c>
      <c r="R4268" s="8">
        <v>55332400</v>
      </c>
      <c r="S4268" s="8">
        <v>56062700</v>
      </c>
      <c r="T4268" s="8">
        <v>56802700</v>
      </c>
      <c r="U4268" s="8">
        <v>57552500</v>
      </c>
      <c r="V4268" s="8">
        <v>58312200</v>
      </c>
      <c r="W4268" s="8">
        <v>59082000</v>
      </c>
      <c r="X4268" s="8">
        <v>59861800</v>
      </c>
      <c r="Y4268" s="8">
        <v>60652300</v>
      </c>
      <c r="Z4268" s="8">
        <v>61452300</v>
      </c>
      <c r="AA4268" s="8">
        <v>61944400</v>
      </c>
      <c r="AB4268" s="8">
        <v>62439600</v>
      </c>
      <c r="AC4268" s="8">
        <v>62939500</v>
      </c>
      <c r="AD4268" s="8">
        <v>63443100</v>
      </c>
      <c r="AE4268" s="8">
        <v>63950300</v>
      </c>
      <c r="AF4268" s="8">
        <v>64461700</v>
      </c>
      <c r="AG4268" s="8">
        <v>64977900</v>
      </c>
    </row>
    <row r="4269" spans="1:33" x14ac:dyDescent="0.35">
      <c r="A4269" t="s">
        <v>4337</v>
      </c>
      <c r="B4269" t="s">
        <v>69</v>
      </c>
      <c r="C4269" s="8">
        <v>225426000</v>
      </c>
      <c r="D4269" s="8">
        <v>229934000</v>
      </c>
      <c r="E4269" s="8">
        <v>234533000</v>
      </c>
      <c r="F4269" s="8">
        <v>239224000</v>
      </c>
      <c r="G4269" s="8">
        <v>244008000</v>
      </c>
      <c r="H4269" s="8">
        <v>248888000</v>
      </c>
      <c r="I4269" s="8">
        <v>253866000</v>
      </c>
      <c r="J4269" s="8">
        <v>258943000</v>
      </c>
      <c r="K4269" s="8">
        <v>264122000</v>
      </c>
      <c r="L4269" s="8">
        <v>269405000</v>
      </c>
      <c r="M4269" s="8">
        <v>274793000</v>
      </c>
      <c r="N4269" s="8">
        <v>280289000</v>
      </c>
      <c r="O4269" s="8">
        <v>283989000</v>
      </c>
      <c r="P4269" s="8">
        <v>287737000</v>
      </c>
      <c r="Q4269" s="8">
        <v>291536000</v>
      </c>
      <c r="R4269" s="8">
        <v>295384000</v>
      </c>
      <c r="S4269" s="8">
        <v>299283000</v>
      </c>
      <c r="T4269" s="8">
        <v>303233000</v>
      </c>
      <c r="U4269" s="8">
        <v>307236000</v>
      </c>
      <c r="V4269" s="8">
        <v>311291000</v>
      </c>
      <c r="W4269" s="8">
        <v>315401000</v>
      </c>
      <c r="X4269" s="8">
        <v>319564000</v>
      </c>
      <c r="Y4269" s="8">
        <v>323784000</v>
      </c>
      <c r="Z4269" s="8">
        <v>328055000</v>
      </c>
      <c r="AA4269" s="8">
        <v>330682000</v>
      </c>
      <c r="AB4269" s="8">
        <v>333325000</v>
      </c>
      <c r="AC4269" s="8">
        <v>335994000</v>
      </c>
      <c r="AD4269" s="8">
        <v>338682000</v>
      </c>
      <c r="AE4269" s="8">
        <v>341389000</v>
      </c>
      <c r="AF4269" s="8">
        <v>344120000</v>
      </c>
      <c r="AG4269" s="8">
        <v>346875000</v>
      </c>
    </row>
    <row r="4270" spans="1:33" x14ac:dyDescent="0.35">
      <c r="A4270" t="s">
        <v>4338</v>
      </c>
      <c r="B4270" t="s">
        <v>69</v>
      </c>
      <c r="C4270" s="8">
        <v>396476000</v>
      </c>
      <c r="D4270" s="8">
        <v>404406000</v>
      </c>
      <c r="E4270" s="8">
        <v>412494000</v>
      </c>
      <c r="F4270" s="8">
        <v>420744000</v>
      </c>
      <c r="G4270" s="8">
        <v>429159000</v>
      </c>
      <c r="H4270" s="8">
        <v>437742000</v>
      </c>
      <c r="I4270" s="8">
        <v>446497000</v>
      </c>
      <c r="J4270" s="8">
        <v>455427000</v>
      </c>
      <c r="K4270" s="8">
        <v>464535000</v>
      </c>
      <c r="L4270" s="8">
        <v>473826000</v>
      </c>
      <c r="M4270" s="8">
        <v>483303000</v>
      </c>
      <c r="N4270" s="8">
        <v>492968000</v>
      </c>
      <c r="O4270" s="8">
        <v>499475000</v>
      </c>
      <c r="P4270" s="8">
        <v>506069000</v>
      </c>
      <c r="Q4270" s="8">
        <v>512749000</v>
      </c>
      <c r="R4270" s="8">
        <v>519517000</v>
      </c>
      <c r="S4270" s="8">
        <v>526375000</v>
      </c>
      <c r="T4270" s="8">
        <v>533323000</v>
      </c>
      <c r="U4270" s="8">
        <v>540363000</v>
      </c>
      <c r="V4270" s="8">
        <v>547496000</v>
      </c>
      <c r="W4270" s="8">
        <v>554723000</v>
      </c>
      <c r="X4270" s="8">
        <v>562045000</v>
      </c>
      <c r="Y4270" s="8">
        <v>569467000</v>
      </c>
      <c r="Z4270" s="8">
        <v>576978000</v>
      </c>
      <c r="AA4270" s="8">
        <v>581599000</v>
      </c>
      <c r="AB4270" s="8">
        <v>586247000</v>
      </c>
      <c r="AC4270" s="8">
        <v>590941000</v>
      </c>
      <c r="AD4270" s="8">
        <v>595669000</v>
      </c>
      <c r="AE4270" s="8">
        <v>600431000</v>
      </c>
      <c r="AF4270" s="8">
        <v>605233000</v>
      </c>
      <c r="AG4270" s="8">
        <v>610080000</v>
      </c>
    </row>
    <row r="4271" spans="1:33" x14ac:dyDescent="0.35">
      <c r="A4271" t="s">
        <v>4339</v>
      </c>
      <c r="B4271" t="s">
        <v>69</v>
      </c>
      <c r="C4271" s="8">
        <v>15623800</v>
      </c>
      <c r="D4271" s="8">
        <v>15936300</v>
      </c>
      <c r="E4271" s="8">
        <v>16255000</v>
      </c>
      <c r="F4271" s="8">
        <v>16580100</v>
      </c>
      <c r="G4271" s="8">
        <v>16911700</v>
      </c>
      <c r="H4271" s="8">
        <v>17249900</v>
      </c>
      <c r="I4271" s="8">
        <v>17594900</v>
      </c>
      <c r="J4271" s="8">
        <v>17946800</v>
      </c>
      <c r="K4271" s="8">
        <v>18305800</v>
      </c>
      <c r="L4271" s="8">
        <v>18671900</v>
      </c>
      <c r="M4271" s="8">
        <v>19045300</v>
      </c>
      <c r="N4271" s="8">
        <v>19426200</v>
      </c>
      <c r="O4271" s="8">
        <v>19682600</v>
      </c>
      <c r="P4271" s="8">
        <v>19942400</v>
      </c>
      <c r="Q4271" s="8">
        <v>20205700</v>
      </c>
      <c r="R4271" s="8">
        <v>20472400</v>
      </c>
      <c r="S4271" s="8">
        <v>20742600</v>
      </c>
      <c r="T4271" s="8">
        <v>21016400</v>
      </c>
      <c r="U4271" s="8">
        <v>21293900</v>
      </c>
      <c r="V4271" s="8">
        <v>21574900</v>
      </c>
      <c r="W4271" s="8">
        <v>21859700</v>
      </c>
      <c r="X4271" s="8">
        <v>22148300</v>
      </c>
      <c r="Y4271" s="8">
        <v>22440800</v>
      </c>
      <c r="Z4271" s="8">
        <v>22736800</v>
      </c>
      <c r="AA4271" s="8">
        <v>22918800</v>
      </c>
      <c r="AB4271" s="8">
        <v>23102000</v>
      </c>
      <c r="AC4271" s="8">
        <v>23287000</v>
      </c>
      <c r="AD4271" s="8">
        <v>23473300</v>
      </c>
      <c r="AE4271" s="8">
        <v>23661000</v>
      </c>
      <c r="AF4271" s="8">
        <v>23850200</v>
      </c>
      <c r="AG4271" s="8">
        <v>24041200</v>
      </c>
    </row>
    <row r="4272" spans="1:33" x14ac:dyDescent="0.35">
      <c r="A4272" t="s">
        <v>4340</v>
      </c>
      <c r="B4272" t="s">
        <v>69</v>
      </c>
      <c r="C4272" s="8">
        <v>14721600</v>
      </c>
      <c r="D4272" s="8">
        <v>15016000</v>
      </c>
      <c r="E4272" s="8">
        <v>15316400</v>
      </c>
      <c r="F4272" s="8">
        <v>15622700</v>
      </c>
      <c r="G4272" s="8">
        <v>15935100</v>
      </c>
      <c r="H4272" s="8">
        <v>16253800</v>
      </c>
      <c r="I4272" s="8">
        <v>16578900</v>
      </c>
      <c r="J4272" s="8">
        <v>16910500</v>
      </c>
      <c r="K4272" s="8">
        <v>17248700</v>
      </c>
      <c r="L4272" s="8">
        <v>17593700</v>
      </c>
      <c r="M4272" s="8">
        <v>17945600</v>
      </c>
      <c r="N4272" s="8">
        <v>18304500</v>
      </c>
      <c r="O4272" s="8">
        <v>18546100</v>
      </c>
      <c r="P4272" s="8">
        <v>18790900</v>
      </c>
      <c r="Q4272" s="8">
        <v>19038900</v>
      </c>
      <c r="R4272" s="8">
        <v>19290300</v>
      </c>
      <c r="S4272" s="8">
        <v>19544900</v>
      </c>
      <c r="T4272" s="8">
        <v>19802900</v>
      </c>
      <c r="U4272" s="8">
        <v>20064300</v>
      </c>
      <c r="V4272" s="8">
        <v>20329100</v>
      </c>
      <c r="W4272" s="8">
        <v>20597500</v>
      </c>
      <c r="X4272" s="8">
        <v>20869300</v>
      </c>
      <c r="Y4272" s="8">
        <v>21144900</v>
      </c>
      <c r="Z4272" s="8">
        <v>21423800</v>
      </c>
      <c r="AA4272" s="8">
        <v>21595400</v>
      </c>
      <c r="AB4272" s="8">
        <v>21768000</v>
      </c>
      <c r="AC4272" s="8">
        <v>21942300</v>
      </c>
      <c r="AD4272" s="8">
        <v>22117900</v>
      </c>
      <c r="AE4272" s="8">
        <v>22294700</v>
      </c>
      <c r="AF4272" s="8">
        <v>22473000</v>
      </c>
      <c r="AG4272" s="8">
        <v>22653000</v>
      </c>
    </row>
    <row r="4273" spans="1:33" x14ac:dyDescent="0.35">
      <c r="A4273" t="s">
        <v>4341</v>
      </c>
      <c r="B4273" t="s">
        <v>69</v>
      </c>
      <c r="C4273" s="8">
        <v>10483500</v>
      </c>
      <c r="D4273" s="8">
        <v>10693100</v>
      </c>
      <c r="E4273" s="8">
        <v>10907000</v>
      </c>
      <c r="F4273" s="8">
        <v>11125100</v>
      </c>
      <c r="G4273" s="8">
        <v>11347600</v>
      </c>
      <c r="H4273" s="8">
        <v>11574600</v>
      </c>
      <c r="I4273" s="8">
        <v>11806100</v>
      </c>
      <c r="J4273" s="8">
        <v>12042200</v>
      </c>
      <c r="K4273" s="8">
        <v>12283000</v>
      </c>
      <c r="L4273" s="8">
        <v>12528700</v>
      </c>
      <c r="M4273" s="8">
        <v>12779300</v>
      </c>
      <c r="N4273" s="8">
        <v>13034900</v>
      </c>
      <c r="O4273" s="8">
        <v>13206900</v>
      </c>
      <c r="P4273" s="8">
        <v>13381300</v>
      </c>
      <c r="Q4273" s="8">
        <v>13557900</v>
      </c>
      <c r="R4273" s="8">
        <v>13736900</v>
      </c>
      <c r="S4273" s="8">
        <v>13918200</v>
      </c>
      <c r="T4273" s="8">
        <v>14101900</v>
      </c>
      <c r="U4273" s="8">
        <v>14288000</v>
      </c>
      <c r="V4273" s="8">
        <v>14476700</v>
      </c>
      <c r="W4273" s="8">
        <v>14667700</v>
      </c>
      <c r="X4273" s="8">
        <v>14861400</v>
      </c>
      <c r="Y4273" s="8">
        <v>15057600</v>
      </c>
      <c r="Z4273" s="8">
        <v>15256200</v>
      </c>
      <c r="AA4273" s="8">
        <v>15378400</v>
      </c>
      <c r="AB4273" s="8">
        <v>15501300</v>
      </c>
      <c r="AC4273" s="8">
        <v>15625400</v>
      </c>
      <c r="AD4273" s="8">
        <v>15750400</v>
      </c>
      <c r="AE4273" s="8">
        <v>15876400</v>
      </c>
      <c r="AF4273" s="8">
        <v>16003300</v>
      </c>
      <c r="AG4273" s="8">
        <v>16131500</v>
      </c>
    </row>
    <row r="4274" spans="1:33" x14ac:dyDescent="0.35">
      <c r="A4274" t="s">
        <v>4342</v>
      </c>
      <c r="B4274" t="s">
        <v>69</v>
      </c>
      <c r="C4274">
        <v>979110</v>
      </c>
      <c r="D4274">
        <v>998691</v>
      </c>
      <c r="E4274" s="8">
        <v>1018670</v>
      </c>
      <c r="F4274" s="8">
        <v>1039040</v>
      </c>
      <c r="G4274" s="8">
        <v>1059820</v>
      </c>
      <c r="H4274" s="8">
        <v>1081020</v>
      </c>
      <c r="I4274" s="8">
        <v>1102640</v>
      </c>
      <c r="J4274" s="8">
        <v>1124690</v>
      </c>
      <c r="K4274" s="8">
        <v>1147180</v>
      </c>
      <c r="L4274" s="8">
        <v>1170130</v>
      </c>
      <c r="M4274" s="8">
        <v>1193530</v>
      </c>
      <c r="N4274" s="8">
        <v>1217400</v>
      </c>
      <c r="O4274" s="8">
        <v>1233470</v>
      </c>
      <c r="P4274" s="8">
        <v>1249750</v>
      </c>
      <c r="Q4274" s="8">
        <v>1266250</v>
      </c>
      <c r="R4274" s="8">
        <v>1282960</v>
      </c>
      <c r="S4274" s="8">
        <v>1299900</v>
      </c>
      <c r="T4274" s="8">
        <v>1317060</v>
      </c>
      <c r="U4274" s="8">
        <v>1334440</v>
      </c>
      <c r="V4274" s="8">
        <v>1352060</v>
      </c>
      <c r="W4274" s="8">
        <v>1369900</v>
      </c>
      <c r="X4274" s="8">
        <v>1387990</v>
      </c>
      <c r="Y4274" s="8">
        <v>1406310</v>
      </c>
      <c r="Z4274" s="8">
        <v>1424860</v>
      </c>
      <c r="AA4274" s="8">
        <v>1436270</v>
      </c>
      <c r="AB4274" s="8">
        <v>1447750</v>
      </c>
      <c r="AC4274" s="8">
        <v>1459350</v>
      </c>
      <c r="AD4274" s="8">
        <v>1471020</v>
      </c>
      <c r="AE4274" s="8">
        <v>1482780</v>
      </c>
      <c r="AF4274" s="8">
        <v>1494640</v>
      </c>
      <c r="AG4274" s="8">
        <v>1506610</v>
      </c>
    </row>
    <row r="4275" spans="1:33" x14ac:dyDescent="0.35">
      <c r="A4275" t="s">
        <v>4343</v>
      </c>
      <c r="B4275" t="s">
        <v>69</v>
      </c>
      <c r="C4275" s="8">
        <v>6574020</v>
      </c>
      <c r="D4275" s="8">
        <v>6705500</v>
      </c>
      <c r="E4275" s="8">
        <v>6839610</v>
      </c>
      <c r="F4275" s="8">
        <v>6976410</v>
      </c>
      <c r="G4275" s="8">
        <v>7115930</v>
      </c>
      <c r="H4275" s="8">
        <v>7258250</v>
      </c>
      <c r="I4275" s="8">
        <v>7403410</v>
      </c>
      <c r="J4275" s="8">
        <v>7551480</v>
      </c>
      <c r="K4275" s="8">
        <v>7702510</v>
      </c>
      <c r="L4275" s="8">
        <v>7856570</v>
      </c>
      <c r="M4275" s="8">
        <v>8013700</v>
      </c>
      <c r="N4275" s="8">
        <v>8173970</v>
      </c>
      <c r="O4275" s="8">
        <v>8281860</v>
      </c>
      <c r="P4275" s="8">
        <v>8391180</v>
      </c>
      <c r="Q4275" s="8">
        <v>8501950</v>
      </c>
      <c r="R4275" s="8">
        <v>8614180</v>
      </c>
      <c r="S4275" s="8">
        <v>8727880</v>
      </c>
      <c r="T4275" s="8">
        <v>8843090</v>
      </c>
      <c r="U4275" s="8">
        <v>8959820</v>
      </c>
      <c r="V4275" s="8">
        <v>9078090</v>
      </c>
      <c r="W4275" s="8">
        <v>9197920</v>
      </c>
      <c r="X4275" s="8">
        <v>9319330</v>
      </c>
      <c r="Y4275" s="8">
        <v>9442390</v>
      </c>
      <c r="Z4275" s="8">
        <v>9566940</v>
      </c>
      <c r="AA4275" s="8">
        <v>9643550</v>
      </c>
      <c r="AB4275" s="8">
        <v>9720630</v>
      </c>
      <c r="AC4275" s="8">
        <v>9798470</v>
      </c>
      <c r="AD4275" s="8">
        <v>9876860</v>
      </c>
      <c r="AE4275" s="8">
        <v>9955820</v>
      </c>
      <c r="AF4275" s="8">
        <v>10035400</v>
      </c>
      <c r="AG4275" s="8">
        <v>10115800</v>
      </c>
    </row>
    <row r="4276" spans="1:33" x14ac:dyDescent="0.35">
      <c r="A4276" t="s">
        <v>4344</v>
      </c>
      <c r="B4276" t="s">
        <v>69</v>
      </c>
      <c r="C4276" s="8">
        <v>6993640</v>
      </c>
      <c r="D4276" s="8">
        <v>7133510</v>
      </c>
      <c r="E4276" s="8">
        <v>7276180</v>
      </c>
      <c r="F4276" s="8">
        <v>7421710</v>
      </c>
      <c r="G4276" s="8">
        <v>7570140</v>
      </c>
      <c r="H4276" s="8">
        <v>7721540</v>
      </c>
      <c r="I4276" s="8">
        <v>7875970</v>
      </c>
      <c r="J4276" s="8">
        <v>8033490</v>
      </c>
      <c r="K4276" s="8">
        <v>8194160</v>
      </c>
      <c r="L4276" s="8">
        <v>8358050</v>
      </c>
      <c r="M4276" s="8">
        <v>8525210</v>
      </c>
      <c r="N4276" s="8">
        <v>8695710</v>
      </c>
      <c r="O4276" s="8">
        <v>8810490</v>
      </c>
      <c r="P4276" s="8">
        <v>8926790</v>
      </c>
      <c r="Q4276" s="8">
        <v>9044630</v>
      </c>
      <c r="R4276" s="8">
        <v>9164020</v>
      </c>
      <c r="S4276" s="8">
        <v>9284980</v>
      </c>
      <c r="T4276" s="8">
        <v>9407540</v>
      </c>
      <c r="U4276" s="8">
        <v>9531720</v>
      </c>
      <c r="V4276" s="8">
        <v>9657540</v>
      </c>
      <c r="W4276" s="8">
        <v>9785020</v>
      </c>
      <c r="X4276" s="8">
        <v>9914180</v>
      </c>
      <c r="Y4276" s="8">
        <v>10045100</v>
      </c>
      <c r="Z4276" s="8">
        <v>10177600</v>
      </c>
      <c r="AA4276" s="8">
        <v>10259100</v>
      </c>
      <c r="AB4276" s="8">
        <v>10341100</v>
      </c>
      <c r="AC4276" s="8">
        <v>10423900</v>
      </c>
      <c r="AD4276" s="8">
        <v>10507300</v>
      </c>
      <c r="AE4276" s="8">
        <v>10591300</v>
      </c>
      <c r="AF4276" s="8">
        <v>10676000</v>
      </c>
      <c r="AG4276" s="8">
        <v>10761500</v>
      </c>
    </row>
    <row r="4277" spans="1:33" x14ac:dyDescent="0.35">
      <c r="A4277" t="s">
        <v>4345</v>
      </c>
      <c r="B4277" t="s">
        <v>69</v>
      </c>
      <c r="C4277">
        <v>699364</v>
      </c>
      <c r="D4277">
        <v>713351</v>
      </c>
      <c r="E4277">
        <v>727618</v>
      </c>
      <c r="F4277">
        <v>742171</v>
      </c>
      <c r="G4277">
        <v>757014</v>
      </c>
      <c r="H4277">
        <v>772154</v>
      </c>
      <c r="I4277">
        <v>787597</v>
      </c>
      <c r="J4277">
        <v>803349</v>
      </c>
      <c r="K4277">
        <v>819416</v>
      </c>
      <c r="L4277">
        <v>835805</v>
      </c>
      <c r="M4277">
        <v>852521</v>
      </c>
      <c r="N4277">
        <v>869571</v>
      </c>
      <c r="O4277">
        <v>881049</v>
      </c>
      <c r="P4277">
        <v>892679</v>
      </c>
      <c r="Q4277">
        <v>904463</v>
      </c>
      <c r="R4277">
        <v>916402</v>
      </c>
      <c r="S4277">
        <v>928498</v>
      </c>
      <c r="T4277">
        <v>940754</v>
      </c>
      <c r="U4277">
        <v>953172</v>
      </c>
      <c r="V4277">
        <v>965754</v>
      </c>
      <c r="W4277">
        <v>978502</v>
      </c>
      <c r="X4277">
        <v>991418</v>
      </c>
      <c r="Y4277" s="8">
        <v>1004510</v>
      </c>
      <c r="Z4277" s="8">
        <v>1017760</v>
      </c>
      <c r="AA4277" s="8">
        <v>1025910</v>
      </c>
      <c r="AB4277" s="8">
        <v>1034110</v>
      </c>
      <c r="AC4277" s="8">
        <v>1042390</v>
      </c>
      <c r="AD4277" s="8">
        <v>1050730</v>
      </c>
      <c r="AE4277" s="8">
        <v>1059130</v>
      </c>
      <c r="AF4277" s="8">
        <v>1067600</v>
      </c>
      <c r="AG4277" s="8">
        <v>1076150</v>
      </c>
    </row>
    <row r="4278" spans="1:33" x14ac:dyDescent="0.35">
      <c r="A4278" t="s">
        <v>4346</v>
      </c>
      <c r="B4278" t="s">
        <v>69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35">
      <c r="A4279" t="s">
        <v>4347</v>
      </c>
      <c r="B4279" t="s">
        <v>69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35">
      <c r="A4280" t="s">
        <v>4348</v>
      </c>
      <c r="B4280" t="s">
        <v>69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35">
      <c r="A4281" t="s">
        <v>4349</v>
      </c>
      <c r="B4281" t="s">
        <v>69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35">
      <c r="A4282" t="s">
        <v>4350</v>
      </c>
      <c r="B4282" t="s">
        <v>69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35">
      <c r="A4283" t="s">
        <v>4351</v>
      </c>
      <c r="B4283" t="s">
        <v>69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35">
      <c r="A4284" t="s">
        <v>4352</v>
      </c>
      <c r="B4284" t="s">
        <v>69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35">
      <c r="A4285" t="s">
        <v>4353</v>
      </c>
      <c r="B4285" t="s">
        <v>69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35">
      <c r="A4286" t="s">
        <v>4354</v>
      </c>
      <c r="B4286" t="s">
        <v>69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35">
      <c r="A4287" t="s">
        <v>4355</v>
      </c>
      <c r="B4287" t="s">
        <v>69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35">
      <c r="A4288" t="s">
        <v>4356</v>
      </c>
      <c r="B4288" t="s">
        <v>69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35">
      <c r="A4289" t="s">
        <v>4357</v>
      </c>
      <c r="B4289" t="s">
        <v>69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35">
      <c r="A4290" t="s">
        <v>4358</v>
      </c>
      <c r="B4290" t="s">
        <v>69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35">
      <c r="A4291" t="s">
        <v>4359</v>
      </c>
      <c r="B4291" t="s">
        <v>69</v>
      </c>
      <c r="C4291" s="8">
        <v>4601390000000</v>
      </c>
      <c r="D4291" s="8">
        <v>4693420000000</v>
      </c>
      <c r="E4291" s="8">
        <v>4787290000000</v>
      </c>
      <c r="F4291" s="8">
        <v>4883030000000</v>
      </c>
      <c r="G4291" s="8">
        <v>4980690000000</v>
      </c>
      <c r="H4291" s="8">
        <v>5080310000000</v>
      </c>
      <c r="I4291" s="8">
        <v>5181910000000</v>
      </c>
      <c r="J4291" s="8">
        <v>5285550000000</v>
      </c>
      <c r="K4291" s="8">
        <v>5391270000000</v>
      </c>
      <c r="L4291" s="8">
        <v>5499090000000</v>
      </c>
      <c r="M4291" s="8">
        <v>5609080000000</v>
      </c>
      <c r="N4291" s="8">
        <v>5721250000000</v>
      </c>
      <c r="O4291" s="8">
        <v>5796750000000</v>
      </c>
      <c r="P4291" s="8">
        <v>5873260000000</v>
      </c>
      <c r="Q4291" s="8">
        <v>5950840000000</v>
      </c>
      <c r="R4291" s="8">
        <v>6029370000000</v>
      </c>
      <c r="S4291" s="8">
        <v>6108960000000</v>
      </c>
      <c r="T4291" s="8">
        <v>6189610000000</v>
      </c>
      <c r="U4291" s="8">
        <v>6271320000000</v>
      </c>
      <c r="V4291" s="8">
        <v>6354090000000</v>
      </c>
      <c r="W4291" s="8">
        <v>6437930000000</v>
      </c>
      <c r="X4291" s="8">
        <v>6522930000000</v>
      </c>
      <c r="Y4291" s="8">
        <v>6609050000000</v>
      </c>
      <c r="Z4291" s="8">
        <v>6696280000000</v>
      </c>
      <c r="AA4291" s="8">
        <v>6749870000000</v>
      </c>
      <c r="AB4291" s="8">
        <v>6803830000000</v>
      </c>
      <c r="AC4291" s="8">
        <v>6858270000000</v>
      </c>
      <c r="AD4291" s="8">
        <v>6913130000000</v>
      </c>
      <c r="AE4291" s="8">
        <v>6968420000000</v>
      </c>
      <c r="AF4291" s="8">
        <v>7024190000000</v>
      </c>
      <c r="AG4291" s="8">
        <v>7080380000000</v>
      </c>
    </row>
    <row r="4292" spans="1:33" x14ac:dyDescent="0.35">
      <c r="A4292" t="s">
        <v>4360</v>
      </c>
      <c r="B4292" t="s">
        <v>69</v>
      </c>
      <c r="C4292" s="8">
        <v>523618000</v>
      </c>
      <c r="D4292" s="8">
        <v>534091000</v>
      </c>
      <c r="E4292" s="8">
        <v>544773000</v>
      </c>
      <c r="F4292" s="8">
        <v>555668000</v>
      </c>
      <c r="G4292" s="8">
        <v>566782000</v>
      </c>
      <c r="H4292" s="8">
        <v>578117000</v>
      </c>
      <c r="I4292" s="8">
        <v>589680000</v>
      </c>
      <c r="J4292" s="8">
        <v>601473000</v>
      </c>
      <c r="K4292" s="8">
        <v>613503000</v>
      </c>
      <c r="L4292" s="8">
        <v>625772000</v>
      </c>
      <c r="M4292" s="8">
        <v>638289000</v>
      </c>
      <c r="N4292" s="8">
        <v>651053000</v>
      </c>
      <c r="O4292" s="8">
        <v>659645000</v>
      </c>
      <c r="P4292" s="8">
        <v>668352000</v>
      </c>
      <c r="Q4292" s="8">
        <v>677180000</v>
      </c>
      <c r="R4292" s="8">
        <v>686116000</v>
      </c>
      <c r="S4292" s="8">
        <v>695173000</v>
      </c>
      <c r="T4292" s="8">
        <v>704351000</v>
      </c>
      <c r="U4292" s="8">
        <v>713649000</v>
      </c>
      <c r="V4292" s="8">
        <v>723069000</v>
      </c>
      <c r="W4292" s="8">
        <v>732609000</v>
      </c>
      <c r="X4292" s="8">
        <v>742282000</v>
      </c>
      <c r="Y4292" s="8">
        <v>752081000</v>
      </c>
      <c r="Z4292" s="8">
        <v>762008000</v>
      </c>
      <c r="AA4292" s="8">
        <v>768106000</v>
      </c>
      <c r="AB4292" s="8">
        <v>774247000</v>
      </c>
      <c r="AC4292" s="8">
        <v>780442000</v>
      </c>
      <c r="AD4292" s="8">
        <v>786685000</v>
      </c>
      <c r="AE4292" s="8">
        <v>792977000</v>
      </c>
      <c r="AF4292" s="8">
        <v>799323000</v>
      </c>
      <c r="AG4292" s="8">
        <v>805717000</v>
      </c>
    </row>
    <row r="4293" spans="1:33" x14ac:dyDescent="0.35">
      <c r="A4293" t="s">
        <v>4361</v>
      </c>
      <c r="B4293" t="s">
        <v>69</v>
      </c>
      <c r="C4293" s="8">
        <v>2795260000</v>
      </c>
      <c r="D4293" s="8">
        <v>2851170000</v>
      </c>
      <c r="E4293" s="8">
        <v>2908190000</v>
      </c>
      <c r="F4293" s="8">
        <v>2966350000</v>
      </c>
      <c r="G4293" s="8">
        <v>3025680000</v>
      </c>
      <c r="H4293" s="8">
        <v>3086200000</v>
      </c>
      <c r="I4293" s="8">
        <v>3147920000</v>
      </c>
      <c r="J4293" s="8">
        <v>3210880000</v>
      </c>
      <c r="K4293" s="8">
        <v>3275100000</v>
      </c>
      <c r="L4293" s="8">
        <v>3340600000</v>
      </c>
      <c r="M4293" s="8">
        <v>3407410000</v>
      </c>
      <c r="N4293" s="8">
        <v>3475560000</v>
      </c>
      <c r="O4293" s="8">
        <v>3521420000</v>
      </c>
      <c r="P4293" s="8">
        <v>3567900000</v>
      </c>
      <c r="Q4293" s="8">
        <v>3615030000</v>
      </c>
      <c r="R4293" s="8">
        <v>3662730000</v>
      </c>
      <c r="S4293" s="8">
        <v>3711080000</v>
      </c>
      <c r="T4293" s="8">
        <v>3760080000</v>
      </c>
      <c r="U4293" s="8">
        <v>3809710000</v>
      </c>
      <c r="V4293" s="8">
        <v>3860000000</v>
      </c>
      <c r="W4293" s="8">
        <v>3910930000</v>
      </c>
      <c r="X4293" s="8">
        <v>3962560000</v>
      </c>
      <c r="Y4293" s="8">
        <v>4014880000</v>
      </c>
      <c r="Z4293" s="8">
        <v>4067870000</v>
      </c>
      <c r="AA4293" s="8">
        <v>4100420000</v>
      </c>
      <c r="AB4293" s="8">
        <v>4133210000</v>
      </c>
      <c r="AC4293" s="8">
        <v>4166280000</v>
      </c>
      <c r="AD4293" s="8">
        <v>4199610000</v>
      </c>
      <c r="AE4293" s="8">
        <v>4233190000</v>
      </c>
      <c r="AF4293" s="8">
        <v>4267070000</v>
      </c>
      <c r="AG4293" s="8">
        <v>4301200000</v>
      </c>
    </row>
    <row r="4294" spans="1:33" x14ac:dyDescent="0.35">
      <c r="A4294" t="s">
        <v>4362</v>
      </c>
      <c r="B4294" t="s">
        <v>69</v>
      </c>
      <c r="C4294" s="8">
        <v>4916270000</v>
      </c>
      <c r="D4294" s="8">
        <v>5014600000</v>
      </c>
      <c r="E4294" s="8">
        <v>5114890000</v>
      </c>
      <c r="F4294" s="8">
        <v>5217190000</v>
      </c>
      <c r="G4294" s="8">
        <v>5321530000</v>
      </c>
      <c r="H4294" s="8">
        <v>5427960000</v>
      </c>
      <c r="I4294" s="8">
        <v>5536520000</v>
      </c>
      <c r="J4294" s="8">
        <v>5647250000</v>
      </c>
      <c r="K4294" s="8">
        <v>5760200000</v>
      </c>
      <c r="L4294" s="8">
        <v>5875400000</v>
      </c>
      <c r="M4294" s="8">
        <v>5992920000</v>
      </c>
      <c r="N4294" s="8">
        <v>6112760000</v>
      </c>
      <c r="O4294" s="8">
        <v>6193440000</v>
      </c>
      <c r="P4294" s="8">
        <v>6275180000</v>
      </c>
      <c r="Q4294" s="8">
        <v>6358070000</v>
      </c>
      <c r="R4294" s="8">
        <v>6441970000</v>
      </c>
      <c r="S4294" s="8">
        <v>6527000000</v>
      </c>
      <c r="T4294" s="8">
        <v>6613180000</v>
      </c>
      <c r="U4294" s="8">
        <v>6700480000</v>
      </c>
      <c r="V4294" s="8">
        <v>6788920000</v>
      </c>
      <c r="W4294" s="8">
        <v>6878490000</v>
      </c>
      <c r="X4294" s="8">
        <v>6969310000</v>
      </c>
      <c r="Y4294" s="8">
        <v>7061320000</v>
      </c>
      <c r="Z4294" s="8">
        <v>7154520000</v>
      </c>
      <c r="AA4294" s="8">
        <v>7211780000</v>
      </c>
      <c r="AB4294" s="8">
        <v>7269430000</v>
      </c>
      <c r="AC4294" s="8">
        <v>7327600000</v>
      </c>
      <c r="AD4294" s="8">
        <v>7386210000</v>
      </c>
      <c r="AE4294" s="8">
        <v>7445290000</v>
      </c>
      <c r="AF4294" s="8">
        <v>7504870000</v>
      </c>
      <c r="AG4294" s="8">
        <v>7564900000</v>
      </c>
    </row>
    <row r="4295" spans="1:33" x14ac:dyDescent="0.35">
      <c r="A4295" t="s">
        <v>4363</v>
      </c>
      <c r="B4295" t="s">
        <v>69</v>
      </c>
      <c r="C4295" s="8">
        <v>193734000</v>
      </c>
      <c r="D4295" s="8">
        <v>197608000</v>
      </c>
      <c r="E4295" s="8">
        <v>201561000</v>
      </c>
      <c r="F4295" s="8">
        <v>205592000</v>
      </c>
      <c r="G4295" s="8">
        <v>209704000</v>
      </c>
      <c r="H4295" s="8">
        <v>213898000</v>
      </c>
      <c r="I4295" s="8">
        <v>218176000</v>
      </c>
      <c r="J4295" s="8">
        <v>222539000</v>
      </c>
      <c r="K4295" s="8">
        <v>226990000</v>
      </c>
      <c r="L4295" s="8">
        <v>231530000</v>
      </c>
      <c r="M4295" s="8">
        <v>236161000</v>
      </c>
      <c r="N4295" s="8">
        <v>240883000</v>
      </c>
      <c r="O4295" s="8">
        <v>244062000</v>
      </c>
      <c r="P4295" s="8">
        <v>247284000</v>
      </c>
      <c r="Q4295" s="8">
        <v>250550000</v>
      </c>
      <c r="R4295" s="8">
        <v>253856000</v>
      </c>
      <c r="S4295" s="8">
        <v>257207000</v>
      </c>
      <c r="T4295" s="8">
        <v>260603000</v>
      </c>
      <c r="U4295" s="8">
        <v>264043000</v>
      </c>
      <c r="V4295" s="8">
        <v>267528000</v>
      </c>
      <c r="W4295" s="8">
        <v>271058000</v>
      </c>
      <c r="X4295" s="8">
        <v>274637000</v>
      </c>
      <c r="Y4295" s="8">
        <v>278263000</v>
      </c>
      <c r="Z4295" s="8">
        <v>281935000</v>
      </c>
      <c r="AA4295" s="8">
        <v>284192000</v>
      </c>
      <c r="AB4295" s="8">
        <v>286464000</v>
      </c>
      <c r="AC4295" s="8">
        <v>288756000</v>
      </c>
      <c r="AD4295" s="8">
        <v>291066000</v>
      </c>
      <c r="AE4295" s="8">
        <v>293393000</v>
      </c>
      <c r="AF4295" s="8">
        <v>295741000</v>
      </c>
      <c r="AG4295" s="8">
        <v>298107000</v>
      </c>
    </row>
    <row r="4296" spans="1:33" x14ac:dyDescent="0.35">
      <c r="A4296" t="s">
        <v>4364</v>
      </c>
      <c r="B4296" t="s">
        <v>69</v>
      </c>
      <c r="C4296" s="8">
        <v>182547000</v>
      </c>
      <c r="D4296" s="8">
        <v>186198000</v>
      </c>
      <c r="E4296" s="8">
        <v>189922000</v>
      </c>
      <c r="F4296" s="8">
        <v>193720000</v>
      </c>
      <c r="G4296" s="8">
        <v>197594000</v>
      </c>
      <c r="H4296" s="8">
        <v>201546000</v>
      </c>
      <c r="I4296" s="8">
        <v>205577000</v>
      </c>
      <c r="J4296" s="8">
        <v>209689000</v>
      </c>
      <c r="K4296" s="8">
        <v>213883000</v>
      </c>
      <c r="L4296" s="8">
        <v>218160000</v>
      </c>
      <c r="M4296" s="8">
        <v>222524000</v>
      </c>
      <c r="N4296" s="8">
        <v>226974000</v>
      </c>
      <c r="O4296" s="8">
        <v>229969000</v>
      </c>
      <c r="P4296" s="8">
        <v>233005000</v>
      </c>
      <c r="Q4296" s="8">
        <v>236082000</v>
      </c>
      <c r="R4296" s="8">
        <v>239197000</v>
      </c>
      <c r="S4296" s="8">
        <v>242355000</v>
      </c>
      <c r="T4296" s="8">
        <v>245555000</v>
      </c>
      <c r="U4296" s="8">
        <v>248796000</v>
      </c>
      <c r="V4296" s="8">
        <v>252080000</v>
      </c>
      <c r="W4296" s="8">
        <v>255406000</v>
      </c>
      <c r="X4296" s="8">
        <v>258778000</v>
      </c>
      <c r="Y4296" s="8">
        <v>262195000</v>
      </c>
      <c r="Z4296" s="8">
        <v>265655000</v>
      </c>
      <c r="AA4296" s="8">
        <v>267781000</v>
      </c>
      <c r="AB4296" s="8">
        <v>269922000</v>
      </c>
      <c r="AC4296" s="8">
        <v>272082000</v>
      </c>
      <c r="AD4296" s="8">
        <v>274258000</v>
      </c>
      <c r="AE4296" s="8">
        <v>276452000</v>
      </c>
      <c r="AF4296" s="8">
        <v>278664000</v>
      </c>
      <c r="AG4296" s="8">
        <v>280893000</v>
      </c>
    </row>
    <row r="4297" spans="1:33" x14ac:dyDescent="0.35">
      <c r="A4297" t="s">
        <v>4365</v>
      </c>
      <c r="B4297" t="s">
        <v>69</v>
      </c>
      <c r="C4297" s="8">
        <v>129994000</v>
      </c>
      <c r="D4297" s="8">
        <v>132594000</v>
      </c>
      <c r="E4297" s="8">
        <v>135246000</v>
      </c>
      <c r="F4297" s="8">
        <v>137951000</v>
      </c>
      <c r="G4297" s="8">
        <v>140710000</v>
      </c>
      <c r="H4297" s="8">
        <v>143524000</v>
      </c>
      <c r="I4297" s="8">
        <v>146394000</v>
      </c>
      <c r="J4297" s="8">
        <v>149322000</v>
      </c>
      <c r="K4297" s="8">
        <v>152309000</v>
      </c>
      <c r="L4297" s="8">
        <v>155355000</v>
      </c>
      <c r="M4297" s="8">
        <v>158462000</v>
      </c>
      <c r="N4297" s="8">
        <v>161631000</v>
      </c>
      <c r="O4297" s="8">
        <v>163764000</v>
      </c>
      <c r="P4297" s="8">
        <v>165926000</v>
      </c>
      <c r="Q4297" s="8">
        <v>168117000</v>
      </c>
      <c r="R4297" s="8">
        <v>170336000</v>
      </c>
      <c r="S4297" s="8">
        <v>172584000</v>
      </c>
      <c r="T4297" s="8">
        <v>174863000</v>
      </c>
      <c r="U4297" s="8">
        <v>177171000</v>
      </c>
      <c r="V4297" s="8">
        <v>179510000</v>
      </c>
      <c r="W4297" s="8">
        <v>181878000</v>
      </c>
      <c r="X4297" s="8">
        <v>184280000</v>
      </c>
      <c r="Y4297" s="8">
        <v>186712000</v>
      </c>
      <c r="Z4297" s="8">
        <v>189177000</v>
      </c>
      <c r="AA4297" s="8">
        <v>190691000</v>
      </c>
      <c r="AB4297" s="8">
        <v>192215000</v>
      </c>
      <c r="AC4297" s="8">
        <v>193753000</v>
      </c>
      <c r="AD4297" s="8">
        <v>195303000</v>
      </c>
      <c r="AE4297" s="8">
        <v>196865000</v>
      </c>
      <c r="AF4297" s="8">
        <v>198441000</v>
      </c>
      <c r="AG4297" s="8">
        <v>200028000</v>
      </c>
    </row>
    <row r="4298" spans="1:33" x14ac:dyDescent="0.35">
      <c r="A4298" t="s">
        <v>4366</v>
      </c>
      <c r="B4298" t="s">
        <v>69</v>
      </c>
      <c r="C4298" s="8">
        <v>12140900</v>
      </c>
      <c r="D4298" s="8">
        <v>12383700</v>
      </c>
      <c r="E4298" s="8">
        <v>12631400</v>
      </c>
      <c r="F4298" s="8">
        <v>12884000</v>
      </c>
      <c r="G4298" s="8">
        <v>13141700</v>
      </c>
      <c r="H4298" s="8">
        <v>13404500</v>
      </c>
      <c r="I4298" s="8">
        <v>13672600</v>
      </c>
      <c r="J4298" s="8">
        <v>13946000</v>
      </c>
      <c r="K4298" s="8">
        <v>14225000</v>
      </c>
      <c r="L4298" s="8">
        <v>14509500</v>
      </c>
      <c r="M4298" s="8">
        <v>14799700</v>
      </c>
      <c r="N4298" s="8">
        <v>15095600</v>
      </c>
      <c r="O4298" s="8">
        <v>15294900</v>
      </c>
      <c r="P4298" s="8">
        <v>15496700</v>
      </c>
      <c r="Q4298" s="8">
        <v>15701400</v>
      </c>
      <c r="R4298" s="8">
        <v>15908600</v>
      </c>
      <c r="S4298" s="8">
        <v>16118600</v>
      </c>
      <c r="T4298" s="8">
        <v>16331400</v>
      </c>
      <c r="U4298" s="8">
        <v>16547000</v>
      </c>
      <c r="V4298" s="8">
        <v>16765400</v>
      </c>
      <c r="W4298" s="8">
        <v>16986600</v>
      </c>
      <c r="X4298" s="8">
        <v>17210900</v>
      </c>
      <c r="Y4298" s="8">
        <v>17438100</v>
      </c>
      <c r="Z4298" s="8">
        <v>17668300</v>
      </c>
      <c r="AA4298" s="8">
        <v>17809700</v>
      </c>
      <c r="AB4298" s="8">
        <v>17952100</v>
      </c>
      <c r="AC4298" s="8">
        <v>18095700</v>
      </c>
      <c r="AD4298" s="8">
        <v>18240500</v>
      </c>
      <c r="AE4298" s="8">
        <v>18386300</v>
      </c>
      <c r="AF4298" s="8">
        <v>18533500</v>
      </c>
      <c r="AG4298" s="8">
        <v>18681700</v>
      </c>
    </row>
    <row r="4299" spans="1:33" x14ac:dyDescent="0.35">
      <c r="A4299" t="s">
        <v>4367</v>
      </c>
      <c r="B4299" t="s">
        <v>69</v>
      </c>
      <c r="C4299" s="8">
        <v>81517300</v>
      </c>
      <c r="D4299" s="8">
        <v>83147700</v>
      </c>
      <c r="E4299" s="8">
        <v>84810700</v>
      </c>
      <c r="F4299" s="8">
        <v>86506800</v>
      </c>
      <c r="G4299" s="8">
        <v>88237000</v>
      </c>
      <c r="H4299" s="8">
        <v>90001700</v>
      </c>
      <c r="I4299" s="8">
        <v>91801700</v>
      </c>
      <c r="J4299" s="8">
        <v>93637700</v>
      </c>
      <c r="K4299" s="8">
        <v>95510600</v>
      </c>
      <c r="L4299" s="8">
        <v>97420700</v>
      </c>
      <c r="M4299" s="8">
        <v>99369300</v>
      </c>
      <c r="N4299" s="8">
        <v>101356000</v>
      </c>
      <c r="O4299" s="8">
        <v>102694000</v>
      </c>
      <c r="P4299" s="8">
        <v>104050000</v>
      </c>
      <c r="Q4299" s="8">
        <v>105424000</v>
      </c>
      <c r="R4299" s="8">
        <v>106815000</v>
      </c>
      <c r="S4299" s="8">
        <v>108225000</v>
      </c>
      <c r="T4299" s="8">
        <v>109654000</v>
      </c>
      <c r="U4299" s="8">
        <v>111101000</v>
      </c>
      <c r="V4299" s="8">
        <v>112568000</v>
      </c>
      <c r="W4299" s="8">
        <v>114053000</v>
      </c>
      <c r="X4299" s="8">
        <v>115559000</v>
      </c>
      <c r="Y4299" s="8">
        <v>117085000</v>
      </c>
      <c r="Z4299" s="8">
        <v>118630000</v>
      </c>
      <c r="AA4299" s="8">
        <v>119579000</v>
      </c>
      <c r="AB4299" s="8">
        <v>120535000</v>
      </c>
      <c r="AC4299" s="8">
        <v>121500000</v>
      </c>
      <c r="AD4299" s="8">
        <v>122472000</v>
      </c>
      <c r="AE4299" s="8">
        <v>123451000</v>
      </c>
      <c r="AF4299" s="8">
        <v>124439000</v>
      </c>
      <c r="AG4299" s="8">
        <v>125435000</v>
      </c>
    </row>
    <row r="4300" spans="1:33" x14ac:dyDescent="0.35">
      <c r="A4300" t="s">
        <v>4368</v>
      </c>
      <c r="B4300" t="s">
        <v>69</v>
      </c>
      <c r="C4300" s="8">
        <v>86720500</v>
      </c>
      <c r="D4300" s="8">
        <v>88455000</v>
      </c>
      <c r="E4300" s="8">
        <v>90224100</v>
      </c>
      <c r="F4300" s="8">
        <v>92028500</v>
      </c>
      <c r="G4300" s="8">
        <v>93869100</v>
      </c>
      <c r="H4300" s="8">
        <v>95746500</v>
      </c>
      <c r="I4300" s="8">
        <v>97661400</v>
      </c>
      <c r="J4300" s="8">
        <v>99614600</v>
      </c>
      <c r="K4300" s="8">
        <v>101607000</v>
      </c>
      <c r="L4300" s="8">
        <v>103639000</v>
      </c>
      <c r="M4300" s="8">
        <v>105712000</v>
      </c>
      <c r="N4300" s="8">
        <v>107826000</v>
      </c>
      <c r="O4300" s="8">
        <v>109249000</v>
      </c>
      <c r="P4300" s="8">
        <v>110691000</v>
      </c>
      <c r="Q4300" s="8">
        <v>112153000</v>
      </c>
      <c r="R4300" s="8">
        <v>113633000</v>
      </c>
      <c r="S4300" s="8">
        <v>115133000</v>
      </c>
      <c r="T4300" s="8">
        <v>116653000</v>
      </c>
      <c r="U4300" s="8">
        <v>118193000</v>
      </c>
      <c r="V4300" s="8">
        <v>119753000</v>
      </c>
      <c r="W4300" s="8">
        <v>121333000</v>
      </c>
      <c r="X4300" s="8">
        <v>122935000</v>
      </c>
      <c r="Y4300" s="8">
        <v>124558000</v>
      </c>
      <c r="Z4300" s="8">
        <v>126202000</v>
      </c>
      <c r="AA4300" s="8">
        <v>127212000</v>
      </c>
      <c r="AB4300" s="8">
        <v>128229000</v>
      </c>
      <c r="AC4300" s="8">
        <v>129255000</v>
      </c>
      <c r="AD4300" s="8">
        <v>130289000</v>
      </c>
      <c r="AE4300" s="8">
        <v>131331000</v>
      </c>
      <c r="AF4300" s="8">
        <v>132382000</v>
      </c>
      <c r="AG4300" s="8">
        <v>133441000</v>
      </c>
    </row>
    <row r="4301" spans="1:33" x14ac:dyDescent="0.35">
      <c r="A4301" t="s">
        <v>4369</v>
      </c>
      <c r="B4301" t="s">
        <v>69</v>
      </c>
      <c r="C4301" s="8">
        <v>8672050</v>
      </c>
      <c r="D4301" s="8">
        <v>8845500</v>
      </c>
      <c r="E4301" s="8">
        <v>9022410</v>
      </c>
      <c r="F4301" s="8">
        <v>9202850</v>
      </c>
      <c r="G4301" s="8">
        <v>9386910</v>
      </c>
      <c r="H4301" s="8">
        <v>9574650</v>
      </c>
      <c r="I4301" s="8">
        <v>9766140</v>
      </c>
      <c r="J4301" s="8">
        <v>9961460</v>
      </c>
      <c r="K4301" s="8">
        <v>10160700</v>
      </c>
      <c r="L4301" s="8">
        <v>10363900</v>
      </c>
      <c r="M4301" s="8">
        <v>10571200</v>
      </c>
      <c r="N4301" s="8">
        <v>10782600</v>
      </c>
      <c r="O4301" s="8">
        <v>10924900</v>
      </c>
      <c r="P4301" s="8">
        <v>11069100</v>
      </c>
      <c r="Q4301" s="8">
        <v>11215300</v>
      </c>
      <c r="R4301" s="8">
        <v>11363300</v>
      </c>
      <c r="S4301" s="8">
        <v>11513300</v>
      </c>
      <c r="T4301" s="8">
        <v>11665300</v>
      </c>
      <c r="U4301" s="8">
        <v>11819300</v>
      </c>
      <c r="V4301" s="8">
        <v>11975300</v>
      </c>
      <c r="W4301" s="8">
        <v>12133300</v>
      </c>
      <c r="X4301" s="8">
        <v>12293500</v>
      </c>
      <c r="Y4301" s="8">
        <v>12455800</v>
      </c>
      <c r="Z4301" s="8">
        <v>12620200</v>
      </c>
      <c r="AA4301" s="8">
        <v>12721200</v>
      </c>
      <c r="AB4301" s="8">
        <v>12822900</v>
      </c>
      <c r="AC4301" s="8">
        <v>12925500</v>
      </c>
      <c r="AD4301" s="8">
        <v>13028900</v>
      </c>
      <c r="AE4301" s="8">
        <v>13133100</v>
      </c>
      <c r="AF4301" s="8">
        <v>13238200</v>
      </c>
      <c r="AG4301" s="8">
        <v>13344100</v>
      </c>
    </row>
    <row r="4302" spans="1:33" x14ac:dyDescent="0.35">
      <c r="A4302" t="s">
        <v>4370</v>
      </c>
      <c r="B4302" t="s">
        <v>69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5">
      <c r="A4303" t="s">
        <v>4371</v>
      </c>
      <c r="B4303" t="s">
        <v>69</v>
      </c>
      <c r="C4303" s="8">
        <v>2027220000000</v>
      </c>
      <c r="D4303" s="8">
        <v>2067760000000</v>
      </c>
      <c r="E4303" s="8">
        <v>2109120000000</v>
      </c>
      <c r="F4303" s="8">
        <v>2151300000000</v>
      </c>
      <c r="G4303" s="8">
        <v>2194320000000</v>
      </c>
      <c r="H4303" s="8">
        <v>2238210000000</v>
      </c>
      <c r="I4303" s="8">
        <v>2282980000000</v>
      </c>
      <c r="J4303" s="8">
        <v>2328630000000</v>
      </c>
      <c r="K4303" s="8">
        <v>2375210000000</v>
      </c>
      <c r="L4303" s="8">
        <v>2422710000000</v>
      </c>
      <c r="M4303" s="8">
        <v>2471170000000</v>
      </c>
      <c r="N4303" s="8">
        <v>2520590000000</v>
      </c>
      <c r="O4303" s="8">
        <v>2553860000000</v>
      </c>
      <c r="P4303" s="8">
        <v>2587570000000</v>
      </c>
      <c r="Q4303" s="8">
        <v>2621730000000</v>
      </c>
      <c r="R4303" s="8">
        <v>2656340000000</v>
      </c>
      <c r="S4303" s="8">
        <v>2691400000000</v>
      </c>
      <c r="T4303" s="8">
        <v>2726920000000</v>
      </c>
      <c r="U4303" s="8">
        <v>2762920000000</v>
      </c>
      <c r="V4303" s="8">
        <v>2799390000000</v>
      </c>
      <c r="W4303" s="8">
        <v>2836340000000</v>
      </c>
      <c r="X4303" s="8">
        <v>2873780000000</v>
      </c>
      <c r="Y4303" s="8">
        <v>2911720000000</v>
      </c>
      <c r="Z4303" s="8">
        <v>2950150000000</v>
      </c>
      <c r="AA4303" s="8">
        <v>2973750000000</v>
      </c>
      <c r="AB4303" s="8">
        <v>2997550000000</v>
      </c>
      <c r="AC4303" s="8">
        <v>3021520000000</v>
      </c>
      <c r="AD4303" s="8">
        <v>3045700000000</v>
      </c>
      <c r="AE4303" s="8">
        <v>3070060000000</v>
      </c>
      <c r="AF4303" s="8">
        <v>3094620000000</v>
      </c>
      <c r="AG4303" s="8">
        <v>3119380000000</v>
      </c>
    </row>
    <row r="4304" spans="1:33" x14ac:dyDescent="0.35">
      <c r="A4304" t="s">
        <v>4372</v>
      </c>
      <c r="B4304" t="s">
        <v>69</v>
      </c>
      <c r="C4304" s="8">
        <v>230688000</v>
      </c>
      <c r="D4304" s="8">
        <v>235303000</v>
      </c>
      <c r="E4304" s="8">
        <v>240009000</v>
      </c>
      <c r="F4304" s="8">
        <v>244809000</v>
      </c>
      <c r="G4304" s="8">
        <v>249705000</v>
      </c>
      <c r="H4304" s="8">
        <v>254699000</v>
      </c>
      <c r="I4304" s="8">
        <v>259793000</v>
      </c>
      <c r="J4304" s="8">
        <v>264988000</v>
      </c>
      <c r="K4304" s="8">
        <v>270289000</v>
      </c>
      <c r="L4304" s="8">
        <v>275694000</v>
      </c>
      <c r="M4304" s="8">
        <v>281208000</v>
      </c>
      <c r="N4304" s="8">
        <v>286832000</v>
      </c>
      <c r="O4304" s="8">
        <v>290619000</v>
      </c>
      <c r="P4304" s="8">
        <v>294455000</v>
      </c>
      <c r="Q4304" s="8">
        <v>298341000</v>
      </c>
      <c r="R4304" s="8">
        <v>302280000</v>
      </c>
      <c r="S4304" s="8">
        <v>306270000</v>
      </c>
      <c r="T4304" s="8">
        <v>310312000</v>
      </c>
      <c r="U4304" s="8">
        <v>314408000</v>
      </c>
      <c r="V4304" s="8">
        <v>318559000</v>
      </c>
      <c r="W4304" s="8">
        <v>322764000</v>
      </c>
      <c r="X4304" s="8">
        <v>327024000</v>
      </c>
      <c r="Y4304" s="8">
        <v>331341000</v>
      </c>
      <c r="Z4304" s="8">
        <v>335715000</v>
      </c>
      <c r="AA4304" s="8">
        <v>338400000</v>
      </c>
      <c r="AB4304" s="8">
        <v>341108000</v>
      </c>
      <c r="AC4304" s="8">
        <v>343836000</v>
      </c>
      <c r="AD4304" s="8">
        <v>346587000</v>
      </c>
      <c r="AE4304" s="8">
        <v>349360000</v>
      </c>
      <c r="AF4304" s="8">
        <v>352155000</v>
      </c>
      <c r="AG4304" s="8">
        <v>354972000</v>
      </c>
    </row>
    <row r="4305" spans="1:33" x14ac:dyDescent="0.35">
      <c r="A4305" t="s">
        <v>4373</v>
      </c>
      <c r="B4305" t="s">
        <v>69</v>
      </c>
      <c r="C4305" s="8">
        <v>1231500000</v>
      </c>
      <c r="D4305" s="8">
        <v>1256130000</v>
      </c>
      <c r="E4305" s="8">
        <v>1281250000</v>
      </c>
      <c r="F4305" s="8">
        <v>1306880000</v>
      </c>
      <c r="G4305" s="8">
        <v>1333010000</v>
      </c>
      <c r="H4305" s="8">
        <v>1359670000</v>
      </c>
      <c r="I4305" s="8">
        <v>1386870000</v>
      </c>
      <c r="J4305" s="8">
        <v>1414600000</v>
      </c>
      <c r="K4305" s="8">
        <v>1442900000</v>
      </c>
      <c r="L4305" s="8">
        <v>1471760000</v>
      </c>
      <c r="M4305" s="8">
        <v>1501190000</v>
      </c>
      <c r="N4305" s="8">
        <v>1531210000</v>
      </c>
      <c r="O4305" s="8">
        <v>1551430000</v>
      </c>
      <c r="P4305" s="8">
        <v>1571900000</v>
      </c>
      <c r="Q4305" s="8">
        <v>1592650000</v>
      </c>
      <c r="R4305" s="8">
        <v>1613680000</v>
      </c>
      <c r="S4305" s="8">
        <v>1634980000</v>
      </c>
      <c r="T4305" s="8">
        <v>1656560000</v>
      </c>
      <c r="U4305" s="8">
        <v>1678420000</v>
      </c>
      <c r="V4305" s="8">
        <v>1700580000</v>
      </c>
      <c r="W4305" s="8">
        <v>1723030000</v>
      </c>
      <c r="X4305" s="8">
        <v>1745770000</v>
      </c>
      <c r="Y4305" s="8">
        <v>1768810000</v>
      </c>
      <c r="Z4305" s="8">
        <v>1792160000</v>
      </c>
      <c r="AA4305" s="8">
        <v>1806500000</v>
      </c>
      <c r="AB4305" s="8">
        <v>1820950000</v>
      </c>
      <c r="AC4305" s="8">
        <v>1835520000</v>
      </c>
      <c r="AD4305" s="8">
        <v>1850210000</v>
      </c>
      <c r="AE4305" s="8">
        <v>1865010000</v>
      </c>
      <c r="AF4305" s="8">
        <v>1879930000</v>
      </c>
      <c r="AG4305" s="8">
        <v>1894970000</v>
      </c>
    </row>
    <row r="4306" spans="1:33" x14ac:dyDescent="0.35">
      <c r="A4306" t="s">
        <v>4374</v>
      </c>
      <c r="B4306" t="s">
        <v>69</v>
      </c>
      <c r="C4306" s="8">
        <v>2165940000</v>
      </c>
      <c r="D4306" s="8">
        <v>2209270000</v>
      </c>
      <c r="E4306" s="8">
        <v>2253450000</v>
      </c>
      <c r="F4306" s="8">
        <v>2298520000</v>
      </c>
      <c r="G4306" s="8">
        <v>2344480000</v>
      </c>
      <c r="H4306" s="8">
        <v>2391380000</v>
      </c>
      <c r="I4306" s="8">
        <v>2439200000</v>
      </c>
      <c r="J4306" s="8">
        <v>2487990000</v>
      </c>
      <c r="K4306" s="8">
        <v>2537750000</v>
      </c>
      <c r="L4306" s="8">
        <v>2588510000</v>
      </c>
      <c r="M4306" s="8">
        <v>2640280000</v>
      </c>
      <c r="N4306" s="8">
        <v>2693080000</v>
      </c>
      <c r="O4306" s="8">
        <v>2728630000</v>
      </c>
      <c r="P4306" s="8">
        <v>2764640000</v>
      </c>
      <c r="Q4306" s="8">
        <v>2801140000</v>
      </c>
      <c r="R4306" s="8">
        <v>2838120000</v>
      </c>
      <c r="S4306" s="8">
        <v>2875580000</v>
      </c>
      <c r="T4306" s="8">
        <v>2913530000</v>
      </c>
      <c r="U4306" s="8">
        <v>2951990000</v>
      </c>
      <c r="V4306" s="8">
        <v>2990960000</v>
      </c>
      <c r="W4306" s="8">
        <v>3030440000</v>
      </c>
      <c r="X4306" s="8">
        <v>3070440000</v>
      </c>
      <c r="Y4306" s="8">
        <v>3110970000</v>
      </c>
      <c r="Z4306" s="8">
        <v>3152040000</v>
      </c>
      <c r="AA4306" s="8">
        <v>3177250000</v>
      </c>
      <c r="AB4306" s="8">
        <v>3202670000</v>
      </c>
      <c r="AC4306" s="8">
        <v>3228290000</v>
      </c>
      <c r="AD4306" s="8">
        <v>3254120000</v>
      </c>
      <c r="AE4306" s="8">
        <v>3280150000</v>
      </c>
      <c r="AF4306" s="8">
        <v>3306390000</v>
      </c>
      <c r="AG4306" s="8">
        <v>3332840000</v>
      </c>
    </row>
    <row r="4307" spans="1:33" x14ac:dyDescent="0.35">
      <c r="A4307" t="s">
        <v>4375</v>
      </c>
      <c r="B4307" t="s">
        <v>69</v>
      </c>
      <c r="C4307" s="8">
        <v>85352400</v>
      </c>
      <c r="D4307" s="8">
        <v>87059700</v>
      </c>
      <c r="E4307" s="8">
        <v>88800800</v>
      </c>
      <c r="F4307" s="8">
        <v>90576900</v>
      </c>
      <c r="G4307" s="8">
        <v>92388200</v>
      </c>
      <c r="H4307" s="8">
        <v>94236200</v>
      </c>
      <c r="I4307" s="8">
        <v>96120800</v>
      </c>
      <c r="J4307" s="8">
        <v>98043100</v>
      </c>
      <c r="K4307" s="8">
        <v>100004000</v>
      </c>
      <c r="L4307" s="8">
        <v>102004000</v>
      </c>
      <c r="M4307" s="8">
        <v>104044000</v>
      </c>
      <c r="N4307" s="8">
        <v>106125000</v>
      </c>
      <c r="O4307" s="8">
        <v>107526000</v>
      </c>
      <c r="P4307" s="8">
        <v>108945000</v>
      </c>
      <c r="Q4307" s="8">
        <v>110383000</v>
      </c>
      <c r="R4307" s="8">
        <v>111841000</v>
      </c>
      <c r="S4307" s="8">
        <v>113317000</v>
      </c>
      <c r="T4307" s="8">
        <v>114812000</v>
      </c>
      <c r="U4307" s="8">
        <v>116328000</v>
      </c>
      <c r="V4307" s="8">
        <v>117864000</v>
      </c>
      <c r="W4307" s="8">
        <v>119419000</v>
      </c>
      <c r="X4307" s="8">
        <v>120996000</v>
      </c>
      <c r="Y4307" s="8">
        <v>122593000</v>
      </c>
      <c r="Z4307" s="8">
        <v>124211000</v>
      </c>
      <c r="AA4307" s="8">
        <v>125205000</v>
      </c>
      <c r="AB4307" s="8">
        <v>126206000</v>
      </c>
      <c r="AC4307" s="8">
        <v>127216000</v>
      </c>
      <c r="AD4307" s="8">
        <v>128234000</v>
      </c>
      <c r="AE4307" s="8">
        <v>129260000</v>
      </c>
      <c r="AF4307" s="8">
        <v>130294000</v>
      </c>
      <c r="AG4307" s="8">
        <v>131336000</v>
      </c>
    </row>
    <row r="4308" spans="1:33" x14ac:dyDescent="0.35">
      <c r="A4308" t="s">
        <v>4376</v>
      </c>
      <c r="B4308" t="s">
        <v>69</v>
      </c>
      <c r="C4308" s="8">
        <v>80423800</v>
      </c>
      <c r="D4308" s="8">
        <v>82032500</v>
      </c>
      <c r="E4308" s="8">
        <v>83673100</v>
      </c>
      <c r="F4308" s="8">
        <v>85346600</v>
      </c>
      <c r="G4308" s="8">
        <v>87053300</v>
      </c>
      <c r="H4308" s="8">
        <v>88794600</v>
      </c>
      <c r="I4308" s="8">
        <v>90570400</v>
      </c>
      <c r="J4308" s="8">
        <v>92381700</v>
      </c>
      <c r="K4308" s="8">
        <v>94229500</v>
      </c>
      <c r="L4308" s="8">
        <v>96114100</v>
      </c>
      <c r="M4308" s="8">
        <v>98036400</v>
      </c>
      <c r="N4308" s="8">
        <v>99997000</v>
      </c>
      <c r="O4308" s="8">
        <v>101317000</v>
      </c>
      <c r="P4308" s="8">
        <v>102654000</v>
      </c>
      <c r="Q4308" s="8">
        <v>104009000</v>
      </c>
      <c r="R4308" s="8">
        <v>105382000</v>
      </c>
      <c r="S4308" s="8">
        <v>106773000</v>
      </c>
      <c r="T4308" s="8">
        <v>108183000</v>
      </c>
      <c r="U4308" s="8">
        <v>109611000</v>
      </c>
      <c r="V4308" s="8">
        <v>111058000</v>
      </c>
      <c r="W4308" s="8">
        <v>112524000</v>
      </c>
      <c r="X4308" s="8">
        <v>114009000</v>
      </c>
      <c r="Y4308" s="8">
        <v>115514000</v>
      </c>
      <c r="Z4308" s="8">
        <v>117039000</v>
      </c>
      <c r="AA4308" s="8">
        <v>117975000</v>
      </c>
      <c r="AB4308" s="8">
        <v>118919000</v>
      </c>
      <c r="AC4308" s="8">
        <v>119870000</v>
      </c>
      <c r="AD4308" s="8">
        <v>120829000</v>
      </c>
      <c r="AE4308" s="8">
        <v>121796000</v>
      </c>
      <c r="AF4308" s="8">
        <v>122770000</v>
      </c>
      <c r="AG4308" s="8">
        <v>123752000</v>
      </c>
    </row>
    <row r="4309" spans="1:33" x14ac:dyDescent="0.35">
      <c r="A4309" t="s">
        <v>4377</v>
      </c>
      <c r="B4309" t="s">
        <v>69</v>
      </c>
      <c r="C4309" s="8">
        <v>57270900</v>
      </c>
      <c r="D4309" s="8">
        <v>58416500</v>
      </c>
      <c r="E4309" s="8">
        <v>59584800</v>
      </c>
      <c r="F4309" s="8">
        <v>60776500</v>
      </c>
      <c r="G4309" s="8">
        <v>61991900</v>
      </c>
      <c r="H4309" s="8">
        <v>63231900</v>
      </c>
      <c r="I4309" s="8">
        <v>64496400</v>
      </c>
      <c r="J4309" s="8">
        <v>65786300</v>
      </c>
      <c r="K4309" s="8">
        <v>67102100</v>
      </c>
      <c r="L4309" s="8">
        <v>68444200</v>
      </c>
      <c r="M4309" s="8">
        <v>69813100</v>
      </c>
      <c r="N4309" s="8">
        <v>71209200</v>
      </c>
      <c r="O4309" s="8">
        <v>72149300</v>
      </c>
      <c r="P4309" s="8">
        <v>73101600</v>
      </c>
      <c r="Q4309" s="8">
        <v>74066500</v>
      </c>
      <c r="R4309" s="8">
        <v>75044300</v>
      </c>
      <c r="S4309" s="8">
        <v>76034800</v>
      </c>
      <c r="T4309" s="8">
        <v>77038400</v>
      </c>
      <c r="U4309" s="8">
        <v>78055300</v>
      </c>
      <c r="V4309" s="8">
        <v>79085700</v>
      </c>
      <c r="W4309" s="8">
        <v>80129600</v>
      </c>
      <c r="X4309" s="8">
        <v>81187300</v>
      </c>
      <c r="Y4309" s="8">
        <v>82259000</v>
      </c>
      <c r="Z4309" s="8">
        <v>83344800</v>
      </c>
      <c r="AA4309" s="8">
        <v>84011600</v>
      </c>
      <c r="AB4309" s="8">
        <v>84683800</v>
      </c>
      <c r="AC4309" s="8">
        <v>85361200</v>
      </c>
      <c r="AD4309" s="8">
        <v>86044100</v>
      </c>
      <c r="AE4309" s="8">
        <v>86732400</v>
      </c>
      <c r="AF4309" s="8">
        <v>87426300</v>
      </c>
      <c r="AG4309" s="8">
        <v>88125600</v>
      </c>
    </row>
    <row r="4310" spans="1:33" x14ac:dyDescent="0.35">
      <c r="A4310" t="s">
        <v>4378</v>
      </c>
      <c r="B4310" t="s">
        <v>69</v>
      </c>
      <c r="C4310" s="8">
        <v>5348850</v>
      </c>
      <c r="D4310" s="8">
        <v>5455840</v>
      </c>
      <c r="E4310" s="8">
        <v>5564960</v>
      </c>
      <c r="F4310" s="8">
        <v>5676260</v>
      </c>
      <c r="G4310" s="8">
        <v>5789770</v>
      </c>
      <c r="H4310" s="8">
        <v>5905580</v>
      </c>
      <c r="I4310" s="8">
        <v>6023680</v>
      </c>
      <c r="J4310" s="8">
        <v>6144150</v>
      </c>
      <c r="K4310" s="8">
        <v>6267040</v>
      </c>
      <c r="L4310" s="8">
        <v>6392390</v>
      </c>
      <c r="M4310" s="8">
        <v>6520230</v>
      </c>
      <c r="N4310" s="8">
        <v>6650630</v>
      </c>
      <c r="O4310" s="8">
        <v>6738420</v>
      </c>
      <c r="P4310" s="8">
        <v>6827370</v>
      </c>
      <c r="Q4310" s="8">
        <v>6917480</v>
      </c>
      <c r="R4310" s="8">
        <v>7008810</v>
      </c>
      <c r="S4310" s="8">
        <v>7101320</v>
      </c>
      <c r="T4310" s="8">
        <v>7195050</v>
      </c>
      <c r="U4310" s="8">
        <v>7290020</v>
      </c>
      <c r="V4310" s="8">
        <v>7386260</v>
      </c>
      <c r="W4310" s="8">
        <v>7483760</v>
      </c>
      <c r="X4310" s="8">
        <v>7582540</v>
      </c>
      <c r="Y4310" s="8">
        <v>7682630</v>
      </c>
      <c r="Z4310" s="8">
        <v>7784040</v>
      </c>
      <c r="AA4310" s="8">
        <v>7846310</v>
      </c>
      <c r="AB4310" s="8">
        <v>7909090</v>
      </c>
      <c r="AC4310" s="8">
        <v>7972360</v>
      </c>
      <c r="AD4310" s="8">
        <v>8036140</v>
      </c>
      <c r="AE4310" s="8">
        <v>8100430</v>
      </c>
      <c r="AF4310" s="8">
        <v>8165230</v>
      </c>
      <c r="AG4310" s="8">
        <v>8230540</v>
      </c>
    </row>
    <row r="4311" spans="1:33" x14ac:dyDescent="0.35">
      <c r="A4311" t="s">
        <v>4379</v>
      </c>
      <c r="B4311" t="s">
        <v>69</v>
      </c>
      <c r="C4311" s="8">
        <v>35913700</v>
      </c>
      <c r="D4311" s="8">
        <v>36632100</v>
      </c>
      <c r="E4311" s="8">
        <v>37364700</v>
      </c>
      <c r="F4311" s="8">
        <v>38112000</v>
      </c>
      <c r="G4311" s="8">
        <v>38874200</v>
      </c>
      <c r="H4311" s="8">
        <v>39651700</v>
      </c>
      <c r="I4311" s="8">
        <v>40444700</v>
      </c>
      <c r="J4311" s="8">
        <v>41253600</v>
      </c>
      <c r="K4311" s="8">
        <v>42078700</v>
      </c>
      <c r="L4311" s="8">
        <v>42920300</v>
      </c>
      <c r="M4311" s="8">
        <v>43778700</v>
      </c>
      <c r="N4311" s="8">
        <v>44654200</v>
      </c>
      <c r="O4311" s="8">
        <v>45243700</v>
      </c>
      <c r="P4311" s="8">
        <v>45840900</v>
      </c>
      <c r="Q4311" s="8">
        <v>46446000</v>
      </c>
      <c r="R4311" s="8">
        <v>47059100</v>
      </c>
      <c r="S4311" s="8">
        <v>47680300</v>
      </c>
      <c r="T4311" s="8">
        <v>48309600</v>
      </c>
      <c r="U4311" s="8">
        <v>48947300</v>
      </c>
      <c r="V4311" s="8">
        <v>49593500</v>
      </c>
      <c r="W4311" s="8">
        <v>50248100</v>
      </c>
      <c r="X4311" s="8">
        <v>50911300</v>
      </c>
      <c r="Y4311" s="8">
        <v>51583300</v>
      </c>
      <c r="Z4311" s="8">
        <v>52264300</v>
      </c>
      <c r="AA4311" s="8">
        <v>52682400</v>
      </c>
      <c r="AB4311" s="8">
        <v>53103900</v>
      </c>
      <c r="AC4311" s="8">
        <v>53528700</v>
      </c>
      <c r="AD4311" s="8">
        <v>53956900</v>
      </c>
      <c r="AE4311" s="8">
        <v>54388600</v>
      </c>
      <c r="AF4311" s="8">
        <v>54823700</v>
      </c>
      <c r="AG4311" s="8">
        <v>55262200</v>
      </c>
    </row>
    <row r="4312" spans="1:33" x14ac:dyDescent="0.35">
      <c r="A4312" t="s">
        <v>4380</v>
      </c>
      <c r="B4312" t="s">
        <v>69</v>
      </c>
      <c r="C4312" s="8">
        <v>38206100</v>
      </c>
      <c r="D4312" s="8">
        <v>38970300</v>
      </c>
      <c r="E4312" s="8">
        <v>39749700</v>
      </c>
      <c r="F4312" s="8">
        <v>40544700</v>
      </c>
      <c r="G4312" s="8">
        <v>41355500</v>
      </c>
      <c r="H4312" s="8">
        <v>42182700</v>
      </c>
      <c r="I4312" s="8">
        <v>43026300</v>
      </c>
      <c r="J4312" s="8">
        <v>43886800</v>
      </c>
      <c r="K4312" s="8">
        <v>44764600</v>
      </c>
      <c r="L4312" s="8">
        <v>45659900</v>
      </c>
      <c r="M4312" s="8">
        <v>46573100</v>
      </c>
      <c r="N4312" s="8">
        <v>47504500</v>
      </c>
      <c r="O4312" s="8">
        <v>48131600</v>
      </c>
      <c r="P4312" s="8">
        <v>48766900</v>
      </c>
      <c r="Q4312" s="8">
        <v>49410600</v>
      </c>
      <c r="R4312" s="8">
        <v>50062900</v>
      </c>
      <c r="S4312" s="8">
        <v>50723700</v>
      </c>
      <c r="T4312" s="8">
        <v>51393200</v>
      </c>
      <c r="U4312" s="8">
        <v>52071600</v>
      </c>
      <c r="V4312" s="8">
        <v>52759000</v>
      </c>
      <c r="W4312" s="8">
        <v>53455400</v>
      </c>
      <c r="X4312" s="8">
        <v>54161000</v>
      </c>
      <c r="Y4312" s="8">
        <v>54875900</v>
      </c>
      <c r="Z4312" s="8">
        <v>55600300</v>
      </c>
      <c r="AA4312" s="8">
        <v>56045100</v>
      </c>
      <c r="AB4312" s="8">
        <v>56493500</v>
      </c>
      <c r="AC4312" s="8">
        <v>56945400</v>
      </c>
      <c r="AD4312" s="8">
        <v>57401000</v>
      </c>
      <c r="AE4312" s="8">
        <v>57860200</v>
      </c>
      <c r="AF4312" s="8">
        <v>58323100</v>
      </c>
      <c r="AG4312" s="8">
        <v>58789600</v>
      </c>
    </row>
    <row r="4313" spans="1:33" x14ac:dyDescent="0.35">
      <c r="A4313" t="s">
        <v>4381</v>
      </c>
      <c r="B4313" t="s">
        <v>69</v>
      </c>
      <c r="C4313" s="8">
        <v>3820610</v>
      </c>
      <c r="D4313" s="8">
        <v>3897030</v>
      </c>
      <c r="E4313" s="8">
        <v>3974970</v>
      </c>
      <c r="F4313" s="8">
        <v>4054470</v>
      </c>
      <c r="G4313" s="8">
        <v>4135550</v>
      </c>
      <c r="H4313" s="8">
        <v>4218270</v>
      </c>
      <c r="I4313" s="8">
        <v>4302630</v>
      </c>
      <c r="J4313" s="8">
        <v>4388680</v>
      </c>
      <c r="K4313" s="8">
        <v>4476460</v>
      </c>
      <c r="L4313" s="8">
        <v>4565990</v>
      </c>
      <c r="M4313" s="8">
        <v>4657310</v>
      </c>
      <c r="N4313" s="8">
        <v>4750450</v>
      </c>
      <c r="O4313" s="8">
        <v>4813160</v>
      </c>
      <c r="P4313" s="8">
        <v>4876690</v>
      </c>
      <c r="Q4313" s="8">
        <v>4941060</v>
      </c>
      <c r="R4313" s="8">
        <v>5006290</v>
      </c>
      <c r="S4313" s="8">
        <v>5072370</v>
      </c>
      <c r="T4313" s="8">
        <v>5139320</v>
      </c>
      <c r="U4313" s="8">
        <v>5207160</v>
      </c>
      <c r="V4313" s="8">
        <v>5275900</v>
      </c>
      <c r="W4313" s="8">
        <v>5345540</v>
      </c>
      <c r="X4313" s="8">
        <v>5416100</v>
      </c>
      <c r="Y4313" s="8">
        <v>5487590</v>
      </c>
      <c r="Z4313" s="8">
        <v>5560030</v>
      </c>
      <c r="AA4313" s="8">
        <v>5604510</v>
      </c>
      <c r="AB4313" s="8">
        <v>5649350</v>
      </c>
      <c r="AC4313" s="8">
        <v>5694540</v>
      </c>
      <c r="AD4313" s="8">
        <v>5740100</v>
      </c>
      <c r="AE4313" s="8">
        <v>5786020</v>
      </c>
      <c r="AF4313" s="8">
        <v>5832310</v>
      </c>
      <c r="AG4313" s="8">
        <v>5878960</v>
      </c>
    </row>
    <row r="4314" spans="1:33" x14ac:dyDescent="0.35">
      <c r="A4314" t="s">
        <v>4382</v>
      </c>
      <c r="B4314" t="s">
        <v>69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35">
      <c r="A4315" t="s">
        <v>4383</v>
      </c>
      <c r="B4315" t="s">
        <v>69</v>
      </c>
      <c r="C4315" s="8">
        <v>56229300000</v>
      </c>
      <c r="D4315" s="8">
        <v>57353600000</v>
      </c>
      <c r="E4315" s="8">
        <v>58500800000</v>
      </c>
      <c r="F4315" s="8">
        <v>59670700000</v>
      </c>
      <c r="G4315" s="8">
        <v>60864100000</v>
      </c>
      <c r="H4315" s="8">
        <v>62081300000</v>
      </c>
      <c r="I4315" s="8">
        <v>63322900000</v>
      </c>
      <c r="J4315" s="8">
        <v>64589400000</v>
      </c>
      <c r="K4315" s="8">
        <v>65881400000</v>
      </c>
      <c r="L4315" s="8">
        <v>67198900000</v>
      </c>
      <c r="M4315" s="8">
        <v>68542900000</v>
      </c>
      <c r="N4315" s="8">
        <v>69914000000</v>
      </c>
      <c r="O4315" s="8">
        <v>70836700000</v>
      </c>
      <c r="P4315" s="8">
        <v>71771600000</v>
      </c>
      <c r="Q4315" s="8">
        <v>72719300000</v>
      </c>
      <c r="R4315" s="8">
        <v>73679100000</v>
      </c>
      <c r="S4315" s="8">
        <v>74651700000</v>
      </c>
      <c r="T4315" s="8">
        <v>75637000000</v>
      </c>
      <c r="U4315" s="8">
        <v>76635600000</v>
      </c>
      <c r="V4315" s="8">
        <v>77646900000</v>
      </c>
      <c r="W4315" s="8">
        <v>78672100000</v>
      </c>
      <c r="X4315" s="8">
        <v>79710400000</v>
      </c>
      <c r="Y4315" s="8">
        <v>80762600000</v>
      </c>
      <c r="Z4315" s="8">
        <v>81828600000</v>
      </c>
      <c r="AA4315" s="8">
        <v>82483400000</v>
      </c>
      <c r="AB4315" s="8">
        <v>83142900000</v>
      </c>
      <c r="AC4315" s="8">
        <v>83808300000</v>
      </c>
      <c r="AD4315" s="8">
        <v>84478900000</v>
      </c>
      <c r="AE4315" s="8">
        <v>85154400000</v>
      </c>
      <c r="AF4315" s="8">
        <v>85835700000</v>
      </c>
      <c r="AG4315" s="8">
        <v>86522300000</v>
      </c>
    </row>
    <row r="4316" spans="1:33" x14ac:dyDescent="0.35">
      <c r="A4316" t="s">
        <v>4384</v>
      </c>
      <c r="B4316" t="s">
        <v>69</v>
      </c>
      <c r="C4316" s="8">
        <v>6398650</v>
      </c>
      <c r="D4316" s="8">
        <v>6526590</v>
      </c>
      <c r="E4316" s="8">
        <v>6657140</v>
      </c>
      <c r="F4316" s="8">
        <v>6790270</v>
      </c>
      <c r="G4316" s="8">
        <v>6926070</v>
      </c>
      <c r="H4316" s="8">
        <v>7064580</v>
      </c>
      <c r="I4316" s="8">
        <v>7205870</v>
      </c>
      <c r="J4316" s="8">
        <v>7350000</v>
      </c>
      <c r="K4316" s="8">
        <v>7497020</v>
      </c>
      <c r="L4316" s="8">
        <v>7646950</v>
      </c>
      <c r="M4316" s="8">
        <v>7799890</v>
      </c>
      <c r="N4316" s="8">
        <v>7955910</v>
      </c>
      <c r="O4316" s="8">
        <v>8060910</v>
      </c>
      <c r="P4316" s="8">
        <v>8167300</v>
      </c>
      <c r="Q4316" s="8">
        <v>8275140</v>
      </c>
      <c r="R4316" s="8">
        <v>8384370</v>
      </c>
      <c r="S4316" s="8">
        <v>8495040</v>
      </c>
      <c r="T4316" s="8">
        <v>8607170</v>
      </c>
      <c r="U4316" s="8">
        <v>8720800</v>
      </c>
      <c r="V4316" s="8">
        <v>8835890</v>
      </c>
      <c r="W4316" s="8">
        <v>8952540</v>
      </c>
      <c r="X4316" s="8">
        <v>9070710</v>
      </c>
      <c r="Y4316" s="8">
        <v>9190440</v>
      </c>
      <c r="Z4316" s="8">
        <v>9311740</v>
      </c>
      <c r="AA4316" s="8">
        <v>9386250</v>
      </c>
      <c r="AB4316" s="8">
        <v>9461300</v>
      </c>
      <c r="AC4316" s="8">
        <v>9537020</v>
      </c>
      <c r="AD4316" s="8">
        <v>9613340</v>
      </c>
      <c r="AE4316" s="8">
        <v>9690210</v>
      </c>
      <c r="AF4316" s="8">
        <v>9767730</v>
      </c>
      <c r="AG4316" s="8">
        <v>9845860</v>
      </c>
    </row>
    <row r="4317" spans="1:33" x14ac:dyDescent="0.35">
      <c r="A4317" t="s">
        <v>4385</v>
      </c>
      <c r="B4317" t="s">
        <v>69</v>
      </c>
      <c r="C4317" s="8">
        <v>34158300</v>
      </c>
      <c r="D4317" s="8">
        <v>34841300</v>
      </c>
      <c r="E4317" s="8">
        <v>35538200</v>
      </c>
      <c r="F4317" s="8">
        <v>36248900</v>
      </c>
      <c r="G4317" s="8">
        <v>36973800</v>
      </c>
      <c r="H4317" s="8">
        <v>37713300</v>
      </c>
      <c r="I4317" s="8">
        <v>38467500</v>
      </c>
      <c r="J4317" s="8">
        <v>39236900</v>
      </c>
      <c r="K4317" s="8">
        <v>40021800</v>
      </c>
      <c r="L4317" s="8">
        <v>40822100</v>
      </c>
      <c r="M4317" s="8">
        <v>41638600</v>
      </c>
      <c r="N4317" s="8">
        <v>42471500</v>
      </c>
      <c r="O4317" s="8">
        <v>43032000</v>
      </c>
      <c r="P4317" s="8">
        <v>43600000</v>
      </c>
      <c r="Q4317" s="8">
        <v>44175600</v>
      </c>
      <c r="R4317" s="8">
        <v>44758700</v>
      </c>
      <c r="S4317" s="8">
        <v>45349600</v>
      </c>
      <c r="T4317" s="8">
        <v>45948100</v>
      </c>
      <c r="U4317" s="8">
        <v>46554800</v>
      </c>
      <c r="V4317" s="8">
        <v>47169100</v>
      </c>
      <c r="W4317" s="8">
        <v>47791900</v>
      </c>
      <c r="X4317" s="8">
        <v>48422700</v>
      </c>
      <c r="Y4317" s="8">
        <v>49061800</v>
      </c>
      <c r="Z4317" s="8">
        <v>49709400</v>
      </c>
      <c r="AA4317" s="8">
        <v>50107200</v>
      </c>
      <c r="AB4317" s="8">
        <v>50507800</v>
      </c>
      <c r="AC4317" s="8">
        <v>50912000</v>
      </c>
      <c r="AD4317" s="8">
        <v>51319400</v>
      </c>
      <c r="AE4317" s="8">
        <v>51729800</v>
      </c>
      <c r="AF4317" s="8">
        <v>52143600</v>
      </c>
      <c r="AG4317" s="8">
        <v>52560700</v>
      </c>
    </row>
    <row r="4318" spans="1:33" x14ac:dyDescent="0.35">
      <c r="A4318" t="s">
        <v>4386</v>
      </c>
      <c r="B4318" t="s">
        <v>69</v>
      </c>
      <c r="C4318" s="8">
        <v>60077200</v>
      </c>
      <c r="D4318" s="8">
        <v>61278400</v>
      </c>
      <c r="E4318" s="8">
        <v>62504100</v>
      </c>
      <c r="F4318" s="8">
        <v>63754100</v>
      </c>
      <c r="G4318" s="8">
        <v>65029100</v>
      </c>
      <c r="H4318" s="8">
        <v>66329600</v>
      </c>
      <c r="I4318" s="8">
        <v>67656200</v>
      </c>
      <c r="J4318" s="8">
        <v>69009400</v>
      </c>
      <c r="K4318" s="8">
        <v>70389800</v>
      </c>
      <c r="L4318" s="8">
        <v>71797500</v>
      </c>
      <c r="M4318" s="8">
        <v>73233400</v>
      </c>
      <c r="N4318" s="8">
        <v>74698300</v>
      </c>
      <c r="O4318" s="8">
        <v>75684200</v>
      </c>
      <c r="P4318" s="8">
        <v>76683100</v>
      </c>
      <c r="Q4318" s="8">
        <v>77695600</v>
      </c>
      <c r="R4318" s="8">
        <v>78721100</v>
      </c>
      <c r="S4318" s="8">
        <v>79760300</v>
      </c>
      <c r="T4318" s="8">
        <v>80813000</v>
      </c>
      <c r="U4318" s="8">
        <v>81879900</v>
      </c>
      <c r="V4318" s="8">
        <v>82960500</v>
      </c>
      <c r="W4318" s="8">
        <v>84055700</v>
      </c>
      <c r="X4318" s="8">
        <v>85165200</v>
      </c>
      <c r="Y4318" s="8">
        <v>86289400</v>
      </c>
      <c r="Z4318" s="8">
        <v>87428300</v>
      </c>
      <c r="AA4318" s="8">
        <v>88127900</v>
      </c>
      <c r="AB4318" s="8">
        <v>88832500</v>
      </c>
      <c r="AC4318" s="8">
        <v>89543400</v>
      </c>
      <c r="AD4318" s="8">
        <v>90260000</v>
      </c>
      <c r="AE4318" s="8">
        <v>90981700</v>
      </c>
      <c r="AF4318" s="8">
        <v>91709600</v>
      </c>
      <c r="AG4318" s="8">
        <v>92443200</v>
      </c>
    </row>
    <row r="4319" spans="1:33" x14ac:dyDescent="0.35">
      <c r="A4319" t="s">
        <v>4387</v>
      </c>
      <c r="B4319" t="s">
        <v>69</v>
      </c>
      <c r="C4319" s="8">
        <v>2367440</v>
      </c>
      <c r="D4319" s="8">
        <v>2414780</v>
      </c>
      <c r="E4319" s="8">
        <v>2463070</v>
      </c>
      <c r="F4319" s="8">
        <v>2512330</v>
      </c>
      <c r="G4319" s="8">
        <v>2562580</v>
      </c>
      <c r="H4319" s="8">
        <v>2613820</v>
      </c>
      <c r="I4319" s="8">
        <v>2666100</v>
      </c>
      <c r="J4319" s="8">
        <v>2719430</v>
      </c>
      <c r="K4319" s="8">
        <v>2773820</v>
      </c>
      <c r="L4319" s="8">
        <v>2829290</v>
      </c>
      <c r="M4319" s="8">
        <v>2885880</v>
      </c>
      <c r="N4319" s="8">
        <v>2943610</v>
      </c>
      <c r="O4319" s="8">
        <v>2982460</v>
      </c>
      <c r="P4319" s="8">
        <v>3021820</v>
      </c>
      <c r="Q4319" s="8">
        <v>3061720</v>
      </c>
      <c r="R4319" s="8">
        <v>3102130</v>
      </c>
      <c r="S4319" s="8">
        <v>3143080</v>
      </c>
      <c r="T4319" s="8">
        <v>3184570</v>
      </c>
      <c r="U4319" s="8">
        <v>3226610</v>
      </c>
      <c r="V4319" s="8">
        <v>3269190</v>
      </c>
      <c r="W4319" s="8">
        <v>3312350</v>
      </c>
      <c r="X4319" s="8">
        <v>3356070</v>
      </c>
      <c r="Y4319" s="8">
        <v>3400370</v>
      </c>
      <c r="Z4319" s="8">
        <v>3445250</v>
      </c>
      <c r="AA4319" s="8">
        <v>3472820</v>
      </c>
      <c r="AB4319" s="8">
        <v>3500590</v>
      </c>
      <c r="AC4319" s="8">
        <v>3528600</v>
      </c>
      <c r="AD4319" s="8">
        <v>3556840</v>
      </c>
      <c r="AE4319" s="8">
        <v>3585280</v>
      </c>
      <c r="AF4319" s="8">
        <v>3613960</v>
      </c>
      <c r="AG4319" s="8">
        <v>3642870</v>
      </c>
    </row>
    <row r="4320" spans="1:33" x14ac:dyDescent="0.35">
      <c r="A4320" t="s">
        <v>4388</v>
      </c>
      <c r="B4320" t="s">
        <v>69</v>
      </c>
      <c r="C4320" s="8">
        <v>2230730</v>
      </c>
      <c r="D4320" s="8">
        <v>2275340</v>
      </c>
      <c r="E4320" s="8">
        <v>2320850</v>
      </c>
      <c r="F4320" s="8">
        <v>2367260</v>
      </c>
      <c r="G4320" s="8">
        <v>2414600</v>
      </c>
      <c r="H4320" s="8">
        <v>2462890</v>
      </c>
      <c r="I4320" s="8">
        <v>2512150</v>
      </c>
      <c r="J4320" s="8">
        <v>2562400</v>
      </c>
      <c r="K4320" s="8">
        <v>2613650</v>
      </c>
      <c r="L4320" s="8">
        <v>2665920</v>
      </c>
      <c r="M4320" s="8">
        <v>2719240</v>
      </c>
      <c r="N4320" s="8">
        <v>2773630</v>
      </c>
      <c r="O4320" s="8">
        <v>2810240</v>
      </c>
      <c r="P4320" s="8">
        <v>2847330</v>
      </c>
      <c r="Q4320" s="8">
        <v>2884920</v>
      </c>
      <c r="R4320" s="8">
        <v>2923000</v>
      </c>
      <c r="S4320" s="8">
        <v>2961590</v>
      </c>
      <c r="T4320" s="8">
        <v>3000680</v>
      </c>
      <c r="U4320" s="8">
        <v>3040290</v>
      </c>
      <c r="V4320" s="8">
        <v>3080410</v>
      </c>
      <c r="W4320" s="8">
        <v>3121080</v>
      </c>
      <c r="X4320" s="8">
        <v>3162280</v>
      </c>
      <c r="Y4320" s="8">
        <v>3204020</v>
      </c>
      <c r="Z4320" s="8">
        <v>3246310</v>
      </c>
      <c r="AA4320" s="8">
        <v>3272290</v>
      </c>
      <c r="AB4320" s="8">
        <v>3298450</v>
      </c>
      <c r="AC4320" s="8">
        <v>3324850</v>
      </c>
      <c r="AD4320" s="8">
        <v>3351450</v>
      </c>
      <c r="AE4320" s="8">
        <v>3378250</v>
      </c>
      <c r="AF4320" s="8">
        <v>3405280</v>
      </c>
      <c r="AG4320" s="8">
        <v>3432520</v>
      </c>
    </row>
    <row r="4321" spans="1:33" x14ac:dyDescent="0.35">
      <c r="A4321" t="s">
        <v>4389</v>
      </c>
      <c r="B4321" t="s">
        <v>69</v>
      </c>
      <c r="C4321" s="8">
        <v>1588540</v>
      </c>
      <c r="D4321" s="8">
        <v>1620300</v>
      </c>
      <c r="E4321" s="8">
        <v>1652710</v>
      </c>
      <c r="F4321" s="8">
        <v>1685760</v>
      </c>
      <c r="G4321" s="8">
        <v>1719470</v>
      </c>
      <c r="H4321" s="8">
        <v>1753860</v>
      </c>
      <c r="I4321" s="8">
        <v>1788940</v>
      </c>
      <c r="J4321" s="8">
        <v>1824720</v>
      </c>
      <c r="K4321" s="8">
        <v>1861220</v>
      </c>
      <c r="L4321" s="8">
        <v>1898440</v>
      </c>
      <c r="M4321" s="8">
        <v>1936410</v>
      </c>
      <c r="N4321" s="8">
        <v>1975140</v>
      </c>
      <c r="O4321" s="8">
        <v>2001210</v>
      </c>
      <c r="P4321" s="8">
        <v>2027620</v>
      </c>
      <c r="Q4321" s="8">
        <v>2054390</v>
      </c>
      <c r="R4321" s="8">
        <v>2081510</v>
      </c>
      <c r="S4321" s="8">
        <v>2108990</v>
      </c>
      <c r="T4321" s="8">
        <v>2136820</v>
      </c>
      <c r="U4321" s="8">
        <v>2165040</v>
      </c>
      <c r="V4321" s="8">
        <v>2193610</v>
      </c>
      <c r="W4321" s="8">
        <v>2222570</v>
      </c>
      <c r="X4321" s="8">
        <v>2251900</v>
      </c>
      <c r="Y4321" s="8">
        <v>2281630</v>
      </c>
      <c r="Z4321" s="8">
        <v>2311740</v>
      </c>
      <c r="AA4321" s="8">
        <v>2330240</v>
      </c>
      <c r="AB4321" s="8">
        <v>2348870</v>
      </c>
      <c r="AC4321" s="8">
        <v>2367670</v>
      </c>
      <c r="AD4321" s="8">
        <v>2386620</v>
      </c>
      <c r="AE4321" s="8">
        <v>2405700</v>
      </c>
      <c r="AF4321" s="8">
        <v>2424950</v>
      </c>
      <c r="AG4321" s="8">
        <v>2444340</v>
      </c>
    </row>
    <row r="4322" spans="1:33" x14ac:dyDescent="0.35">
      <c r="A4322" t="s">
        <v>4390</v>
      </c>
      <c r="B4322" t="s">
        <v>69</v>
      </c>
      <c r="C4322">
        <v>148362</v>
      </c>
      <c r="D4322">
        <v>151329</v>
      </c>
      <c r="E4322">
        <v>154356</v>
      </c>
      <c r="F4322">
        <v>157443</v>
      </c>
      <c r="G4322">
        <v>160591</v>
      </c>
      <c r="H4322">
        <v>163803</v>
      </c>
      <c r="I4322">
        <v>167079</v>
      </c>
      <c r="J4322">
        <v>170421</v>
      </c>
      <c r="K4322">
        <v>173830</v>
      </c>
      <c r="L4322">
        <v>177306</v>
      </c>
      <c r="M4322">
        <v>180852</v>
      </c>
      <c r="N4322">
        <v>184470</v>
      </c>
      <c r="O4322">
        <v>186904</v>
      </c>
      <c r="P4322">
        <v>189371</v>
      </c>
      <c r="Q4322">
        <v>191871</v>
      </c>
      <c r="R4322">
        <v>194404</v>
      </c>
      <c r="S4322">
        <v>196970</v>
      </c>
      <c r="T4322">
        <v>199570</v>
      </c>
      <c r="U4322">
        <v>202205</v>
      </c>
      <c r="V4322">
        <v>204873</v>
      </c>
      <c r="W4322">
        <v>207578</v>
      </c>
      <c r="X4322">
        <v>210318</v>
      </c>
      <c r="Y4322">
        <v>213094</v>
      </c>
      <c r="Z4322">
        <v>215907</v>
      </c>
      <c r="AA4322">
        <v>217634</v>
      </c>
      <c r="AB4322">
        <v>219374</v>
      </c>
      <c r="AC4322">
        <v>221130</v>
      </c>
      <c r="AD4322">
        <v>222900</v>
      </c>
      <c r="AE4322">
        <v>224682</v>
      </c>
      <c r="AF4322">
        <v>226479</v>
      </c>
      <c r="AG4322">
        <v>228291</v>
      </c>
    </row>
    <row r="4323" spans="1:33" x14ac:dyDescent="0.35">
      <c r="A4323" t="s">
        <v>4391</v>
      </c>
      <c r="B4323" t="s">
        <v>69</v>
      </c>
      <c r="C4323">
        <v>996146</v>
      </c>
      <c r="D4323" s="8">
        <v>1016060</v>
      </c>
      <c r="E4323" s="8">
        <v>1036390</v>
      </c>
      <c r="F4323" s="8">
        <v>1057110</v>
      </c>
      <c r="G4323" s="8">
        <v>1078260</v>
      </c>
      <c r="H4323" s="8">
        <v>1099820</v>
      </c>
      <c r="I4323" s="8">
        <v>1121810</v>
      </c>
      <c r="J4323" s="8">
        <v>1144250</v>
      </c>
      <c r="K4323" s="8">
        <v>1167140</v>
      </c>
      <c r="L4323" s="8">
        <v>1190480</v>
      </c>
      <c r="M4323" s="8">
        <v>1214290</v>
      </c>
      <c r="N4323" s="8">
        <v>1238580</v>
      </c>
      <c r="O4323" s="8">
        <v>1254930</v>
      </c>
      <c r="P4323" s="8">
        <v>1271490</v>
      </c>
      <c r="Q4323" s="8">
        <v>1288280</v>
      </c>
      <c r="R4323" s="8">
        <v>1305280</v>
      </c>
      <c r="S4323" s="8">
        <v>1322510</v>
      </c>
      <c r="T4323" s="8">
        <v>1339970</v>
      </c>
      <c r="U4323" s="8">
        <v>1357660</v>
      </c>
      <c r="V4323" s="8">
        <v>1375580</v>
      </c>
      <c r="W4323" s="8">
        <v>1393740</v>
      </c>
      <c r="X4323" s="8">
        <v>1412130</v>
      </c>
      <c r="Y4323" s="8">
        <v>1430770</v>
      </c>
      <c r="Z4323" s="8">
        <v>1449660</v>
      </c>
      <c r="AA4323" s="8">
        <v>1461260</v>
      </c>
      <c r="AB4323" s="8">
        <v>1472940</v>
      </c>
      <c r="AC4323" s="8">
        <v>1484730</v>
      </c>
      <c r="AD4323" s="8">
        <v>1496610</v>
      </c>
      <c r="AE4323" s="8">
        <v>1508580</v>
      </c>
      <c r="AF4323" s="8">
        <v>1520650</v>
      </c>
      <c r="AG4323" s="8">
        <v>1532810</v>
      </c>
    </row>
    <row r="4324" spans="1:33" x14ac:dyDescent="0.35">
      <c r="A4324" t="s">
        <v>4392</v>
      </c>
      <c r="B4324" t="s">
        <v>69</v>
      </c>
      <c r="C4324" s="8">
        <v>1059730</v>
      </c>
      <c r="D4324" s="8">
        <v>1080920</v>
      </c>
      <c r="E4324" s="8">
        <v>1102540</v>
      </c>
      <c r="F4324" s="8">
        <v>1124590</v>
      </c>
      <c r="G4324" s="8">
        <v>1147080</v>
      </c>
      <c r="H4324" s="8">
        <v>1170020</v>
      </c>
      <c r="I4324" s="8">
        <v>1193420</v>
      </c>
      <c r="J4324" s="8">
        <v>1217290</v>
      </c>
      <c r="K4324" s="8">
        <v>1241640</v>
      </c>
      <c r="L4324" s="8">
        <v>1266470</v>
      </c>
      <c r="M4324" s="8">
        <v>1291800</v>
      </c>
      <c r="N4324" s="8">
        <v>1317640</v>
      </c>
      <c r="O4324" s="8">
        <v>1335030</v>
      </c>
      <c r="P4324" s="8">
        <v>1352650</v>
      </c>
      <c r="Q4324" s="8">
        <v>1370510</v>
      </c>
      <c r="R4324" s="8">
        <v>1388600</v>
      </c>
      <c r="S4324" s="8">
        <v>1406930</v>
      </c>
      <c r="T4324" s="8">
        <v>1425500</v>
      </c>
      <c r="U4324" s="8">
        <v>1444320</v>
      </c>
      <c r="V4324" s="8">
        <v>1463380</v>
      </c>
      <c r="W4324" s="8">
        <v>1482700</v>
      </c>
      <c r="X4324" s="8">
        <v>1502270</v>
      </c>
      <c r="Y4324" s="8">
        <v>1522100</v>
      </c>
      <c r="Z4324" s="8">
        <v>1542190</v>
      </c>
      <c r="AA4324" s="8">
        <v>1554530</v>
      </c>
      <c r="AB4324" s="8">
        <v>1566960</v>
      </c>
      <c r="AC4324" s="8">
        <v>1579500</v>
      </c>
      <c r="AD4324" s="8">
        <v>1592140</v>
      </c>
      <c r="AE4324" s="8">
        <v>1604870</v>
      </c>
      <c r="AF4324" s="8">
        <v>1617710</v>
      </c>
      <c r="AG4324" s="8">
        <v>1630650</v>
      </c>
    </row>
    <row r="4325" spans="1:33" x14ac:dyDescent="0.35">
      <c r="A4325" t="s">
        <v>4393</v>
      </c>
      <c r="B4325" t="s">
        <v>69</v>
      </c>
      <c r="C4325">
        <v>105973</v>
      </c>
      <c r="D4325">
        <v>108092</v>
      </c>
      <c r="E4325">
        <v>110254</v>
      </c>
      <c r="F4325">
        <v>112459</v>
      </c>
      <c r="G4325">
        <v>114708</v>
      </c>
      <c r="H4325">
        <v>117002</v>
      </c>
      <c r="I4325">
        <v>119342</v>
      </c>
      <c r="J4325">
        <v>121729</v>
      </c>
      <c r="K4325">
        <v>124164</v>
      </c>
      <c r="L4325">
        <v>126647</v>
      </c>
      <c r="M4325">
        <v>129180</v>
      </c>
      <c r="N4325">
        <v>131764</v>
      </c>
      <c r="O4325">
        <v>133503</v>
      </c>
      <c r="P4325">
        <v>135265</v>
      </c>
      <c r="Q4325">
        <v>137051</v>
      </c>
      <c r="R4325">
        <v>138860</v>
      </c>
      <c r="S4325">
        <v>140693</v>
      </c>
      <c r="T4325">
        <v>142550</v>
      </c>
      <c r="U4325">
        <v>144432</v>
      </c>
      <c r="V4325">
        <v>146338</v>
      </c>
      <c r="W4325">
        <v>148270</v>
      </c>
      <c r="X4325">
        <v>150227</v>
      </c>
      <c r="Y4325">
        <v>152210</v>
      </c>
      <c r="Z4325">
        <v>154219</v>
      </c>
      <c r="AA4325">
        <v>155453</v>
      </c>
      <c r="AB4325">
        <v>156696</v>
      </c>
      <c r="AC4325">
        <v>157950</v>
      </c>
      <c r="AD4325">
        <v>159214</v>
      </c>
      <c r="AE4325">
        <v>160487</v>
      </c>
      <c r="AF4325">
        <v>161771</v>
      </c>
      <c r="AG4325">
        <v>163065</v>
      </c>
    </row>
    <row r="4326" spans="1:33" x14ac:dyDescent="0.35">
      <c r="A4326" t="s">
        <v>4394</v>
      </c>
      <c r="B4326" t="s">
        <v>69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5">
      <c r="A4327" t="s">
        <v>4395</v>
      </c>
      <c r="B4327" t="s">
        <v>69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35">
      <c r="A4328" t="s">
        <v>4396</v>
      </c>
      <c r="B4328" t="s">
        <v>69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35">
      <c r="A4329" t="s">
        <v>4397</v>
      </c>
      <c r="B4329" t="s">
        <v>69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35">
      <c r="A4330" t="s">
        <v>4398</v>
      </c>
      <c r="B4330" t="s">
        <v>69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35">
      <c r="A4331" t="s">
        <v>4399</v>
      </c>
      <c r="B4331" t="s">
        <v>69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35">
      <c r="A4332" t="s">
        <v>4400</v>
      </c>
      <c r="B4332" t="s">
        <v>69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35">
      <c r="A4333" t="s">
        <v>4401</v>
      </c>
      <c r="B4333" t="s">
        <v>69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35">
      <c r="A4334" t="s">
        <v>4402</v>
      </c>
      <c r="B4334" t="s">
        <v>69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35">
      <c r="A4335" t="s">
        <v>4403</v>
      </c>
      <c r="B4335" t="s">
        <v>69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5">
      <c r="A4336" t="s">
        <v>4404</v>
      </c>
      <c r="B4336" t="s">
        <v>69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35">
      <c r="A4337" t="s">
        <v>4405</v>
      </c>
      <c r="B4337" t="s">
        <v>69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5">
      <c r="A4338" t="s">
        <v>4406</v>
      </c>
      <c r="B4338" t="s">
        <v>69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5">
      <c r="A4339" t="s">
        <v>4407</v>
      </c>
      <c r="B4339" t="s">
        <v>69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5">
      <c r="A4340" t="s">
        <v>4408</v>
      </c>
      <c r="B4340" t="s">
        <v>69</v>
      </c>
      <c r="C4340" s="8">
        <v>352372000</v>
      </c>
      <c r="D4340" s="8">
        <v>360477000</v>
      </c>
      <c r="E4340" s="8">
        <v>368768000</v>
      </c>
      <c r="F4340" s="8">
        <v>377250000</v>
      </c>
      <c r="G4340" s="8">
        <v>385926000</v>
      </c>
      <c r="H4340" s="8">
        <v>394803000</v>
      </c>
      <c r="I4340" s="8">
        <v>403883000</v>
      </c>
      <c r="J4340" s="8">
        <v>413172000</v>
      </c>
      <c r="K4340" s="8">
        <v>422675000</v>
      </c>
      <c r="L4340" s="8">
        <v>432396000</v>
      </c>
      <c r="M4340" s="8">
        <v>442342000</v>
      </c>
      <c r="N4340" s="8">
        <v>452515000</v>
      </c>
      <c r="O4340" s="8">
        <v>459385000</v>
      </c>
      <c r="P4340" s="8">
        <v>466358000</v>
      </c>
      <c r="Q4340" s="8">
        <v>473437000</v>
      </c>
      <c r="R4340" s="8">
        <v>480624000</v>
      </c>
      <c r="S4340" s="8">
        <v>487920000</v>
      </c>
      <c r="T4340" s="8">
        <v>495327000</v>
      </c>
      <c r="U4340" s="8">
        <v>502846000</v>
      </c>
      <c r="V4340" s="8">
        <v>510479000</v>
      </c>
      <c r="W4340" s="8">
        <v>518228000</v>
      </c>
      <c r="X4340" s="8">
        <v>526095000</v>
      </c>
      <c r="Y4340" s="8">
        <v>534081000</v>
      </c>
      <c r="Z4340" s="8">
        <v>542188000</v>
      </c>
      <c r="AA4340" s="8">
        <v>547176000</v>
      </c>
      <c r="AB4340" s="8">
        <v>552211000</v>
      </c>
      <c r="AC4340" s="8">
        <v>557291000</v>
      </c>
      <c r="AD4340" s="8">
        <v>562418000</v>
      </c>
      <c r="AE4340" s="8">
        <v>567592000</v>
      </c>
      <c r="AF4340" s="8">
        <v>572814000</v>
      </c>
      <c r="AG4340" s="8">
        <v>578084000</v>
      </c>
    </row>
    <row r="4341" spans="1:33" x14ac:dyDescent="0.35">
      <c r="A4341" t="s">
        <v>4409</v>
      </c>
      <c r="B4341" t="s">
        <v>69</v>
      </c>
      <c r="C4341" s="8">
        <v>9343760000</v>
      </c>
      <c r="D4341" s="8">
        <v>9558680000</v>
      </c>
      <c r="E4341" s="8">
        <v>9778530000</v>
      </c>
      <c r="F4341" s="8">
        <v>10003500000</v>
      </c>
      <c r="G4341" s="8">
        <v>10233500000</v>
      </c>
      <c r="H4341" s="8">
        <v>10468900000</v>
      </c>
      <c r="I4341" s="8">
        <v>10709700000</v>
      </c>
      <c r="J4341" s="8">
        <v>10956000000</v>
      </c>
      <c r="K4341" s="8">
        <v>11208000000</v>
      </c>
      <c r="L4341" s="8">
        <v>11465800000</v>
      </c>
      <c r="M4341" s="8">
        <v>11729500000</v>
      </c>
      <c r="N4341" s="8">
        <v>11999300000</v>
      </c>
      <c r="O4341" s="8">
        <v>12181400000</v>
      </c>
      <c r="P4341" s="8">
        <v>12366300000</v>
      </c>
      <c r="Q4341" s="8">
        <v>12554000000</v>
      </c>
      <c r="R4341" s="8">
        <v>12744600000</v>
      </c>
      <c r="S4341" s="8">
        <v>12938100000</v>
      </c>
      <c r="T4341" s="8">
        <v>13134500000</v>
      </c>
      <c r="U4341" s="8">
        <v>13333900000</v>
      </c>
      <c r="V4341" s="8">
        <v>13536200000</v>
      </c>
      <c r="W4341" s="8">
        <v>13741700000</v>
      </c>
      <c r="X4341" s="8">
        <v>13950300000</v>
      </c>
      <c r="Y4341" s="8">
        <v>14162100000</v>
      </c>
      <c r="Z4341" s="8">
        <v>14377100000</v>
      </c>
      <c r="AA4341" s="8">
        <v>14509400000</v>
      </c>
      <c r="AB4341" s="8">
        <v>14642900000</v>
      </c>
      <c r="AC4341" s="8">
        <v>14777600000</v>
      </c>
      <c r="AD4341" s="8">
        <v>14913500000</v>
      </c>
      <c r="AE4341" s="8">
        <v>15050700000</v>
      </c>
      <c r="AF4341" s="8">
        <v>15189200000</v>
      </c>
      <c r="AG4341" s="8">
        <v>15328900000</v>
      </c>
    </row>
    <row r="4342" spans="1:33" x14ac:dyDescent="0.35">
      <c r="A4342" t="s">
        <v>4410</v>
      </c>
      <c r="B4342" t="s">
        <v>69</v>
      </c>
      <c r="C4342" s="8">
        <v>3809060000</v>
      </c>
      <c r="D4342" s="8">
        <v>3896680000</v>
      </c>
      <c r="E4342" s="8">
        <v>3986300000</v>
      </c>
      <c r="F4342" s="8">
        <v>4077990000</v>
      </c>
      <c r="G4342" s="8">
        <v>4171770000</v>
      </c>
      <c r="H4342" s="8">
        <v>4267730000</v>
      </c>
      <c r="I4342" s="8">
        <v>4365890000</v>
      </c>
      <c r="J4342" s="8">
        <v>4466310000</v>
      </c>
      <c r="K4342" s="8">
        <v>4569030000</v>
      </c>
      <c r="L4342" s="8">
        <v>4674110000</v>
      </c>
      <c r="M4342" s="8">
        <v>4781620000</v>
      </c>
      <c r="N4342" s="8">
        <v>4891590000</v>
      </c>
      <c r="O4342" s="8">
        <v>4965850000</v>
      </c>
      <c r="P4342" s="8">
        <v>5041230000</v>
      </c>
      <c r="Q4342" s="8">
        <v>5117760000</v>
      </c>
      <c r="R4342" s="8">
        <v>5195440000</v>
      </c>
      <c r="S4342" s="8">
        <v>5274310000</v>
      </c>
      <c r="T4342" s="8">
        <v>5354380000</v>
      </c>
      <c r="U4342" s="8">
        <v>5435660000</v>
      </c>
      <c r="V4342" s="8">
        <v>5518160000</v>
      </c>
      <c r="W4342" s="8">
        <v>5601940000</v>
      </c>
      <c r="X4342" s="8">
        <v>5686970000</v>
      </c>
      <c r="Y4342" s="8">
        <v>5773300000</v>
      </c>
      <c r="Z4342" s="8">
        <v>5860930000</v>
      </c>
      <c r="AA4342" s="8">
        <v>5914860000</v>
      </c>
      <c r="AB4342" s="8">
        <v>5969280000</v>
      </c>
      <c r="AC4342" s="8">
        <v>6024200000</v>
      </c>
      <c r="AD4342" s="8">
        <v>6079610000</v>
      </c>
      <c r="AE4342" s="8">
        <v>6135550000</v>
      </c>
      <c r="AF4342" s="8">
        <v>6191990000</v>
      </c>
      <c r="AG4342" s="8">
        <v>6248970000</v>
      </c>
    </row>
    <row r="4343" spans="1:33" x14ac:dyDescent="0.35">
      <c r="A4343" t="s">
        <v>4411</v>
      </c>
      <c r="B4343" t="s">
        <v>69</v>
      </c>
      <c r="C4343" s="8">
        <v>5125290000</v>
      </c>
      <c r="D4343" s="8">
        <v>5243180000</v>
      </c>
      <c r="E4343" s="8">
        <v>5363770000</v>
      </c>
      <c r="F4343" s="8">
        <v>5487150000</v>
      </c>
      <c r="G4343" s="8">
        <v>5613340000</v>
      </c>
      <c r="H4343" s="8">
        <v>5742460000</v>
      </c>
      <c r="I4343" s="8">
        <v>5874530000</v>
      </c>
      <c r="J4343" s="8">
        <v>6009650000</v>
      </c>
      <c r="K4343" s="8">
        <v>6147860000</v>
      </c>
      <c r="L4343" s="8">
        <v>6289260000</v>
      </c>
      <c r="M4343" s="8">
        <v>6433920000</v>
      </c>
      <c r="N4343" s="8">
        <v>6581900000</v>
      </c>
      <c r="O4343" s="8">
        <v>6681810000</v>
      </c>
      <c r="P4343" s="8">
        <v>6783240000</v>
      </c>
      <c r="Q4343" s="8">
        <v>6886210000</v>
      </c>
      <c r="R4343" s="8">
        <v>6990740000</v>
      </c>
      <c r="S4343" s="8">
        <v>7096860000</v>
      </c>
      <c r="T4343" s="8">
        <v>7204600000</v>
      </c>
      <c r="U4343" s="8">
        <v>7313960000</v>
      </c>
      <c r="V4343" s="8">
        <v>7424980000</v>
      </c>
      <c r="W4343" s="8">
        <v>7537700000</v>
      </c>
      <c r="X4343" s="8">
        <v>7652120000</v>
      </c>
      <c r="Y4343" s="8">
        <v>7768270000</v>
      </c>
      <c r="Z4343" s="8">
        <v>7886190000</v>
      </c>
      <c r="AA4343" s="8">
        <v>7958750000</v>
      </c>
      <c r="AB4343" s="8">
        <v>8031980000</v>
      </c>
      <c r="AC4343" s="8">
        <v>8105880000</v>
      </c>
      <c r="AD4343" s="8">
        <v>8180440000</v>
      </c>
      <c r="AE4343" s="8">
        <v>8255700000</v>
      </c>
      <c r="AF4343" s="8">
        <v>8331650000</v>
      </c>
      <c r="AG4343" s="8">
        <v>8408310000</v>
      </c>
    </row>
    <row r="4344" spans="1:33" x14ac:dyDescent="0.35">
      <c r="A4344" t="s">
        <v>4412</v>
      </c>
      <c r="B4344" t="s">
        <v>69</v>
      </c>
      <c r="C4344" s="8">
        <v>4411240000</v>
      </c>
      <c r="D4344" s="8">
        <v>4512700000</v>
      </c>
      <c r="E4344" s="8">
        <v>4616490000</v>
      </c>
      <c r="F4344" s="8">
        <v>4722680000</v>
      </c>
      <c r="G4344" s="8">
        <v>4831290000</v>
      </c>
      <c r="H4344" s="8">
        <v>4942420000</v>
      </c>
      <c r="I4344" s="8">
        <v>5056090000</v>
      </c>
      <c r="J4344" s="8">
        <v>5172380000</v>
      </c>
      <c r="K4344" s="8">
        <v>5291340000</v>
      </c>
      <c r="L4344" s="8">
        <v>5413040000</v>
      </c>
      <c r="M4344" s="8">
        <v>5537540000</v>
      </c>
      <c r="N4344" s="8">
        <v>5664910000</v>
      </c>
      <c r="O4344" s="8">
        <v>5750900000</v>
      </c>
      <c r="P4344" s="8">
        <v>5838200000</v>
      </c>
      <c r="Q4344" s="8">
        <v>5926820000</v>
      </c>
      <c r="R4344" s="8">
        <v>6016790000</v>
      </c>
      <c r="S4344" s="8">
        <v>6108120000</v>
      </c>
      <c r="T4344" s="8">
        <v>6200850000</v>
      </c>
      <c r="U4344" s="8">
        <v>6294980000</v>
      </c>
      <c r="V4344" s="8">
        <v>6390530000</v>
      </c>
      <c r="W4344" s="8">
        <v>6487540000</v>
      </c>
      <c r="X4344" s="8">
        <v>6586020000</v>
      </c>
      <c r="Y4344" s="8">
        <v>6686000000</v>
      </c>
      <c r="Z4344" s="8">
        <v>6787490000</v>
      </c>
      <c r="AA4344" s="8">
        <v>6849940000</v>
      </c>
      <c r="AB4344" s="8">
        <v>6912960000</v>
      </c>
      <c r="AC4344" s="8">
        <v>6976560000</v>
      </c>
      <c r="AD4344" s="8">
        <v>7040740000</v>
      </c>
      <c r="AE4344" s="8">
        <v>7105520000</v>
      </c>
      <c r="AF4344" s="8">
        <v>7170880000</v>
      </c>
      <c r="AG4344" s="8">
        <v>7236860000</v>
      </c>
    </row>
    <row r="4345" spans="1:33" x14ac:dyDescent="0.35">
      <c r="A4345" t="s">
        <v>4413</v>
      </c>
      <c r="B4345" t="s">
        <v>69</v>
      </c>
      <c r="C4345" s="8">
        <v>646482000</v>
      </c>
      <c r="D4345" s="8">
        <v>661352000</v>
      </c>
      <c r="E4345" s="8">
        <v>676563000</v>
      </c>
      <c r="F4345" s="8">
        <v>692125000</v>
      </c>
      <c r="G4345" s="8">
        <v>708042000</v>
      </c>
      <c r="H4345" s="8">
        <v>724328000</v>
      </c>
      <c r="I4345" s="8">
        <v>740988000</v>
      </c>
      <c r="J4345" s="8">
        <v>758031000</v>
      </c>
      <c r="K4345" s="8">
        <v>775465000</v>
      </c>
      <c r="L4345" s="8">
        <v>793300000</v>
      </c>
      <c r="M4345" s="8">
        <v>811546000</v>
      </c>
      <c r="N4345" s="8">
        <v>830212000</v>
      </c>
      <c r="O4345" s="8">
        <v>842815000</v>
      </c>
      <c r="P4345" s="8">
        <v>855608000</v>
      </c>
      <c r="Q4345" s="8">
        <v>868596000</v>
      </c>
      <c r="R4345" s="8">
        <v>881781000</v>
      </c>
      <c r="S4345" s="8">
        <v>895166000</v>
      </c>
      <c r="T4345" s="8">
        <v>908756000</v>
      </c>
      <c r="U4345" s="8">
        <v>922551000</v>
      </c>
      <c r="V4345" s="8">
        <v>936554000</v>
      </c>
      <c r="W4345" s="8">
        <v>950772000</v>
      </c>
      <c r="X4345" s="8">
        <v>965205000</v>
      </c>
      <c r="Y4345" s="8">
        <v>979856000</v>
      </c>
      <c r="Z4345" s="8">
        <v>994730000</v>
      </c>
      <c r="AA4345" s="8">
        <v>1003880000</v>
      </c>
      <c r="AB4345" s="8">
        <v>1013120000</v>
      </c>
      <c r="AC4345" s="8">
        <v>1022440000</v>
      </c>
      <c r="AD4345" s="8">
        <v>1031840000</v>
      </c>
      <c r="AE4345" s="8">
        <v>1041340000</v>
      </c>
      <c r="AF4345" s="8">
        <v>1050920000</v>
      </c>
      <c r="AG4345" s="8">
        <v>1060590000</v>
      </c>
    </row>
    <row r="4346" spans="1:33" x14ac:dyDescent="0.35">
      <c r="A4346" t="s">
        <v>4414</v>
      </c>
      <c r="B4346" t="s">
        <v>69</v>
      </c>
      <c r="C4346" s="8">
        <v>163667000</v>
      </c>
      <c r="D4346" s="8">
        <v>167431000</v>
      </c>
      <c r="E4346" s="8">
        <v>171282000</v>
      </c>
      <c r="F4346" s="8">
        <v>175222000</v>
      </c>
      <c r="G4346" s="8">
        <v>179252000</v>
      </c>
      <c r="H4346" s="8">
        <v>183375000</v>
      </c>
      <c r="I4346" s="8">
        <v>187592000</v>
      </c>
      <c r="J4346" s="8">
        <v>191907000</v>
      </c>
      <c r="K4346" s="8">
        <v>196321000</v>
      </c>
      <c r="L4346" s="8">
        <v>200836000</v>
      </c>
      <c r="M4346" s="8">
        <v>205455000</v>
      </c>
      <c r="N4346" s="8">
        <v>210181000</v>
      </c>
      <c r="O4346" s="8">
        <v>213371000</v>
      </c>
      <c r="P4346" s="8">
        <v>216610000</v>
      </c>
      <c r="Q4346" s="8">
        <v>219898000</v>
      </c>
      <c r="R4346" s="8">
        <v>223236000</v>
      </c>
      <c r="S4346" s="8">
        <v>226625000</v>
      </c>
      <c r="T4346" s="8">
        <v>230065000</v>
      </c>
      <c r="U4346" s="8">
        <v>233558000</v>
      </c>
      <c r="V4346" s="8">
        <v>237103000</v>
      </c>
      <c r="W4346" s="8">
        <v>240702000</v>
      </c>
      <c r="X4346" s="8">
        <v>244356000</v>
      </c>
      <c r="Y4346" s="8">
        <v>248065000</v>
      </c>
      <c r="Z4346" s="8">
        <v>251831000</v>
      </c>
      <c r="AA4346" s="8">
        <v>254148000</v>
      </c>
      <c r="AB4346" s="8">
        <v>256486000</v>
      </c>
      <c r="AC4346" s="8">
        <v>258846000</v>
      </c>
      <c r="AD4346" s="8">
        <v>261227000</v>
      </c>
      <c r="AE4346" s="8">
        <v>263631000</v>
      </c>
      <c r="AF4346" s="8">
        <v>266056000</v>
      </c>
      <c r="AG4346" s="8">
        <v>268504000</v>
      </c>
    </row>
    <row r="4347" spans="1:33" x14ac:dyDescent="0.35">
      <c r="A4347" t="s">
        <v>4415</v>
      </c>
      <c r="B4347" t="s">
        <v>69</v>
      </c>
      <c r="C4347" s="8">
        <v>1548210000</v>
      </c>
      <c r="D4347" s="8">
        <v>1583820000</v>
      </c>
      <c r="E4347" s="8">
        <v>1620250000</v>
      </c>
      <c r="F4347" s="8">
        <v>1657520000</v>
      </c>
      <c r="G4347" s="8">
        <v>1695640000</v>
      </c>
      <c r="H4347" s="8">
        <v>1734640000</v>
      </c>
      <c r="I4347" s="8">
        <v>1774540000</v>
      </c>
      <c r="J4347" s="8">
        <v>1815350000</v>
      </c>
      <c r="K4347" s="8">
        <v>1857100000</v>
      </c>
      <c r="L4347" s="8">
        <v>1899810000</v>
      </c>
      <c r="M4347" s="8">
        <v>1943510000</v>
      </c>
      <c r="N4347" s="8">
        <v>1988210000</v>
      </c>
      <c r="O4347" s="8">
        <v>2018390000</v>
      </c>
      <c r="P4347" s="8">
        <v>2049030000</v>
      </c>
      <c r="Q4347" s="8">
        <v>2080140000</v>
      </c>
      <c r="R4347" s="8">
        <v>2111710000</v>
      </c>
      <c r="S4347" s="8">
        <v>2143770000</v>
      </c>
      <c r="T4347" s="8">
        <v>2176310000</v>
      </c>
      <c r="U4347" s="8">
        <v>2209350000</v>
      </c>
      <c r="V4347" s="8">
        <v>2242880000</v>
      </c>
      <c r="W4347" s="8">
        <v>2276930000</v>
      </c>
      <c r="X4347" s="8">
        <v>2311500000</v>
      </c>
      <c r="Y4347" s="8">
        <v>2346590000</v>
      </c>
      <c r="Z4347" s="8">
        <v>2382210000</v>
      </c>
      <c r="AA4347" s="8">
        <v>2404120000</v>
      </c>
      <c r="AB4347" s="8">
        <v>2426240000</v>
      </c>
      <c r="AC4347" s="8">
        <v>2448570000</v>
      </c>
      <c r="AD4347" s="8">
        <v>2471090000</v>
      </c>
      <c r="AE4347" s="8">
        <v>2493820000</v>
      </c>
      <c r="AF4347" s="8">
        <v>2516770000</v>
      </c>
      <c r="AG4347" s="8">
        <v>2539920000</v>
      </c>
    </row>
    <row r="4348" spans="1:33" x14ac:dyDescent="0.35">
      <c r="A4348" t="s">
        <v>4416</v>
      </c>
      <c r="B4348" t="s">
        <v>69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35">
      <c r="A4349" t="s">
        <v>4417</v>
      </c>
      <c r="B4349" t="s">
        <v>69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35">
      <c r="A4350" t="s">
        <v>4418</v>
      </c>
      <c r="B4350" t="s">
        <v>69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35">
      <c r="A4351" t="s">
        <v>4419</v>
      </c>
      <c r="B4351" t="s">
        <v>69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35">
      <c r="A4352" t="s">
        <v>4420</v>
      </c>
      <c r="B4352" t="s">
        <v>69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35">
      <c r="A4353" t="s">
        <v>4421</v>
      </c>
      <c r="B4353" t="s">
        <v>69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35">
      <c r="A4354" t="s">
        <v>4422</v>
      </c>
      <c r="B4354" t="s">
        <v>69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35">
      <c r="A4355" t="s">
        <v>4423</v>
      </c>
      <c r="B4355" t="s">
        <v>69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35">
      <c r="A4356" t="s">
        <v>4424</v>
      </c>
      <c r="B4356" t="s">
        <v>69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5">
      <c r="A4357" t="s">
        <v>4425</v>
      </c>
      <c r="B4357" t="s">
        <v>69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35">
      <c r="A4358" t="s">
        <v>4426</v>
      </c>
      <c r="B4358" t="s">
        <v>69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35">
      <c r="A4359" t="s">
        <v>4427</v>
      </c>
      <c r="B4359" t="s">
        <v>69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5">
      <c r="A4360" t="s">
        <v>4428</v>
      </c>
      <c r="B4360" t="s">
        <v>69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35">
      <c r="A4361" t="s">
        <v>4429</v>
      </c>
      <c r="B4361" t="s">
        <v>69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35">
      <c r="A4362" t="s">
        <v>4430</v>
      </c>
      <c r="B4362" t="s">
        <v>69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5">
      <c r="A4363" t="s">
        <v>4431</v>
      </c>
      <c r="B4363" t="s">
        <v>69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35">
      <c r="A4364" t="s">
        <v>4432</v>
      </c>
      <c r="B4364" t="s">
        <v>69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35">
      <c r="A4365" t="s">
        <v>4433</v>
      </c>
      <c r="B4365" t="s">
        <v>69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5">
      <c r="A4366" t="s">
        <v>4434</v>
      </c>
      <c r="B4366" t="s">
        <v>69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35">
      <c r="A4367" t="s">
        <v>4435</v>
      </c>
      <c r="B4367" t="s">
        <v>69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5">
      <c r="A4368" t="s">
        <v>4436</v>
      </c>
      <c r="B4368" t="s">
        <v>69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5">
      <c r="A4369" t="s">
        <v>4437</v>
      </c>
      <c r="B4369" t="s">
        <v>69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5">
      <c r="A4370" t="s">
        <v>4438</v>
      </c>
      <c r="B4370" t="s">
        <v>69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35">
      <c r="A4371" t="s">
        <v>4439</v>
      </c>
      <c r="B4371" t="s">
        <v>69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5">
      <c r="A4372" t="s">
        <v>4440</v>
      </c>
      <c r="B4372" t="s">
        <v>69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35">
      <c r="A4373" t="s">
        <v>4441</v>
      </c>
      <c r="B4373" t="s">
        <v>69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35">
      <c r="A4374" t="s">
        <v>4442</v>
      </c>
      <c r="B4374" t="s">
        <v>69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5">
      <c r="A4375" t="s">
        <v>4443</v>
      </c>
      <c r="B4375" t="s">
        <v>69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35">
      <c r="A4376" t="s">
        <v>4444</v>
      </c>
      <c r="B4376" t="s">
        <v>69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5">
      <c r="A4377" t="s">
        <v>4445</v>
      </c>
      <c r="B4377" t="s">
        <v>69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5">
      <c r="A4378" t="s">
        <v>4446</v>
      </c>
      <c r="B4378" t="s">
        <v>69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35">
      <c r="A4379" t="s">
        <v>4447</v>
      </c>
      <c r="B4379" t="s">
        <v>69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5">
      <c r="A4380" t="s">
        <v>4448</v>
      </c>
      <c r="B4380" t="s">
        <v>69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35">
      <c r="A4381" t="s">
        <v>4449</v>
      </c>
      <c r="B4381" t="s">
        <v>69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5">
      <c r="A4382" t="s">
        <v>4450</v>
      </c>
      <c r="B4382" t="s">
        <v>69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35">
      <c r="A4383" t="s">
        <v>4451</v>
      </c>
      <c r="B4383" t="s">
        <v>69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5">
      <c r="A4384" t="s">
        <v>4452</v>
      </c>
      <c r="B4384" t="s">
        <v>69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5">
      <c r="A4385" t="s">
        <v>4453</v>
      </c>
      <c r="B4385" t="s">
        <v>69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35">
      <c r="A4386" t="s">
        <v>4454</v>
      </c>
      <c r="B4386" t="s">
        <v>69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35">
      <c r="A4387" t="s">
        <v>4455</v>
      </c>
      <c r="B4387" t="s">
        <v>69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35">
      <c r="A4388" t="s">
        <v>4456</v>
      </c>
      <c r="B4388" t="s">
        <v>69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5">
      <c r="A4389" t="s">
        <v>4457</v>
      </c>
      <c r="B4389" t="s">
        <v>69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5">
      <c r="A4390" t="s">
        <v>4458</v>
      </c>
      <c r="B4390" t="s">
        <v>69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35">
      <c r="A4391" t="s">
        <v>4459</v>
      </c>
      <c r="B4391" t="s">
        <v>69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35">
      <c r="A4392" t="s">
        <v>4460</v>
      </c>
      <c r="B4392" t="s">
        <v>69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5">
      <c r="A4393" t="s">
        <v>4461</v>
      </c>
      <c r="B4393" t="s">
        <v>69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5">
      <c r="A4394" t="s">
        <v>4462</v>
      </c>
      <c r="B4394" t="s">
        <v>69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35">
      <c r="A4395" t="s">
        <v>4463</v>
      </c>
      <c r="B4395" t="s">
        <v>69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35">
      <c r="A4396" t="s">
        <v>4464</v>
      </c>
      <c r="B4396" t="s">
        <v>69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35">
      <c r="A4397" t="s">
        <v>4465</v>
      </c>
      <c r="B4397" t="s">
        <v>69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35">
      <c r="A4398" t="s">
        <v>4466</v>
      </c>
      <c r="B4398" t="s">
        <v>69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35">
      <c r="A4399" t="s">
        <v>4467</v>
      </c>
      <c r="B4399" t="s">
        <v>69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35">
      <c r="A4400" t="s">
        <v>4468</v>
      </c>
      <c r="B4400" t="s">
        <v>69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35">
      <c r="A4401" t="s">
        <v>4469</v>
      </c>
      <c r="B4401" t="s">
        <v>69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35">
      <c r="A4402" t="s">
        <v>4470</v>
      </c>
      <c r="B4402" t="s">
        <v>69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35">
      <c r="A4403" t="s">
        <v>4471</v>
      </c>
      <c r="B4403" t="s">
        <v>69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35">
      <c r="A4404" t="s">
        <v>4472</v>
      </c>
      <c r="B4404" t="s">
        <v>69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5">
      <c r="A4405" t="s">
        <v>4473</v>
      </c>
      <c r="B4405" t="s">
        <v>69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5">
      <c r="A4406" t="s">
        <v>4474</v>
      </c>
      <c r="B4406" t="s">
        <v>69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35">
      <c r="A4407" t="s">
        <v>4475</v>
      </c>
      <c r="B4407" t="s">
        <v>69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5">
      <c r="A4408" t="s">
        <v>4476</v>
      </c>
      <c r="B4408" t="s">
        <v>69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5">
      <c r="A4409" t="s">
        <v>4477</v>
      </c>
      <c r="B4409" t="s">
        <v>69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5">
      <c r="A4410" t="s">
        <v>4478</v>
      </c>
      <c r="B4410" t="s">
        <v>69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35">
      <c r="A4411" t="s">
        <v>4479</v>
      </c>
      <c r="B4411" t="s">
        <v>69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5">
      <c r="A4412" t="s">
        <v>4480</v>
      </c>
      <c r="B4412" t="s">
        <v>69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35">
      <c r="A4413" t="s">
        <v>4481</v>
      </c>
      <c r="B4413" t="s">
        <v>69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35">
      <c r="A4414" t="s">
        <v>4482</v>
      </c>
      <c r="B4414" t="s">
        <v>69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5">
      <c r="A4415" t="s">
        <v>4483</v>
      </c>
      <c r="B4415" t="s">
        <v>69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35">
      <c r="A4416" t="s">
        <v>4484</v>
      </c>
      <c r="B4416" t="s">
        <v>69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5">
      <c r="A4417" t="s">
        <v>4485</v>
      </c>
      <c r="B4417" t="s">
        <v>69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5">
      <c r="A4418" t="s">
        <v>4486</v>
      </c>
      <c r="B4418" t="s">
        <v>69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35">
      <c r="A4419" t="s">
        <v>4487</v>
      </c>
      <c r="B4419" t="s">
        <v>69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5">
      <c r="A4420" t="s">
        <v>4488</v>
      </c>
      <c r="B4420" t="s">
        <v>69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5">
      <c r="A4421" t="s">
        <v>4489</v>
      </c>
      <c r="B4421" t="s">
        <v>69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35">
      <c r="A4422" t="s">
        <v>4490</v>
      </c>
      <c r="B4422" t="s">
        <v>69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5">
      <c r="A4423" t="s">
        <v>4491</v>
      </c>
      <c r="B4423" t="s">
        <v>69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35">
      <c r="A4424" t="s">
        <v>4492</v>
      </c>
      <c r="B4424" t="s">
        <v>69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5">
      <c r="A4425" t="s">
        <v>4493</v>
      </c>
      <c r="B4425" t="s">
        <v>69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5">
      <c r="A4426" t="s">
        <v>4494</v>
      </c>
      <c r="B4426" t="s">
        <v>69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35">
      <c r="A4427" t="s">
        <v>4495</v>
      </c>
      <c r="B4427" t="s">
        <v>69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5">
      <c r="A4428" t="s">
        <v>4496</v>
      </c>
      <c r="B4428" t="s">
        <v>69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5">
      <c r="A4429" t="s">
        <v>4497</v>
      </c>
      <c r="B4429" t="s">
        <v>69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35">
      <c r="A4430" t="s">
        <v>4498</v>
      </c>
      <c r="B4430" t="s">
        <v>69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5">
      <c r="A4431" t="s">
        <v>4499</v>
      </c>
      <c r="B4431" t="s">
        <v>69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35">
      <c r="A4432" t="s">
        <v>4500</v>
      </c>
      <c r="B4432" t="s">
        <v>69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5">
      <c r="A4433" t="s">
        <v>4501</v>
      </c>
      <c r="B4433" t="s">
        <v>69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35">
      <c r="A4434" t="s">
        <v>4502</v>
      </c>
      <c r="B4434" t="s">
        <v>69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35">
      <c r="A4435" t="s">
        <v>4503</v>
      </c>
      <c r="B4435" t="s">
        <v>69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35">
      <c r="A4436" t="s">
        <v>4504</v>
      </c>
      <c r="B4436" t="s">
        <v>69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35">
      <c r="A4437" t="s">
        <v>4505</v>
      </c>
      <c r="B4437" t="s">
        <v>69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35">
      <c r="A4438" t="s">
        <v>4506</v>
      </c>
      <c r="B4438" t="s">
        <v>69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35">
      <c r="A4439" t="s">
        <v>4507</v>
      </c>
      <c r="B4439" t="s">
        <v>69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5">
      <c r="A4440" t="s">
        <v>4508</v>
      </c>
      <c r="B4440" t="s">
        <v>69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5">
      <c r="A4441" t="s">
        <v>4509</v>
      </c>
      <c r="B4441" t="s">
        <v>69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35">
      <c r="A4442" t="s">
        <v>4510</v>
      </c>
      <c r="B4442" t="s">
        <v>69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5">
      <c r="A4443" t="s">
        <v>4511</v>
      </c>
      <c r="B4443" t="s">
        <v>69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5">
      <c r="A4444" t="s">
        <v>4512</v>
      </c>
      <c r="B4444" t="s">
        <v>69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5">
      <c r="A4445" t="s">
        <v>4513</v>
      </c>
      <c r="B4445" t="s">
        <v>69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35">
      <c r="A4446" t="s">
        <v>4514</v>
      </c>
      <c r="B4446" t="s">
        <v>69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5">
      <c r="A4447" t="s">
        <v>4515</v>
      </c>
      <c r="B4447" t="s">
        <v>69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35">
      <c r="A4448" t="s">
        <v>4516</v>
      </c>
      <c r="B4448" t="s">
        <v>69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35">
      <c r="A4449" t="s">
        <v>4517</v>
      </c>
      <c r="B4449" t="s">
        <v>69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35">
      <c r="A4450" t="s">
        <v>4518</v>
      </c>
      <c r="B4450" t="s">
        <v>69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5">
      <c r="A4451" t="s">
        <v>4519</v>
      </c>
      <c r="B4451" t="s">
        <v>69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35">
      <c r="A4452" t="s">
        <v>4520</v>
      </c>
      <c r="B4452" t="s">
        <v>69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35">
      <c r="A4453" t="s">
        <v>4521</v>
      </c>
      <c r="B4453" t="s">
        <v>69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35">
      <c r="A4454" t="s">
        <v>4522</v>
      </c>
      <c r="B4454" t="s">
        <v>69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5">
      <c r="A4455" t="s">
        <v>4523</v>
      </c>
      <c r="B4455" t="s">
        <v>69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35">
      <c r="A4456" t="s">
        <v>4524</v>
      </c>
      <c r="B4456" t="s">
        <v>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5">
      <c r="A4457" t="s">
        <v>4525</v>
      </c>
      <c r="B4457" t="s">
        <v>69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5">
      <c r="A4458" t="s">
        <v>4526</v>
      </c>
      <c r="B4458" t="s">
        <v>69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35">
      <c r="A4459" t="s">
        <v>4527</v>
      </c>
      <c r="B4459" t="s">
        <v>69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35">
      <c r="A4460" t="s">
        <v>4528</v>
      </c>
      <c r="B4460" t="s">
        <v>69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5">
      <c r="A4461" t="s">
        <v>4529</v>
      </c>
      <c r="B4461" t="s">
        <v>69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35">
      <c r="A4462" t="s">
        <v>4530</v>
      </c>
      <c r="B4462" t="s">
        <v>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35">
      <c r="A4463" t="s">
        <v>4531</v>
      </c>
      <c r="B4463" t="s">
        <v>69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35">
      <c r="A4464" t="s">
        <v>4532</v>
      </c>
      <c r="B4464" t="s">
        <v>69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5">
      <c r="A4465" t="s">
        <v>4533</v>
      </c>
      <c r="B4465" t="s">
        <v>69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35">
      <c r="A4466" t="s">
        <v>4534</v>
      </c>
      <c r="B4466" t="s">
        <v>69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5">
      <c r="A4467" t="s">
        <v>4535</v>
      </c>
      <c r="B4467" t="s">
        <v>69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35">
      <c r="A4468" t="s">
        <v>4536</v>
      </c>
      <c r="B4468" t="s">
        <v>69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35">
      <c r="A4469" t="s">
        <v>4537</v>
      </c>
      <c r="B4469" t="s">
        <v>69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5">
      <c r="A4470" t="s">
        <v>4538</v>
      </c>
      <c r="B4470" t="s">
        <v>69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35">
      <c r="A4471" t="s">
        <v>4539</v>
      </c>
      <c r="B4471" t="s">
        <v>69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35">
      <c r="A4472" t="s">
        <v>4540</v>
      </c>
      <c r="B4472" t="s">
        <v>69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5">
      <c r="A4473" t="s">
        <v>4541</v>
      </c>
      <c r="B4473" t="s">
        <v>69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35">
      <c r="A4474" t="s">
        <v>4542</v>
      </c>
      <c r="B4474" t="s">
        <v>69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5">
      <c r="A4475" t="s">
        <v>4543</v>
      </c>
      <c r="B4475" t="s">
        <v>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35">
      <c r="A4476" t="s">
        <v>4544</v>
      </c>
      <c r="B4476" t="s">
        <v>69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35">
      <c r="A4477" t="s">
        <v>4545</v>
      </c>
      <c r="B4477" t="s">
        <v>69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35">
      <c r="A4478" t="s">
        <v>4546</v>
      </c>
      <c r="B4478" t="s">
        <v>69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35">
      <c r="A4479" t="s">
        <v>4547</v>
      </c>
      <c r="B4479" t="s">
        <v>69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35">
      <c r="A4480" t="s">
        <v>4548</v>
      </c>
      <c r="B4480" t="s">
        <v>69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35">
      <c r="A4481" t="s">
        <v>4549</v>
      </c>
      <c r="B4481" t="s">
        <v>69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35">
      <c r="A4482" t="s">
        <v>4550</v>
      </c>
      <c r="B4482" t="s">
        <v>69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5">
      <c r="A4483" t="s">
        <v>4551</v>
      </c>
      <c r="B4483" t="s">
        <v>69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35">
      <c r="A4484" t="s">
        <v>4552</v>
      </c>
      <c r="B4484" t="s">
        <v>69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5">
      <c r="A4485" t="s">
        <v>4553</v>
      </c>
      <c r="B4485" t="s">
        <v>69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35">
      <c r="A4486" t="s">
        <v>4554</v>
      </c>
      <c r="B4486" t="s">
        <v>69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35">
      <c r="A4487" t="s">
        <v>4555</v>
      </c>
      <c r="B4487" t="s">
        <v>69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5">
      <c r="A4488" t="s">
        <v>4556</v>
      </c>
      <c r="B4488" t="s">
        <v>69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35">
      <c r="A4489" t="s">
        <v>4557</v>
      </c>
      <c r="B4489" t="s">
        <v>69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5">
      <c r="A4490" t="s">
        <v>4558</v>
      </c>
      <c r="B4490" t="s">
        <v>69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5">
      <c r="A4491" t="s">
        <v>4559</v>
      </c>
      <c r="B4491" t="s">
        <v>69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35">
      <c r="A4492" t="s">
        <v>4560</v>
      </c>
      <c r="B4492" t="s">
        <v>69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35">
      <c r="A4493" t="s">
        <v>4561</v>
      </c>
      <c r="B4493" t="s">
        <v>69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35">
      <c r="A4494" t="s">
        <v>4562</v>
      </c>
      <c r="B4494" t="s">
        <v>69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35">
      <c r="A4495" t="s">
        <v>4563</v>
      </c>
      <c r="B4495" t="s">
        <v>69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35">
      <c r="A4496" t="s">
        <v>4564</v>
      </c>
      <c r="B4496" t="s">
        <v>69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35">
      <c r="A4497" t="s">
        <v>4565</v>
      </c>
      <c r="B4497" t="s">
        <v>69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5">
      <c r="A4498" t="s">
        <v>4566</v>
      </c>
      <c r="B4498" t="s">
        <v>69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35">
      <c r="A4499" t="s">
        <v>4567</v>
      </c>
      <c r="B4499" t="s">
        <v>69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35">
      <c r="A4500" t="s">
        <v>4568</v>
      </c>
      <c r="B4500" t="s">
        <v>69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35">
      <c r="A4501" t="s">
        <v>4569</v>
      </c>
      <c r="B4501" t="s">
        <v>69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35">
      <c r="A4502" t="s">
        <v>4570</v>
      </c>
      <c r="B4502" t="s">
        <v>69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5">
      <c r="A4503" t="s">
        <v>4571</v>
      </c>
      <c r="B4503" t="s">
        <v>69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35">
      <c r="A4504" t="s">
        <v>4572</v>
      </c>
      <c r="B4504" t="s">
        <v>69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35">
      <c r="A4505" t="s">
        <v>4573</v>
      </c>
      <c r="B4505" t="s">
        <v>69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5">
      <c r="A4506" t="s">
        <v>4574</v>
      </c>
      <c r="B4506" t="s">
        <v>69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35">
      <c r="A4507" t="s">
        <v>4575</v>
      </c>
      <c r="B4507" t="s">
        <v>69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35">
      <c r="A4508" t="s">
        <v>4576</v>
      </c>
      <c r="B4508" t="s">
        <v>69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5">
      <c r="A4509" t="s">
        <v>4577</v>
      </c>
      <c r="B4509" t="s">
        <v>69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5">
      <c r="A4510" t="s">
        <v>4578</v>
      </c>
      <c r="B4510" t="s">
        <v>69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35">
      <c r="A4511" t="s">
        <v>4579</v>
      </c>
      <c r="B4511" t="s">
        <v>69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35">
      <c r="A4512" t="s">
        <v>4580</v>
      </c>
      <c r="B4512" t="s">
        <v>69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5">
      <c r="A4513" t="s">
        <v>4581</v>
      </c>
      <c r="B4513" t="s">
        <v>69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5">
      <c r="A4514" t="s">
        <v>4582</v>
      </c>
      <c r="B4514" t="s">
        <v>69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35">
      <c r="A4515" t="s">
        <v>4583</v>
      </c>
      <c r="B4515" t="s">
        <v>69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35">
      <c r="A4516" t="s">
        <v>4584</v>
      </c>
      <c r="B4516" t="s">
        <v>69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35">
      <c r="A4517" t="s">
        <v>4585</v>
      </c>
      <c r="B4517" t="s">
        <v>69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35">
      <c r="A4518" t="s">
        <v>4586</v>
      </c>
      <c r="B4518" t="s">
        <v>69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5">
      <c r="A4519" t="s">
        <v>4587</v>
      </c>
      <c r="B4519" t="s">
        <v>69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35">
      <c r="A4520" t="s">
        <v>4588</v>
      </c>
      <c r="B4520" t="s">
        <v>69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35">
      <c r="A4521" t="s">
        <v>4589</v>
      </c>
      <c r="B4521" t="s">
        <v>69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35">
      <c r="A4522" t="s">
        <v>4590</v>
      </c>
      <c r="B4522" t="s">
        <v>69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35">
      <c r="A4523" t="s">
        <v>4591</v>
      </c>
      <c r="B4523" t="s">
        <v>69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5">
      <c r="A4524" t="s">
        <v>4592</v>
      </c>
      <c r="B4524" t="s">
        <v>69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35">
      <c r="A4525" t="s">
        <v>4593</v>
      </c>
      <c r="B4525" t="s">
        <v>69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35">
      <c r="A4526" t="s">
        <v>4594</v>
      </c>
      <c r="B4526" t="s">
        <v>69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35">
      <c r="A4527" t="s">
        <v>4595</v>
      </c>
      <c r="B4527" t="s">
        <v>69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35">
      <c r="A4528" t="s">
        <v>4596</v>
      </c>
      <c r="B4528" t="s">
        <v>69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5">
      <c r="A4529" t="s">
        <v>4597</v>
      </c>
      <c r="B4529" t="s">
        <v>69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35">
      <c r="A4530" t="s">
        <v>4598</v>
      </c>
      <c r="B4530" t="s">
        <v>69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35">
      <c r="A4531" t="s">
        <v>4599</v>
      </c>
      <c r="B4531" t="s">
        <v>69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5">
      <c r="A4532" t="s">
        <v>4600</v>
      </c>
      <c r="B4532" t="s">
        <v>69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35">
      <c r="A4533" t="s">
        <v>4601</v>
      </c>
      <c r="B4533" t="s">
        <v>69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5">
      <c r="A4534" t="s">
        <v>4602</v>
      </c>
      <c r="B4534" t="s">
        <v>69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35">
      <c r="A4535" t="s">
        <v>4603</v>
      </c>
      <c r="B4535" t="s">
        <v>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35">
      <c r="A4536" t="s">
        <v>4604</v>
      </c>
      <c r="B4536" t="s">
        <v>69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35">
      <c r="A4537" t="s">
        <v>4605</v>
      </c>
      <c r="B4537" t="s">
        <v>69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35">
      <c r="A4538" t="s">
        <v>4606</v>
      </c>
      <c r="B4538" t="s">
        <v>69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5">
      <c r="A4539" t="s">
        <v>4607</v>
      </c>
      <c r="B4539" t="s">
        <v>69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35">
      <c r="A4540" t="s">
        <v>4608</v>
      </c>
      <c r="B4540" t="s">
        <v>69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35">
      <c r="A4541" t="s">
        <v>4609</v>
      </c>
      <c r="B4541" t="s">
        <v>69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5">
      <c r="A4542" t="s">
        <v>4610</v>
      </c>
      <c r="B4542" t="s">
        <v>69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35">
      <c r="A4543" t="s">
        <v>4611</v>
      </c>
      <c r="B4543" t="s">
        <v>69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35">
      <c r="A4544" t="s">
        <v>4612</v>
      </c>
      <c r="B4544" t="s">
        <v>69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5">
      <c r="A4545" t="s">
        <v>4613</v>
      </c>
      <c r="B4545" t="s">
        <v>69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35">
      <c r="A4546" t="s">
        <v>4614</v>
      </c>
      <c r="B4546" t="s">
        <v>69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35">
      <c r="A4547" t="s">
        <v>4615</v>
      </c>
      <c r="B4547" t="s">
        <v>69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5">
      <c r="A4548" t="s">
        <v>4616</v>
      </c>
      <c r="B4548" t="s">
        <v>69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5">
      <c r="A4549" t="s">
        <v>4617</v>
      </c>
      <c r="B4549" t="s">
        <v>69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5">
      <c r="A4550" t="s">
        <v>4618</v>
      </c>
      <c r="B4550" t="s">
        <v>69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35">
      <c r="A4551" t="s">
        <v>4619</v>
      </c>
      <c r="B4551" t="s">
        <v>69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35">
      <c r="A4552" t="s">
        <v>4620</v>
      </c>
      <c r="B4552" t="s">
        <v>69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35">
      <c r="A4553" t="s">
        <v>4621</v>
      </c>
      <c r="B4553" t="s">
        <v>69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5">
      <c r="A4554" t="s">
        <v>4622</v>
      </c>
      <c r="B4554" t="s">
        <v>69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5">
      <c r="A4555" t="s">
        <v>4623</v>
      </c>
      <c r="B4555" t="s">
        <v>69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35">
      <c r="A4556" t="s">
        <v>4624</v>
      </c>
      <c r="B4556" t="s">
        <v>69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5">
      <c r="A4557" t="s">
        <v>4625</v>
      </c>
      <c r="B4557" t="s">
        <v>69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5">
      <c r="A4558" t="s">
        <v>4626</v>
      </c>
      <c r="B4558" t="s">
        <v>69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5">
      <c r="A4559" t="s">
        <v>4627</v>
      </c>
      <c r="B4559" t="s">
        <v>69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5">
      <c r="A4560" t="s">
        <v>4628</v>
      </c>
      <c r="B4560" t="s">
        <v>69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5">
      <c r="A4561" t="s">
        <v>4629</v>
      </c>
      <c r="B4561" t="s">
        <v>69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35">
      <c r="A4562" t="s">
        <v>4630</v>
      </c>
      <c r="B4562" t="s">
        <v>69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35">
      <c r="A4563" t="s">
        <v>4631</v>
      </c>
      <c r="B4563" t="s">
        <v>69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35">
      <c r="A4564" t="s">
        <v>4632</v>
      </c>
      <c r="B4564" t="s">
        <v>69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5">
      <c r="A4565" t="s">
        <v>4633</v>
      </c>
      <c r="B4565" t="s">
        <v>69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5">
      <c r="A4566" t="s">
        <v>4634</v>
      </c>
      <c r="B4566" t="s">
        <v>69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35">
      <c r="A4567" t="s">
        <v>4635</v>
      </c>
      <c r="B4567" t="s">
        <v>69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5">
      <c r="A4568" t="s">
        <v>4636</v>
      </c>
      <c r="B4568" t="s">
        <v>69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35">
      <c r="A4569" t="s">
        <v>4637</v>
      </c>
      <c r="B4569" t="s">
        <v>69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35">
      <c r="A4570" t="s">
        <v>4638</v>
      </c>
      <c r="B4570" t="s">
        <v>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35">
      <c r="A4571" t="s">
        <v>4639</v>
      </c>
      <c r="B4571" t="s">
        <v>69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35">
      <c r="A4572" t="s">
        <v>4640</v>
      </c>
      <c r="B4572" t="s">
        <v>69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35">
      <c r="A4573" t="s">
        <v>4641</v>
      </c>
      <c r="B4573" t="s">
        <v>69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35">
      <c r="A4574" t="s">
        <v>4642</v>
      </c>
      <c r="B4574" t="s">
        <v>69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5">
      <c r="A4575" t="s">
        <v>4643</v>
      </c>
      <c r="B4575" t="s">
        <v>69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35">
      <c r="A4576" t="s">
        <v>4644</v>
      </c>
      <c r="B4576" t="s">
        <v>69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5">
      <c r="A4577" t="s">
        <v>4645</v>
      </c>
      <c r="B4577" t="s">
        <v>69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5">
      <c r="A4578" t="s">
        <v>4646</v>
      </c>
      <c r="B4578" t="s">
        <v>69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5">
      <c r="A4579" t="s">
        <v>4647</v>
      </c>
      <c r="B4579" t="s">
        <v>69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35">
      <c r="A4580" t="s">
        <v>4648</v>
      </c>
      <c r="B4580" t="s">
        <v>69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35">
      <c r="A4581" t="s">
        <v>4649</v>
      </c>
      <c r="B4581" t="s">
        <v>69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35">
      <c r="A4582" t="s">
        <v>4650</v>
      </c>
      <c r="B4582" t="s">
        <v>69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35">
      <c r="A4583" t="s">
        <v>4651</v>
      </c>
      <c r="B4583" t="s">
        <v>69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35">
      <c r="A4584" t="s">
        <v>4652</v>
      </c>
      <c r="B4584" t="s">
        <v>69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35">
      <c r="A4585" t="s">
        <v>4653</v>
      </c>
      <c r="B4585" t="s">
        <v>69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5">
      <c r="A4586" t="s">
        <v>4654</v>
      </c>
      <c r="B4586" t="s">
        <v>69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35">
      <c r="A4587" t="s">
        <v>4655</v>
      </c>
      <c r="B4587" t="s">
        <v>69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35">
      <c r="A4588" t="s">
        <v>4656</v>
      </c>
      <c r="B4588" t="s">
        <v>69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35">
      <c r="A4589" t="s">
        <v>4657</v>
      </c>
      <c r="B4589" t="s">
        <v>69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35">
      <c r="A4590" t="s">
        <v>4658</v>
      </c>
      <c r="B4590" t="s">
        <v>69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35">
      <c r="A4591" t="s">
        <v>4659</v>
      </c>
      <c r="B4591" t="s">
        <v>69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35">
      <c r="A4592" t="s">
        <v>4660</v>
      </c>
      <c r="B4592" t="s">
        <v>69</v>
      </c>
      <c r="C4592" s="8">
        <v>33112400</v>
      </c>
      <c r="D4592" s="8">
        <v>33874000</v>
      </c>
      <c r="E4592" s="8">
        <v>34653100</v>
      </c>
      <c r="F4592" s="8">
        <v>35450200</v>
      </c>
      <c r="G4592" s="8">
        <v>36265500</v>
      </c>
      <c r="H4592" s="8">
        <v>37099600</v>
      </c>
      <c r="I4592" s="8">
        <v>37952900</v>
      </c>
      <c r="J4592" s="8">
        <v>38825800</v>
      </c>
      <c r="K4592" s="8">
        <v>39718800</v>
      </c>
      <c r="L4592" s="8">
        <v>40632300</v>
      </c>
      <c r="M4592" s="8">
        <v>41566900</v>
      </c>
      <c r="N4592" s="8">
        <v>42522900</v>
      </c>
      <c r="O4592" s="8">
        <v>43168400</v>
      </c>
      <c r="P4592" s="8">
        <v>43823700</v>
      </c>
      <c r="Q4592" s="8">
        <v>44488900</v>
      </c>
      <c r="R4592" s="8">
        <v>45164300</v>
      </c>
      <c r="S4592" s="8">
        <v>45849900</v>
      </c>
      <c r="T4592" s="8">
        <v>46545900</v>
      </c>
      <c r="U4592" s="8">
        <v>47252400</v>
      </c>
      <c r="V4592" s="8">
        <v>47969800</v>
      </c>
      <c r="W4592" s="8">
        <v>48697900</v>
      </c>
      <c r="X4592" s="8">
        <v>49437100</v>
      </c>
      <c r="Y4592" s="8">
        <v>50187600</v>
      </c>
      <c r="Z4592" s="8">
        <v>50949400</v>
      </c>
      <c r="AA4592" s="8">
        <v>51418200</v>
      </c>
      <c r="AB4592" s="8">
        <v>51891300</v>
      </c>
      <c r="AC4592" s="8">
        <v>52368600</v>
      </c>
      <c r="AD4592" s="8">
        <v>52850400</v>
      </c>
      <c r="AE4592" s="8">
        <v>53336700</v>
      </c>
      <c r="AF4592" s="8">
        <v>53827300</v>
      </c>
      <c r="AG4592" s="8">
        <v>54322600</v>
      </c>
    </row>
    <row r="4593" spans="1:33" x14ac:dyDescent="0.35">
      <c r="A4593" t="s">
        <v>4661</v>
      </c>
      <c r="B4593" t="s">
        <v>69</v>
      </c>
      <c r="C4593" s="8">
        <v>878034000</v>
      </c>
      <c r="D4593" s="8">
        <v>898230000</v>
      </c>
      <c r="E4593" s="8">
        <v>918889000</v>
      </c>
      <c r="F4593" s="8">
        <v>940025000</v>
      </c>
      <c r="G4593" s="8">
        <v>961644000</v>
      </c>
      <c r="H4593" s="8">
        <v>983762000</v>
      </c>
      <c r="I4593" s="8">
        <v>1006390000</v>
      </c>
      <c r="J4593" s="8">
        <v>1029540000</v>
      </c>
      <c r="K4593" s="8">
        <v>1053210000</v>
      </c>
      <c r="L4593" s="8">
        <v>1077440000</v>
      </c>
      <c r="M4593" s="8">
        <v>1102220000</v>
      </c>
      <c r="N4593" s="8">
        <v>1127570000</v>
      </c>
      <c r="O4593" s="8">
        <v>1144690000</v>
      </c>
      <c r="P4593" s="8">
        <v>1162060000</v>
      </c>
      <c r="Q4593" s="8">
        <v>1179700000</v>
      </c>
      <c r="R4593" s="8">
        <v>1197610000</v>
      </c>
      <c r="S4593" s="8">
        <v>1215790000</v>
      </c>
      <c r="T4593" s="8">
        <v>1234250000</v>
      </c>
      <c r="U4593" s="8">
        <v>1252980000</v>
      </c>
      <c r="V4593" s="8">
        <v>1272000000</v>
      </c>
      <c r="W4593" s="8">
        <v>1291310000</v>
      </c>
      <c r="X4593" s="8">
        <v>1310910000</v>
      </c>
      <c r="Y4593" s="8">
        <v>1330810000</v>
      </c>
      <c r="Z4593" s="8">
        <v>1351020000</v>
      </c>
      <c r="AA4593" s="8">
        <v>1363450000</v>
      </c>
      <c r="AB4593" s="8">
        <v>1375990000</v>
      </c>
      <c r="AC4593" s="8">
        <v>1388650000</v>
      </c>
      <c r="AD4593" s="8">
        <v>1401420000</v>
      </c>
      <c r="AE4593" s="8">
        <v>1414320000</v>
      </c>
      <c r="AF4593" s="8">
        <v>1427330000</v>
      </c>
      <c r="AG4593" s="8">
        <v>1440460000</v>
      </c>
    </row>
    <row r="4594" spans="1:33" x14ac:dyDescent="0.35">
      <c r="A4594" t="s">
        <v>4662</v>
      </c>
      <c r="B4594" t="s">
        <v>69</v>
      </c>
      <c r="C4594" s="8">
        <v>357938000</v>
      </c>
      <c r="D4594" s="8">
        <v>366171000</v>
      </c>
      <c r="E4594" s="8">
        <v>374593000</v>
      </c>
      <c r="F4594" s="8">
        <v>383209000</v>
      </c>
      <c r="G4594" s="8">
        <v>392022000</v>
      </c>
      <c r="H4594" s="8">
        <v>401039000</v>
      </c>
      <c r="I4594" s="8">
        <v>410262000</v>
      </c>
      <c r="J4594" s="8">
        <v>419699000</v>
      </c>
      <c r="K4594" s="8">
        <v>429351000</v>
      </c>
      <c r="L4594" s="8">
        <v>439226000</v>
      </c>
      <c r="M4594" s="8">
        <v>449329000</v>
      </c>
      <c r="N4594" s="8">
        <v>459664000</v>
      </c>
      <c r="O4594" s="8">
        <v>466641000</v>
      </c>
      <c r="P4594" s="8">
        <v>473724000</v>
      </c>
      <c r="Q4594" s="8">
        <v>480916000</v>
      </c>
      <c r="R4594" s="8">
        <v>488216000</v>
      </c>
      <c r="S4594" s="8">
        <v>495628000</v>
      </c>
      <c r="T4594" s="8">
        <v>503151000</v>
      </c>
      <c r="U4594" s="8">
        <v>510789000</v>
      </c>
      <c r="V4594" s="8">
        <v>518543000</v>
      </c>
      <c r="W4594" s="8">
        <v>526414000</v>
      </c>
      <c r="X4594" s="8">
        <v>534405000</v>
      </c>
      <c r="Y4594" s="8">
        <v>542517000</v>
      </c>
      <c r="Z4594" s="8">
        <v>550753000</v>
      </c>
      <c r="AA4594" s="8">
        <v>555820000</v>
      </c>
      <c r="AB4594" s="8">
        <v>560934000</v>
      </c>
      <c r="AC4594" s="8">
        <v>566093000</v>
      </c>
      <c r="AD4594" s="8">
        <v>571301000</v>
      </c>
      <c r="AE4594" s="8">
        <v>576558000</v>
      </c>
      <c r="AF4594" s="8">
        <v>581862000</v>
      </c>
      <c r="AG4594" s="8">
        <v>587215000</v>
      </c>
    </row>
    <row r="4595" spans="1:33" x14ac:dyDescent="0.35">
      <c r="A4595" t="s">
        <v>4663</v>
      </c>
      <c r="B4595" t="s">
        <v>69</v>
      </c>
      <c r="C4595" s="8">
        <v>481624000</v>
      </c>
      <c r="D4595" s="8">
        <v>492702000</v>
      </c>
      <c r="E4595" s="8">
        <v>504034000</v>
      </c>
      <c r="F4595" s="8">
        <v>515627000</v>
      </c>
      <c r="G4595" s="8">
        <v>527486000</v>
      </c>
      <c r="H4595" s="8">
        <v>539619000</v>
      </c>
      <c r="I4595" s="8">
        <v>552029000</v>
      </c>
      <c r="J4595" s="8">
        <v>564726000</v>
      </c>
      <c r="K4595" s="8">
        <v>577715000</v>
      </c>
      <c r="L4595" s="8">
        <v>591002000</v>
      </c>
      <c r="M4595" s="8">
        <v>604596000</v>
      </c>
      <c r="N4595" s="8">
        <v>618502000</v>
      </c>
      <c r="O4595" s="8">
        <v>627890000</v>
      </c>
      <c r="P4595" s="8">
        <v>637421000</v>
      </c>
      <c r="Q4595" s="8">
        <v>647097000</v>
      </c>
      <c r="R4595" s="8">
        <v>656920000</v>
      </c>
      <c r="S4595" s="8">
        <v>666893000</v>
      </c>
      <c r="T4595" s="8">
        <v>677016000</v>
      </c>
      <c r="U4595" s="8">
        <v>687293000</v>
      </c>
      <c r="V4595" s="8">
        <v>697727000</v>
      </c>
      <c r="W4595" s="8">
        <v>708318000</v>
      </c>
      <c r="X4595" s="8">
        <v>719070000</v>
      </c>
      <c r="Y4595" s="8">
        <v>729985000</v>
      </c>
      <c r="Z4595" s="8">
        <v>741066000</v>
      </c>
      <c r="AA4595" s="8">
        <v>747885000</v>
      </c>
      <c r="AB4595" s="8">
        <v>754765000</v>
      </c>
      <c r="AC4595" s="8">
        <v>761708000</v>
      </c>
      <c r="AD4595" s="8">
        <v>768716000</v>
      </c>
      <c r="AE4595" s="8">
        <v>775789000</v>
      </c>
      <c r="AF4595" s="8">
        <v>782925000</v>
      </c>
      <c r="AG4595" s="8">
        <v>790129000</v>
      </c>
    </row>
    <row r="4596" spans="1:33" x14ac:dyDescent="0.35">
      <c r="A4596" t="s">
        <v>4664</v>
      </c>
      <c r="B4596" t="s">
        <v>69</v>
      </c>
      <c r="C4596" s="8">
        <v>414524000</v>
      </c>
      <c r="D4596" s="8">
        <v>424059000</v>
      </c>
      <c r="E4596" s="8">
        <v>433812000</v>
      </c>
      <c r="F4596" s="8">
        <v>443790000</v>
      </c>
      <c r="G4596" s="8">
        <v>453997000</v>
      </c>
      <c r="H4596" s="8">
        <v>464439000</v>
      </c>
      <c r="I4596" s="8">
        <v>475121000</v>
      </c>
      <c r="J4596" s="8">
        <v>486049000</v>
      </c>
      <c r="K4596" s="8">
        <v>497227000</v>
      </c>
      <c r="L4596" s="8">
        <v>508663000</v>
      </c>
      <c r="M4596" s="8">
        <v>520363000</v>
      </c>
      <c r="N4596" s="8">
        <v>532332000</v>
      </c>
      <c r="O4596" s="8">
        <v>540413000</v>
      </c>
      <c r="P4596" s="8">
        <v>548615000</v>
      </c>
      <c r="Q4596" s="8">
        <v>556944000</v>
      </c>
      <c r="R4596" s="8">
        <v>565398000</v>
      </c>
      <c r="S4596" s="8">
        <v>573981000</v>
      </c>
      <c r="T4596" s="8">
        <v>582694000</v>
      </c>
      <c r="U4596" s="8">
        <v>591539000</v>
      </c>
      <c r="V4596" s="8">
        <v>600519000</v>
      </c>
      <c r="W4596" s="8">
        <v>609635000</v>
      </c>
      <c r="X4596" s="8">
        <v>618889000</v>
      </c>
      <c r="Y4596" s="8">
        <v>628284000</v>
      </c>
      <c r="Z4596" s="8">
        <v>637821000</v>
      </c>
      <c r="AA4596" s="8">
        <v>643689000</v>
      </c>
      <c r="AB4596" s="8">
        <v>649611000</v>
      </c>
      <c r="AC4596" s="8">
        <v>655587000</v>
      </c>
      <c r="AD4596" s="8">
        <v>661618000</v>
      </c>
      <c r="AE4596" s="8">
        <v>667706000</v>
      </c>
      <c r="AF4596" s="8">
        <v>673848000</v>
      </c>
      <c r="AG4596" s="8">
        <v>680048000</v>
      </c>
    </row>
    <row r="4597" spans="1:33" x14ac:dyDescent="0.35">
      <c r="A4597" t="s">
        <v>4665</v>
      </c>
      <c r="B4597" t="s">
        <v>69</v>
      </c>
      <c r="C4597" s="8">
        <v>60749900</v>
      </c>
      <c r="D4597" s="8">
        <v>62147300</v>
      </c>
      <c r="E4597" s="8">
        <v>63576700</v>
      </c>
      <c r="F4597" s="8">
        <v>65039000</v>
      </c>
      <c r="G4597" s="8">
        <v>66534800</v>
      </c>
      <c r="H4597" s="8">
        <v>68065100</v>
      </c>
      <c r="I4597" s="8">
        <v>69630600</v>
      </c>
      <c r="J4597" s="8">
        <v>71232100</v>
      </c>
      <c r="K4597" s="8">
        <v>72870400</v>
      </c>
      <c r="L4597" s="8">
        <v>74546400</v>
      </c>
      <c r="M4597" s="8">
        <v>76261100</v>
      </c>
      <c r="N4597" s="8">
        <v>78015100</v>
      </c>
      <c r="O4597" s="8">
        <v>79199400</v>
      </c>
      <c r="P4597" s="8">
        <v>80401500</v>
      </c>
      <c r="Q4597" s="8">
        <v>81622000</v>
      </c>
      <c r="R4597" s="8">
        <v>82861100</v>
      </c>
      <c r="S4597" s="8">
        <v>84119000</v>
      </c>
      <c r="T4597" s="8">
        <v>85395900</v>
      </c>
      <c r="U4597" s="8">
        <v>86692100</v>
      </c>
      <c r="V4597" s="8">
        <v>88008200</v>
      </c>
      <c r="W4597" s="8">
        <v>89344100</v>
      </c>
      <c r="X4597" s="8">
        <v>90700300</v>
      </c>
      <c r="Y4597" s="8">
        <v>92077200</v>
      </c>
      <c r="Z4597" s="8">
        <v>93474900</v>
      </c>
      <c r="AA4597" s="8">
        <v>94334900</v>
      </c>
      <c r="AB4597" s="8">
        <v>95202800</v>
      </c>
      <c r="AC4597" s="8">
        <v>96078500</v>
      </c>
      <c r="AD4597" s="8">
        <v>96962500</v>
      </c>
      <c r="AE4597" s="8">
        <v>97854600</v>
      </c>
      <c r="AF4597" s="8">
        <v>98754800</v>
      </c>
      <c r="AG4597" s="8">
        <v>99663400</v>
      </c>
    </row>
    <row r="4598" spans="1:33" x14ac:dyDescent="0.35">
      <c r="A4598" t="s">
        <v>4666</v>
      </c>
      <c r="B4598" t="s">
        <v>69</v>
      </c>
      <c r="C4598" s="8">
        <v>15379800</v>
      </c>
      <c r="D4598" s="8">
        <v>15733500</v>
      </c>
      <c r="E4598" s="8">
        <v>16095400</v>
      </c>
      <c r="F4598" s="8">
        <v>16465600</v>
      </c>
      <c r="G4598" s="8">
        <v>16844300</v>
      </c>
      <c r="H4598" s="8">
        <v>17231700</v>
      </c>
      <c r="I4598" s="8">
        <v>17628000</v>
      </c>
      <c r="J4598" s="8">
        <v>18033500</v>
      </c>
      <c r="K4598" s="8">
        <v>18448200</v>
      </c>
      <c r="L4598" s="8">
        <v>18872500</v>
      </c>
      <c r="M4598" s="8">
        <v>19306700</v>
      </c>
      <c r="N4598" s="8">
        <v>19750700</v>
      </c>
      <c r="O4598" s="8">
        <v>20050500</v>
      </c>
      <c r="P4598" s="8">
        <v>20354900</v>
      </c>
      <c r="Q4598" s="8">
        <v>20663900</v>
      </c>
      <c r="R4598" s="8">
        <v>20977500</v>
      </c>
      <c r="S4598" s="8">
        <v>21296000</v>
      </c>
      <c r="T4598" s="8">
        <v>21619300</v>
      </c>
      <c r="U4598" s="8">
        <v>21947400</v>
      </c>
      <c r="V4598" s="8">
        <v>22280600</v>
      </c>
      <c r="W4598" s="8">
        <v>22618800</v>
      </c>
      <c r="X4598" s="8">
        <v>22962200</v>
      </c>
      <c r="Y4598" s="8">
        <v>23310700</v>
      </c>
      <c r="Z4598" s="8">
        <v>23664600</v>
      </c>
      <c r="AA4598" s="8">
        <v>23882300</v>
      </c>
      <c r="AB4598" s="8">
        <v>24102000</v>
      </c>
      <c r="AC4598" s="8">
        <v>24323700</v>
      </c>
      <c r="AD4598" s="8">
        <v>24547500</v>
      </c>
      <c r="AE4598" s="8">
        <v>24773400</v>
      </c>
      <c r="AF4598" s="8">
        <v>25001300</v>
      </c>
      <c r="AG4598" s="8">
        <v>25231300</v>
      </c>
    </row>
    <row r="4599" spans="1:33" x14ac:dyDescent="0.35">
      <c r="A4599" t="s">
        <v>4667</v>
      </c>
      <c r="B4599" t="s">
        <v>69</v>
      </c>
      <c r="C4599" s="8">
        <v>145486000</v>
      </c>
      <c r="D4599" s="8">
        <v>148832000</v>
      </c>
      <c r="E4599" s="8">
        <v>152255000</v>
      </c>
      <c r="F4599" s="8">
        <v>155757000</v>
      </c>
      <c r="G4599" s="8">
        <v>159339000</v>
      </c>
      <c r="H4599" s="8">
        <v>163004000</v>
      </c>
      <c r="I4599" s="8">
        <v>166753000</v>
      </c>
      <c r="J4599" s="8">
        <v>170589000</v>
      </c>
      <c r="K4599" s="8">
        <v>174512000</v>
      </c>
      <c r="L4599" s="8">
        <v>178526000</v>
      </c>
      <c r="M4599" s="8">
        <v>182632000</v>
      </c>
      <c r="N4599" s="8">
        <v>186833000</v>
      </c>
      <c r="O4599" s="8">
        <v>189669000</v>
      </c>
      <c r="P4599" s="8">
        <v>192548000</v>
      </c>
      <c r="Q4599" s="8">
        <v>195471000</v>
      </c>
      <c r="R4599" s="8">
        <v>198438000</v>
      </c>
      <c r="S4599" s="8">
        <v>201450000</v>
      </c>
      <c r="T4599" s="8">
        <v>204508000</v>
      </c>
      <c r="U4599" s="8">
        <v>207613000</v>
      </c>
      <c r="V4599" s="8">
        <v>210764000</v>
      </c>
      <c r="W4599" s="8">
        <v>213964000</v>
      </c>
      <c r="X4599" s="8">
        <v>217211000</v>
      </c>
      <c r="Y4599" s="8">
        <v>220509000</v>
      </c>
      <c r="Z4599" s="8">
        <v>223856000</v>
      </c>
      <c r="AA4599" s="8">
        <v>225916000</v>
      </c>
      <c r="AB4599" s="8">
        <v>227994000</v>
      </c>
      <c r="AC4599" s="8">
        <v>230091000</v>
      </c>
      <c r="AD4599" s="8">
        <v>232208000</v>
      </c>
      <c r="AE4599" s="8">
        <v>234345000</v>
      </c>
      <c r="AF4599" s="8">
        <v>236501000</v>
      </c>
      <c r="AG4599" s="8">
        <v>238677000</v>
      </c>
    </row>
    <row r="4600" spans="1:33" x14ac:dyDescent="0.35">
      <c r="A4600" t="s">
        <v>4668</v>
      </c>
      <c r="B4600" t="s">
        <v>69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35">
      <c r="A4601" t="s">
        <v>4669</v>
      </c>
      <c r="B4601" t="s">
        <v>69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5">
      <c r="A4602" t="s">
        <v>4670</v>
      </c>
      <c r="B4602" t="s">
        <v>69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5">
      <c r="A4603" t="s">
        <v>4671</v>
      </c>
      <c r="B4603" t="s">
        <v>69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5">
      <c r="A4604" t="s">
        <v>4672</v>
      </c>
      <c r="B4604" t="s">
        <v>69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35">
      <c r="A4605" t="s">
        <v>4673</v>
      </c>
      <c r="B4605" t="s">
        <v>69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35">
      <c r="A4606" t="s">
        <v>4674</v>
      </c>
      <c r="B4606" t="s">
        <v>69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5">
      <c r="A4607" t="s">
        <v>4675</v>
      </c>
      <c r="B4607" t="s">
        <v>69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35">
      <c r="A4608" t="s">
        <v>4676</v>
      </c>
      <c r="B4608" t="s">
        <v>69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5">
      <c r="A4609" t="s">
        <v>4677</v>
      </c>
      <c r="B4609" t="s">
        <v>69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5">
      <c r="A4610" t="s">
        <v>4678</v>
      </c>
      <c r="B4610" t="s">
        <v>69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35">
      <c r="A4611" t="s">
        <v>4679</v>
      </c>
      <c r="B4611" t="s">
        <v>69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35">
      <c r="A4612" t="s">
        <v>4680</v>
      </c>
      <c r="B4612" t="s">
        <v>69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35">
      <c r="A4613" t="s">
        <v>4681</v>
      </c>
      <c r="B4613" t="s">
        <v>69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35">
      <c r="A4614" t="s">
        <v>4682</v>
      </c>
      <c r="B4614" t="s">
        <v>69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5">
      <c r="A4615" t="s">
        <v>4683</v>
      </c>
      <c r="B4615" t="s">
        <v>69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5">
      <c r="A4616" t="s">
        <v>4684</v>
      </c>
      <c r="B4616" t="s">
        <v>69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5">
      <c r="A4617" t="s">
        <v>4685</v>
      </c>
      <c r="B4617" t="s">
        <v>69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35">
      <c r="A4618" t="s">
        <v>4686</v>
      </c>
      <c r="B4618" t="s">
        <v>69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5">
      <c r="A4619" t="s">
        <v>4687</v>
      </c>
      <c r="B4619" t="s">
        <v>69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35">
      <c r="A4620" t="s">
        <v>4688</v>
      </c>
      <c r="B4620" t="s">
        <v>69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35">
      <c r="A4621" t="s">
        <v>4689</v>
      </c>
      <c r="B4621" t="s">
        <v>69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5">
      <c r="A4622" t="s">
        <v>4690</v>
      </c>
      <c r="B4622" t="s">
        <v>69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5">
      <c r="A4623" t="s">
        <v>4691</v>
      </c>
      <c r="B4623" t="s">
        <v>69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5">
      <c r="A4624" t="s">
        <v>4692</v>
      </c>
      <c r="B4624" t="s">
        <v>69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35">
      <c r="A4625" t="s">
        <v>4693</v>
      </c>
      <c r="B4625" t="s">
        <v>69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35">
      <c r="A4626" t="s">
        <v>4694</v>
      </c>
      <c r="B4626" t="s">
        <v>69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35">
      <c r="A4627" t="s">
        <v>4695</v>
      </c>
      <c r="B4627" t="s">
        <v>69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35">
      <c r="A4628" t="s">
        <v>4696</v>
      </c>
      <c r="B4628" t="s">
        <v>69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35">
      <c r="A4629" t="s">
        <v>4697</v>
      </c>
      <c r="B4629" t="s">
        <v>69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35">
      <c r="A4630" t="s">
        <v>4698</v>
      </c>
      <c r="B4630" t="s">
        <v>69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35">
      <c r="A4631" t="s">
        <v>4699</v>
      </c>
      <c r="B4631" t="s">
        <v>69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35">
      <c r="A4632" t="s">
        <v>4700</v>
      </c>
      <c r="B4632" t="s">
        <v>69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35">
      <c r="A4633" t="s">
        <v>4701</v>
      </c>
      <c r="B4633" t="s">
        <v>69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35">
      <c r="A4634" t="s">
        <v>4702</v>
      </c>
      <c r="B4634" t="s">
        <v>69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35">
      <c r="A4635" t="s">
        <v>4703</v>
      </c>
      <c r="B4635" t="s">
        <v>69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5">
      <c r="A4636" t="s">
        <v>4704</v>
      </c>
      <c r="B4636" t="s">
        <v>69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35">
      <c r="A4637" t="s">
        <v>4705</v>
      </c>
      <c r="B4637" t="s">
        <v>69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5">
      <c r="A4638" t="s">
        <v>4706</v>
      </c>
      <c r="B4638" t="s">
        <v>69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35">
      <c r="A4639" t="s">
        <v>4707</v>
      </c>
      <c r="B4639" t="s">
        <v>69</v>
      </c>
      <c r="C4639" s="8">
        <v>10127900000000</v>
      </c>
      <c r="D4639" s="8">
        <v>10209000000000</v>
      </c>
      <c r="E4639" s="8">
        <v>10290700000000</v>
      </c>
      <c r="F4639" s="8">
        <v>10373000000000</v>
      </c>
      <c r="G4639" s="8">
        <v>10455900000000</v>
      </c>
      <c r="H4639" s="8">
        <v>10539600000000</v>
      </c>
      <c r="I4639" s="8">
        <v>10623900000000</v>
      </c>
      <c r="J4639" s="8">
        <v>10708900000000</v>
      </c>
      <c r="K4639" s="8">
        <v>10794600000000</v>
      </c>
      <c r="L4639" s="8">
        <v>10881000000000</v>
      </c>
      <c r="M4639" s="8">
        <v>10968000000000</v>
      </c>
      <c r="N4639" s="8">
        <v>11055700000000</v>
      </c>
      <c r="O4639" s="8">
        <v>11114100000000</v>
      </c>
      <c r="P4639" s="8">
        <v>11172800000000</v>
      </c>
      <c r="Q4639" s="8">
        <v>11231800000000</v>
      </c>
      <c r="R4639" s="8">
        <v>11291100000000</v>
      </c>
      <c r="S4639" s="8">
        <v>11350700000000</v>
      </c>
      <c r="T4639" s="8">
        <v>11410700000000</v>
      </c>
      <c r="U4639" s="8">
        <v>11470900000000</v>
      </c>
      <c r="V4639" s="8">
        <v>11531500000000</v>
      </c>
      <c r="W4639" s="8">
        <v>11592300000000</v>
      </c>
      <c r="X4639" s="8">
        <v>11653600000000</v>
      </c>
      <c r="Y4639" s="8">
        <v>11715100000000</v>
      </c>
      <c r="Z4639" s="8">
        <v>11776900000000</v>
      </c>
      <c r="AA4639" s="8">
        <v>11814600000000</v>
      </c>
      <c r="AB4639" s="8">
        <v>11852400000000</v>
      </c>
      <c r="AC4639" s="8">
        <v>11890300000000</v>
      </c>
      <c r="AD4639" s="8">
        <v>11928400000000</v>
      </c>
      <c r="AE4639" s="8">
        <v>11966600000000</v>
      </c>
      <c r="AF4639" s="8">
        <v>12004900000000</v>
      </c>
      <c r="AG4639" s="8">
        <v>12043200000000</v>
      </c>
    </row>
    <row r="4640" spans="1:33" x14ac:dyDescent="0.35">
      <c r="A4640" t="s">
        <v>4708</v>
      </c>
      <c r="B4640" t="s">
        <v>69</v>
      </c>
      <c r="C4640" s="8">
        <v>288155000</v>
      </c>
      <c r="D4640" s="8">
        <v>290460000</v>
      </c>
      <c r="E4640" s="8">
        <v>292785000</v>
      </c>
      <c r="F4640" s="8">
        <v>295127000</v>
      </c>
      <c r="G4640" s="8">
        <v>297487000</v>
      </c>
      <c r="H4640" s="8">
        <v>299867000</v>
      </c>
      <c r="I4640" s="8">
        <v>302267000</v>
      </c>
      <c r="J4640" s="8">
        <v>304684000</v>
      </c>
      <c r="K4640" s="8">
        <v>307122000</v>
      </c>
      <c r="L4640" s="8">
        <v>309579000</v>
      </c>
      <c r="M4640" s="8">
        <v>312056000</v>
      </c>
      <c r="N4640" s="8">
        <v>314552000</v>
      </c>
      <c r="O4640" s="8">
        <v>316213000</v>
      </c>
      <c r="P4640" s="8">
        <v>317882000</v>
      </c>
      <c r="Q4640" s="8">
        <v>319560000</v>
      </c>
      <c r="R4640" s="8">
        <v>321249000</v>
      </c>
      <c r="S4640" s="8">
        <v>322944000</v>
      </c>
      <c r="T4640" s="8">
        <v>324650000</v>
      </c>
      <c r="U4640" s="8">
        <v>326365000</v>
      </c>
      <c r="V4640" s="8">
        <v>328088000</v>
      </c>
      <c r="W4640" s="8">
        <v>329819000</v>
      </c>
      <c r="X4640" s="8">
        <v>331561000</v>
      </c>
      <c r="Y4640" s="8">
        <v>333312000</v>
      </c>
      <c r="Z4640" s="8">
        <v>335071000</v>
      </c>
      <c r="AA4640" s="8">
        <v>336143000</v>
      </c>
      <c r="AB4640" s="8">
        <v>337219000</v>
      </c>
      <c r="AC4640" s="8">
        <v>338297000</v>
      </c>
      <c r="AD4640" s="8">
        <v>339382000</v>
      </c>
      <c r="AE4640" s="8">
        <v>340466000</v>
      </c>
      <c r="AF4640" s="8">
        <v>341557000</v>
      </c>
      <c r="AG4640" s="8">
        <v>342648000</v>
      </c>
    </row>
    <row r="4641" spans="1:33" x14ac:dyDescent="0.35">
      <c r="A4641" t="s">
        <v>4709</v>
      </c>
      <c r="B4641" t="s">
        <v>69</v>
      </c>
      <c r="C4641" s="8">
        <v>1330770000</v>
      </c>
      <c r="D4641" s="8">
        <v>1341420000</v>
      </c>
      <c r="E4641" s="8">
        <v>1352160000</v>
      </c>
      <c r="F4641" s="8">
        <v>1362980000</v>
      </c>
      <c r="G4641" s="8">
        <v>1373870000</v>
      </c>
      <c r="H4641" s="8">
        <v>1384870000</v>
      </c>
      <c r="I4641" s="8">
        <v>1395950000</v>
      </c>
      <c r="J4641" s="8">
        <v>1407110000</v>
      </c>
      <c r="K4641" s="8">
        <v>1418370000</v>
      </c>
      <c r="L4641" s="8">
        <v>1429720000</v>
      </c>
      <c r="M4641" s="8">
        <v>1441160000</v>
      </c>
      <c r="N4641" s="8">
        <v>1452680000</v>
      </c>
      <c r="O4641" s="8">
        <v>1460350000</v>
      </c>
      <c r="P4641" s="8">
        <v>1468070000</v>
      </c>
      <c r="Q4641" s="8">
        <v>1475820000</v>
      </c>
      <c r="R4641" s="8">
        <v>1483610000</v>
      </c>
      <c r="S4641" s="8">
        <v>1491440000</v>
      </c>
      <c r="T4641" s="8">
        <v>1499320000</v>
      </c>
      <c r="U4641" s="8">
        <v>1507240000</v>
      </c>
      <c r="V4641" s="8">
        <v>1515200000</v>
      </c>
      <c r="W4641" s="8">
        <v>1523190000</v>
      </c>
      <c r="X4641" s="8">
        <v>1531240000</v>
      </c>
      <c r="Y4641" s="8">
        <v>1539320000</v>
      </c>
      <c r="Z4641" s="8">
        <v>1547450000</v>
      </c>
      <c r="AA4641" s="8">
        <v>1552400000</v>
      </c>
      <c r="AB4641" s="8">
        <v>1557370000</v>
      </c>
      <c r="AC4641" s="8">
        <v>1562350000</v>
      </c>
      <c r="AD4641" s="8">
        <v>1567360000</v>
      </c>
      <c r="AE4641" s="8">
        <v>1572360000</v>
      </c>
      <c r="AF4641" s="8">
        <v>1577400000</v>
      </c>
      <c r="AG4641" s="8">
        <v>1582440000</v>
      </c>
    </row>
    <row r="4642" spans="1:33" x14ac:dyDescent="0.35">
      <c r="A4642" t="s">
        <v>4710</v>
      </c>
      <c r="B4642" t="s">
        <v>69</v>
      </c>
      <c r="C4642" s="8">
        <v>4554600000</v>
      </c>
      <c r="D4642" s="8">
        <v>4591040000</v>
      </c>
      <c r="E4642" s="8">
        <v>4627790000</v>
      </c>
      <c r="F4642" s="8">
        <v>4664810000</v>
      </c>
      <c r="G4642" s="8">
        <v>4702100000</v>
      </c>
      <c r="H4642" s="8">
        <v>4739730000</v>
      </c>
      <c r="I4642" s="8">
        <v>4777660000</v>
      </c>
      <c r="J4642" s="8">
        <v>4815860000</v>
      </c>
      <c r="K4642" s="8">
        <v>4854400000</v>
      </c>
      <c r="L4642" s="8">
        <v>4893240000</v>
      </c>
      <c r="M4642" s="8">
        <v>4932380000</v>
      </c>
      <c r="N4642" s="8">
        <v>4971830000</v>
      </c>
      <c r="O4642" s="8">
        <v>4998090000</v>
      </c>
      <c r="P4642" s="8">
        <v>5024480000</v>
      </c>
      <c r="Q4642" s="8">
        <v>5051000000</v>
      </c>
      <c r="R4642" s="8">
        <v>5077690000</v>
      </c>
      <c r="S4642" s="8">
        <v>5104490000</v>
      </c>
      <c r="T4642" s="8">
        <v>5131450000</v>
      </c>
      <c r="U4642" s="8">
        <v>5158550000</v>
      </c>
      <c r="V4642" s="8">
        <v>5185780000</v>
      </c>
      <c r="W4642" s="8">
        <v>5213150000</v>
      </c>
      <c r="X4642" s="8">
        <v>5240690000</v>
      </c>
      <c r="Y4642" s="8">
        <v>5268360000</v>
      </c>
      <c r="Z4642" s="8">
        <v>5296160000</v>
      </c>
      <c r="AA4642" s="8">
        <v>5313110000</v>
      </c>
      <c r="AB4642" s="8">
        <v>5330110000</v>
      </c>
      <c r="AC4642" s="8">
        <v>5347150000</v>
      </c>
      <c r="AD4642" s="8">
        <v>5364300000</v>
      </c>
      <c r="AE4642" s="8">
        <v>5381440000</v>
      </c>
      <c r="AF4642" s="8">
        <v>5398690000</v>
      </c>
      <c r="AG4642" s="8">
        <v>5415930000</v>
      </c>
    </row>
    <row r="4643" spans="1:33" x14ac:dyDescent="0.35">
      <c r="A4643" t="s">
        <v>4711</v>
      </c>
      <c r="B4643" t="s">
        <v>69</v>
      </c>
      <c r="C4643" s="8">
        <v>359552000</v>
      </c>
      <c r="D4643" s="8">
        <v>362429000</v>
      </c>
      <c r="E4643" s="8">
        <v>365330000</v>
      </c>
      <c r="F4643" s="8">
        <v>368253000</v>
      </c>
      <c r="G4643" s="8">
        <v>371196000</v>
      </c>
      <c r="H4643" s="8">
        <v>374167000</v>
      </c>
      <c r="I4643" s="8">
        <v>377161000</v>
      </c>
      <c r="J4643" s="8">
        <v>380177000</v>
      </c>
      <c r="K4643" s="8">
        <v>383219000</v>
      </c>
      <c r="L4643" s="8">
        <v>386285000</v>
      </c>
      <c r="M4643" s="8">
        <v>389376000</v>
      </c>
      <c r="N4643" s="8">
        <v>392490000</v>
      </c>
      <c r="O4643" s="8">
        <v>394562000</v>
      </c>
      <c r="P4643" s="8">
        <v>396646000</v>
      </c>
      <c r="Q4643" s="8">
        <v>398740000</v>
      </c>
      <c r="R4643" s="8">
        <v>400847000</v>
      </c>
      <c r="S4643" s="8">
        <v>402962000</v>
      </c>
      <c r="T4643" s="8">
        <v>405091000</v>
      </c>
      <c r="U4643" s="8">
        <v>407230000</v>
      </c>
      <c r="V4643" s="8">
        <v>409380000</v>
      </c>
      <c r="W4643" s="8">
        <v>411540000</v>
      </c>
      <c r="X4643" s="8">
        <v>413714000</v>
      </c>
      <c r="Y4643" s="8">
        <v>415898000</v>
      </c>
      <c r="Z4643" s="8">
        <v>418093000</v>
      </c>
      <c r="AA4643" s="8">
        <v>419431000</v>
      </c>
      <c r="AB4643" s="8">
        <v>420773000</v>
      </c>
      <c r="AC4643" s="8">
        <v>422119000</v>
      </c>
      <c r="AD4643" s="8">
        <v>423472000</v>
      </c>
      <c r="AE4643" s="8">
        <v>424825000</v>
      </c>
      <c r="AF4643" s="8">
        <v>426187000</v>
      </c>
      <c r="AG4643" s="8">
        <v>427548000</v>
      </c>
    </row>
    <row r="4644" spans="1:33" x14ac:dyDescent="0.35">
      <c r="A4644" t="s">
        <v>4712</v>
      </c>
      <c r="B4644" t="s">
        <v>69</v>
      </c>
      <c r="C4644" s="8">
        <v>319737000</v>
      </c>
      <c r="D4644" s="8">
        <v>322295000</v>
      </c>
      <c r="E4644" s="8">
        <v>324875000</v>
      </c>
      <c r="F4644" s="8">
        <v>327474000</v>
      </c>
      <c r="G4644" s="8">
        <v>330092000</v>
      </c>
      <c r="H4644" s="8">
        <v>332733000</v>
      </c>
      <c r="I4644" s="8">
        <v>335396000</v>
      </c>
      <c r="J4644" s="8">
        <v>338078000</v>
      </c>
      <c r="K4644" s="8">
        <v>340783000</v>
      </c>
      <c r="L4644" s="8">
        <v>343510000</v>
      </c>
      <c r="M4644" s="8">
        <v>346258000</v>
      </c>
      <c r="N4644" s="8">
        <v>349027000</v>
      </c>
      <c r="O4644" s="8">
        <v>350870000</v>
      </c>
      <c r="P4644" s="8">
        <v>352723000</v>
      </c>
      <c r="Q4644" s="8">
        <v>354585000</v>
      </c>
      <c r="R4644" s="8">
        <v>356459000</v>
      </c>
      <c r="S4644" s="8">
        <v>358340000</v>
      </c>
      <c r="T4644" s="8">
        <v>360233000</v>
      </c>
      <c r="U4644" s="8">
        <v>362135000</v>
      </c>
      <c r="V4644" s="8">
        <v>364047000</v>
      </c>
      <c r="W4644" s="8">
        <v>365968000</v>
      </c>
      <c r="X4644" s="8">
        <v>367901000</v>
      </c>
      <c r="Y4644" s="8">
        <v>369844000</v>
      </c>
      <c r="Z4644" s="8">
        <v>371796000</v>
      </c>
      <c r="AA4644" s="8">
        <v>372985000</v>
      </c>
      <c r="AB4644" s="8">
        <v>374179000</v>
      </c>
      <c r="AC4644" s="8">
        <v>375375000</v>
      </c>
      <c r="AD4644" s="8">
        <v>376579000</v>
      </c>
      <c r="AE4644" s="8">
        <v>377782000</v>
      </c>
      <c r="AF4644" s="8">
        <v>378993000</v>
      </c>
      <c r="AG4644" s="8">
        <v>380203000</v>
      </c>
    </row>
    <row r="4645" spans="1:33" x14ac:dyDescent="0.35">
      <c r="A4645" t="s">
        <v>4713</v>
      </c>
      <c r="B4645" t="s">
        <v>69</v>
      </c>
      <c r="C4645" s="8">
        <v>968253000</v>
      </c>
      <c r="D4645" s="8">
        <v>976001000</v>
      </c>
      <c r="E4645" s="8">
        <v>983814000</v>
      </c>
      <c r="F4645" s="8">
        <v>991684000</v>
      </c>
      <c r="G4645" s="8">
        <v>999611000</v>
      </c>
      <c r="H4645" s="8">
        <v>1007610000</v>
      </c>
      <c r="I4645" s="8">
        <v>1015670000</v>
      </c>
      <c r="J4645" s="8">
        <v>1023790000</v>
      </c>
      <c r="K4645" s="8">
        <v>1031990000</v>
      </c>
      <c r="L4645" s="8">
        <v>1040240000</v>
      </c>
      <c r="M4645" s="8">
        <v>1048570000</v>
      </c>
      <c r="N4645" s="8">
        <v>1056950000</v>
      </c>
      <c r="O4645" s="8">
        <v>1062530000</v>
      </c>
      <c r="P4645" s="8">
        <v>1068140000</v>
      </c>
      <c r="Q4645" s="8">
        <v>1073780000</v>
      </c>
      <c r="R4645" s="8">
        <v>1079460000</v>
      </c>
      <c r="S4645" s="8">
        <v>1085150000</v>
      </c>
      <c r="T4645" s="8">
        <v>1090890000</v>
      </c>
      <c r="U4645" s="8">
        <v>1096650000</v>
      </c>
      <c r="V4645" s="8">
        <v>1102440000</v>
      </c>
      <c r="W4645" s="8">
        <v>1108250000</v>
      </c>
      <c r="X4645" s="8">
        <v>1114110000</v>
      </c>
      <c r="Y4645" s="8">
        <v>1119990000</v>
      </c>
      <c r="Z4645" s="8">
        <v>1125900000</v>
      </c>
      <c r="AA4645" s="8">
        <v>1129500000</v>
      </c>
      <c r="AB4645" s="8">
        <v>1133120000</v>
      </c>
      <c r="AC4645" s="8">
        <v>1136740000</v>
      </c>
      <c r="AD4645" s="8">
        <v>1140390000</v>
      </c>
      <c r="AE4645" s="8">
        <v>1144030000</v>
      </c>
      <c r="AF4645" s="8">
        <v>1147700000</v>
      </c>
      <c r="AG4645" s="8">
        <v>1151360000</v>
      </c>
    </row>
    <row r="4646" spans="1:33" x14ac:dyDescent="0.35">
      <c r="A4646" t="s">
        <v>4714</v>
      </c>
      <c r="B4646" t="s">
        <v>69</v>
      </c>
      <c r="C4646" s="8">
        <v>74771700</v>
      </c>
      <c r="D4646" s="8">
        <v>75370000</v>
      </c>
      <c r="E4646" s="8">
        <v>75973300</v>
      </c>
      <c r="F4646" s="8">
        <v>76581100</v>
      </c>
      <c r="G4646" s="8">
        <v>77193300</v>
      </c>
      <c r="H4646" s="8">
        <v>77811000</v>
      </c>
      <c r="I4646" s="8">
        <v>78433700</v>
      </c>
      <c r="J4646" s="8">
        <v>79060800</v>
      </c>
      <c r="K4646" s="8">
        <v>79693500</v>
      </c>
      <c r="L4646" s="8">
        <v>80331100</v>
      </c>
      <c r="M4646" s="8">
        <v>80973700</v>
      </c>
      <c r="N4646" s="8">
        <v>81621400</v>
      </c>
      <c r="O4646" s="8">
        <v>82052400</v>
      </c>
      <c r="P4646" s="8">
        <v>82485600</v>
      </c>
      <c r="Q4646" s="8">
        <v>82921100</v>
      </c>
      <c r="R4646" s="8">
        <v>83359300</v>
      </c>
      <c r="S4646" s="8">
        <v>83799100</v>
      </c>
      <c r="T4646" s="8">
        <v>84241800</v>
      </c>
      <c r="U4646" s="8">
        <v>84686700</v>
      </c>
      <c r="V4646" s="8">
        <v>85133700</v>
      </c>
      <c r="W4646" s="8">
        <v>85583000</v>
      </c>
      <c r="X4646" s="8">
        <v>86035100</v>
      </c>
      <c r="Y4646" s="8">
        <v>86489400</v>
      </c>
      <c r="Z4646" s="8">
        <v>86945900</v>
      </c>
      <c r="AA4646" s="8">
        <v>87224000</v>
      </c>
      <c r="AB4646" s="8">
        <v>87503200</v>
      </c>
      <c r="AC4646" s="8">
        <v>87783000</v>
      </c>
      <c r="AD4646" s="8">
        <v>88064400</v>
      </c>
      <c r="AE4646" s="8">
        <v>88345800</v>
      </c>
      <c r="AF4646" s="8">
        <v>88628900</v>
      </c>
      <c r="AG4646" s="8">
        <v>88912000</v>
      </c>
    </row>
    <row r="4647" spans="1:33" x14ac:dyDescent="0.35">
      <c r="A4647" t="s">
        <v>4715</v>
      </c>
      <c r="B4647" t="s">
        <v>69</v>
      </c>
      <c r="C4647" s="8">
        <v>63839400</v>
      </c>
      <c r="D4647" s="8">
        <v>64350200</v>
      </c>
      <c r="E4647" s="8">
        <v>64865300</v>
      </c>
      <c r="F4647" s="8">
        <v>65384200</v>
      </c>
      <c r="G4647" s="8">
        <v>65906900</v>
      </c>
      <c r="H4647" s="8">
        <v>66434300</v>
      </c>
      <c r="I4647" s="8">
        <v>66965900</v>
      </c>
      <c r="J4647" s="8">
        <v>67501400</v>
      </c>
      <c r="K4647" s="8">
        <v>68041500</v>
      </c>
      <c r="L4647" s="8">
        <v>68585900</v>
      </c>
      <c r="M4647" s="8">
        <v>69134600</v>
      </c>
      <c r="N4647" s="8">
        <v>69687600</v>
      </c>
      <c r="O4647" s="8">
        <v>70055600</v>
      </c>
      <c r="P4647" s="8">
        <v>70425400</v>
      </c>
      <c r="Q4647" s="8">
        <v>70797200</v>
      </c>
      <c r="R4647" s="8">
        <v>71171400</v>
      </c>
      <c r="S4647" s="8">
        <v>71546900</v>
      </c>
      <c r="T4647" s="8">
        <v>71924900</v>
      </c>
      <c r="U4647" s="8">
        <v>72304700</v>
      </c>
      <c r="V4647" s="8">
        <v>72686400</v>
      </c>
      <c r="W4647" s="8">
        <v>73070000</v>
      </c>
      <c r="X4647" s="8">
        <v>73456000</v>
      </c>
      <c r="Y4647" s="8">
        <v>73843800</v>
      </c>
      <c r="Z4647" s="8">
        <v>74233600</v>
      </c>
      <c r="AA4647" s="8">
        <v>74471000</v>
      </c>
      <c r="AB4647" s="8">
        <v>74709400</v>
      </c>
      <c r="AC4647" s="8">
        <v>74948300</v>
      </c>
      <c r="AD4647" s="8">
        <v>75188600</v>
      </c>
      <c r="AE4647" s="8">
        <v>75428800</v>
      </c>
      <c r="AF4647" s="8">
        <v>75670500</v>
      </c>
      <c r="AG4647" s="8">
        <v>75912200</v>
      </c>
    </row>
    <row r="4648" spans="1:33" x14ac:dyDescent="0.35">
      <c r="A4648" t="s">
        <v>4716</v>
      </c>
      <c r="B4648" t="s">
        <v>69</v>
      </c>
      <c r="C4648" s="8">
        <v>404901000</v>
      </c>
      <c r="D4648" s="8">
        <v>408141000</v>
      </c>
      <c r="E4648" s="8">
        <v>411408000</v>
      </c>
      <c r="F4648" s="8">
        <v>414699000</v>
      </c>
      <c r="G4648" s="8">
        <v>418014000</v>
      </c>
      <c r="H4648" s="8">
        <v>421359000</v>
      </c>
      <c r="I4648" s="8">
        <v>424731000</v>
      </c>
      <c r="J4648" s="8">
        <v>428127000</v>
      </c>
      <c r="K4648" s="8">
        <v>431553000</v>
      </c>
      <c r="L4648" s="8">
        <v>435006000</v>
      </c>
      <c r="M4648" s="8">
        <v>438486000</v>
      </c>
      <c r="N4648" s="8">
        <v>441993000</v>
      </c>
      <c r="O4648" s="8">
        <v>444327000</v>
      </c>
      <c r="P4648" s="8">
        <v>446673000</v>
      </c>
      <c r="Q4648" s="8">
        <v>449031000</v>
      </c>
      <c r="R4648" s="8">
        <v>451404000</v>
      </c>
      <c r="S4648" s="8">
        <v>453786000</v>
      </c>
      <c r="T4648" s="8">
        <v>456183000</v>
      </c>
      <c r="U4648" s="8">
        <v>458592000</v>
      </c>
      <c r="V4648" s="8">
        <v>461013000</v>
      </c>
      <c r="W4648" s="8">
        <v>463446000</v>
      </c>
      <c r="X4648" s="8">
        <v>465894000</v>
      </c>
      <c r="Y4648" s="8">
        <v>468354000</v>
      </c>
      <c r="Z4648" s="8">
        <v>470826000</v>
      </c>
      <c r="AA4648" s="8">
        <v>472332000</v>
      </c>
      <c r="AB4648" s="8">
        <v>473844000</v>
      </c>
      <c r="AC4648" s="8">
        <v>475359000</v>
      </c>
      <c r="AD4648" s="8">
        <v>476883000</v>
      </c>
      <c r="AE4648" s="8">
        <v>478407000</v>
      </c>
      <c r="AF4648" s="8">
        <v>479940000</v>
      </c>
      <c r="AG4648" s="8">
        <v>481473000</v>
      </c>
    </row>
    <row r="4649" spans="1:33" x14ac:dyDescent="0.35">
      <c r="A4649" t="s">
        <v>4717</v>
      </c>
      <c r="B4649" t="s">
        <v>69</v>
      </c>
      <c r="C4649" s="8">
        <v>80980200</v>
      </c>
      <c r="D4649" s="8">
        <v>81628200</v>
      </c>
      <c r="E4649" s="8">
        <v>82281600</v>
      </c>
      <c r="F4649" s="8">
        <v>82939800</v>
      </c>
      <c r="G4649" s="8">
        <v>83602800</v>
      </c>
      <c r="H4649" s="8">
        <v>84271800</v>
      </c>
      <c r="I4649" s="8">
        <v>84946200</v>
      </c>
      <c r="J4649" s="8">
        <v>85625400</v>
      </c>
      <c r="K4649" s="8">
        <v>86310600</v>
      </c>
      <c r="L4649" s="8">
        <v>87001200</v>
      </c>
      <c r="M4649" s="8">
        <v>87697200</v>
      </c>
      <c r="N4649" s="8">
        <v>88398600</v>
      </c>
      <c r="O4649" s="8">
        <v>88865400</v>
      </c>
      <c r="P4649" s="8">
        <v>89334600</v>
      </c>
      <c r="Q4649" s="8">
        <v>89806200</v>
      </c>
      <c r="R4649" s="8">
        <v>90280800</v>
      </c>
      <c r="S4649" s="8">
        <v>90757200</v>
      </c>
      <c r="T4649" s="8">
        <v>91236600</v>
      </c>
      <c r="U4649" s="8">
        <v>91718400</v>
      </c>
      <c r="V4649" s="8">
        <v>92202600</v>
      </c>
      <c r="W4649" s="8">
        <v>92689200</v>
      </c>
      <c r="X4649" s="8">
        <v>93178800</v>
      </c>
      <c r="Y4649" s="8">
        <v>93670800</v>
      </c>
      <c r="Z4649" s="8">
        <v>94165200</v>
      </c>
      <c r="AA4649" s="8">
        <v>94466400</v>
      </c>
      <c r="AB4649" s="8">
        <v>94768800</v>
      </c>
      <c r="AC4649" s="8">
        <v>95071800</v>
      </c>
      <c r="AD4649" s="8">
        <v>95376600</v>
      </c>
      <c r="AE4649" s="8">
        <v>95681400</v>
      </c>
      <c r="AF4649" s="8">
        <v>95988000</v>
      </c>
      <c r="AG4649" s="8">
        <v>96294600</v>
      </c>
    </row>
    <row r="4650" spans="1:33" x14ac:dyDescent="0.35">
      <c r="A4650" t="s">
        <v>4718</v>
      </c>
      <c r="B4650" t="s">
        <v>69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35">
      <c r="A4651" t="s">
        <v>4719</v>
      </c>
      <c r="B4651" t="s">
        <v>69</v>
      </c>
      <c r="C4651" s="8">
        <v>354597000000</v>
      </c>
      <c r="D4651" s="8">
        <v>357434000000</v>
      </c>
      <c r="E4651" s="8">
        <v>360293000000</v>
      </c>
      <c r="F4651" s="8">
        <v>363176000000</v>
      </c>
      <c r="G4651" s="8">
        <v>366081000000</v>
      </c>
      <c r="H4651" s="8">
        <v>369010000000</v>
      </c>
      <c r="I4651" s="8">
        <v>371962000000</v>
      </c>
      <c r="J4651" s="8">
        <v>374937000000</v>
      </c>
      <c r="K4651" s="8">
        <v>377937000000</v>
      </c>
      <c r="L4651" s="8">
        <v>380960000000</v>
      </c>
      <c r="M4651" s="8">
        <v>384008000000</v>
      </c>
      <c r="N4651" s="8">
        <v>387080000000</v>
      </c>
      <c r="O4651" s="8">
        <v>389124000000</v>
      </c>
      <c r="P4651" s="8">
        <v>391178000000</v>
      </c>
      <c r="Q4651" s="8">
        <v>393244000000</v>
      </c>
      <c r="R4651" s="8">
        <v>395320000000</v>
      </c>
      <c r="S4651" s="8">
        <v>397407000000</v>
      </c>
      <c r="T4651" s="8">
        <v>399506000000</v>
      </c>
      <c r="U4651" s="8">
        <v>401616000000</v>
      </c>
      <c r="V4651" s="8">
        <v>403735000000</v>
      </c>
      <c r="W4651" s="8">
        <v>405867000000</v>
      </c>
      <c r="X4651" s="8">
        <v>408010000000</v>
      </c>
      <c r="Y4651" s="8">
        <v>410165000000</v>
      </c>
      <c r="Z4651" s="8">
        <v>412331000000</v>
      </c>
      <c r="AA4651" s="8">
        <v>413650000000</v>
      </c>
      <c r="AB4651" s="8">
        <v>414973000000</v>
      </c>
      <c r="AC4651" s="8">
        <v>416302000000</v>
      </c>
      <c r="AD4651" s="8">
        <v>417634000000</v>
      </c>
      <c r="AE4651" s="8">
        <v>418970000000</v>
      </c>
      <c r="AF4651" s="8">
        <v>420311000000</v>
      </c>
      <c r="AG4651" s="8">
        <v>421656000000</v>
      </c>
    </row>
    <row r="4652" spans="1:33" x14ac:dyDescent="0.35">
      <c r="A4652" t="s">
        <v>4720</v>
      </c>
      <c r="B4652" t="s">
        <v>69</v>
      </c>
      <c r="C4652" s="8">
        <v>10088800</v>
      </c>
      <c r="D4652" s="8">
        <v>10169500</v>
      </c>
      <c r="E4652" s="8">
        <v>10250900</v>
      </c>
      <c r="F4652" s="8">
        <v>10332900</v>
      </c>
      <c r="G4652" s="8">
        <v>10415600</v>
      </c>
      <c r="H4652" s="8">
        <v>10498900</v>
      </c>
      <c r="I4652" s="8">
        <v>10582900</v>
      </c>
      <c r="J4652" s="8">
        <v>10667500</v>
      </c>
      <c r="K4652" s="8">
        <v>10752900</v>
      </c>
      <c r="L4652" s="8">
        <v>10838900</v>
      </c>
      <c r="M4652" s="8">
        <v>10925600</v>
      </c>
      <c r="N4652" s="8">
        <v>11013000</v>
      </c>
      <c r="O4652" s="8">
        <v>11071100</v>
      </c>
      <c r="P4652" s="8">
        <v>11129600</v>
      </c>
      <c r="Q4652" s="8">
        <v>11188400</v>
      </c>
      <c r="R4652" s="8">
        <v>11247500</v>
      </c>
      <c r="S4652" s="8">
        <v>11306800</v>
      </c>
      <c r="T4652" s="8">
        <v>11366500</v>
      </c>
      <c r="U4652" s="8">
        <v>11426600</v>
      </c>
      <c r="V4652" s="8">
        <v>11486900</v>
      </c>
      <c r="W4652" s="8">
        <v>11547500</v>
      </c>
      <c r="X4652" s="8">
        <v>11608500</v>
      </c>
      <c r="Y4652" s="8">
        <v>11669800</v>
      </c>
      <c r="Z4652" s="8">
        <v>11731400</v>
      </c>
      <c r="AA4652" s="8">
        <v>11769000</v>
      </c>
      <c r="AB4652" s="8">
        <v>11806600</v>
      </c>
      <c r="AC4652" s="8">
        <v>11844400</v>
      </c>
      <c r="AD4652" s="8">
        <v>11882300</v>
      </c>
      <c r="AE4652" s="8">
        <v>11920300</v>
      </c>
      <c r="AF4652" s="8">
        <v>11958500</v>
      </c>
      <c r="AG4652" s="8">
        <v>11996700</v>
      </c>
    </row>
    <row r="4653" spans="1:33" x14ac:dyDescent="0.35">
      <c r="A4653" t="s">
        <v>4721</v>
      </c>
      <c r="B4653" t="s">
        <v>69</v>
      </c>
      <c r="C4653" s="8">
        <v>46592800</v>
      </c>
      <c r="D4653" s="8">
        <v>46965500</v>
      </c>
      <c r="E4653" s="8">
        <v>47341300</v>
      </c>
      <c r="F4653" s="8">
        <v>47720000</v>
      </c>
      <c r="G4653" s="8">
        <v>48101800</v>
      </c>
      <c r="H4653" s="8">
        <v>48486600</v>
      </c>
      <c r="I4653" s="8">
        <v>48874500</v>
      </c>
      <c r="J4653" s="8">
        <v>49265500</v>
      </c>
      <c r="K4653" s="8">
        <v>49659600</v>
      </c>
      <c r="L4653" s="8">
        <v>50056900</v>
      </c>
      <c r="M4653" s="8">
        <v>50457400</v>
      </c>
      <c r="N4653" s="8">
        <v>50861000</v>
      </c>
      <c r="O4653" s="8">
        <v>51129500</v>
      </c>
      <c r="P4653" s="8">
        <v>51399500</v>
      </c>
      <c r="Q4653" s="8">
        <v>51670900</v>
      </c>
      <c r="R4653" s="8">
        <v>51943800</v>
      </c>
      <c r="S4653" s="8">
        <v>52218000</v>
      </c>
      <c r="T4653" s="8">
        <v>52493800</v>
      </c>
      <c r="U4653" s="8">
        <v>52770900</v>
      </c>
      <c r="V4653" s="8">
        <v>53049500</v>
      </c>
      <c r="W4653" s="8">
        <v>53329600</v>
      </c>
      <c r="X4653" s="8">
        <v>53611200</v>
      </c>
      <c r="Y4653" s="8">
        <v>53894300</v>
      </c>
      <c r="Z4653" s="8">
        <v>54178800</v>
      </c>
      <c r="AA4653" s="8">
        <v>54352200</v>
      </c>
      <c r="AB4653" s="8">
        <v>54526100</v>
      </c>
      <c r="AC4653" s="8">
        <v>54700600</v>
      </c>
      <c r="AD4653" s="8">
        <v>54875600</v>
      </c>
      <c r="AE4653" s="8">
        <v>55051200</v>
      </c>
      <c r="AF4653" s="8">
        <v>55227400</v>
      </c>
      <c r="AG4653" s="8">
        <v>55404100</v>
      </c>
    </row>
    <row r="4654" spans="1:33" x14ac:dyDescent="0.35">
      <c r="A4654" t="s">
        <v>4722</v>
      </c>
      <c r="B4654" t="s">
        <v>69</v>
      </c>
      <c r="C4654" s="8">
        <v>159465000</v>
      </c>
      <c r="D4654" s="8">
        <v>160740000</v>
      </c>
      <c r="E4654" s="8">
        <v>162026000</v>
      </c>
      <c r="F4654" s="8">
        <v>163323000</v>
      </c>
      <c r="G4654" s="8">
        <v>164629000</v>
      </c>
      <c r="H4654" s="8">
        <v>165946000</v>
      </c>
      <c r="I4654" s="8">
        <v>167274000</v>
      </c>
      <c r="J4654" s="8">
        <v>168612000</v>
      </c>
      <c r="K4654" s="8">
        <v>169961000</v>
      </c>
      <c r="L4654" s="8">
        <v>171320000</v>
      </c>
      <c r="M4654" s="8">
        <v>172691000</v>
      </c>
      <c r="N4654" s="8">
        <v>174073000</v>
      </c>
      <c r="O4654" s="8">
        <v>174992000</v>
      </c>
      <c r="P4654" s="8">
        <v>175916000</v>
      </c>
      <c r="Q4654" s="8">
        <v>176845000</v>
      </c>
      <c r="R4654" s="8">
        <v>177778000</v>
      </c>
      <c r="S4654" s="8">
        <v>178717000</v>
      </c>
      <c r="T4654" s="8">
        <v>179661000</v>
      </c>
      <c r="U4654" s="8">
        <v>180609000</v>
      </c>
      <c r="V4654" s="8">
        <v>181563000</v>
      </c>
      <c r="W4654" s="8">
        <v>182521000</v>
      </c>
      <c r="X4654" s="8">
        <v>183485000</v>
      </c>
      <c r="Y4654" s="8">
        <v>184454000</v>
      </c>
      <c r="Z4654" s="8">
        <v>185428000</v>
      </c>
      <c r="AA4654" s="8">
        <v>186021000</v>
      </c>
      <c r="AB4654" s="8">
        <v>186616000</v>
      </c>
      <c r="AC4654" s="8">
        <v>187214000</v>
      </c>
      <c r="AD4654" s="8">
        <v>187813000</v>
      </c>
      <c r="AE4654" s="8">
        <v>188414000</v>
      </c>
      <c r="AF4654" s="8">
        <v>189017000</v>
      </c>
      <c r="AG4654" s="8">
        <v>189621000</v>
      </c>
    </row>
    <row r="4655" spans="1:33" x14ac:dyDescent="0.35">
      <c r="A4655" t="s">
        <v>4723</v>
      </c>
      <c r="B4655" t="s">
        <v>69</v>
      </c>
      <c r="C4655" s="8">
        <v>12588600</v>
      </c>
      <c r="D4655" s="8">
        <v>12689300</v>
      </c>
      <c r="E4655" s="8">
        <v>12790800</v>
      </c>
      <c r="F4655" s="8">
        <v>12893100</v>
      </c>
      <c r="G4655" s="8">
        <v>12996300</v>
      </c>
      <c r="H4655" s="8">
        <v>13100200</v>
      </c>
      <c r="I4655" s="8">
        <v>13205000</v>
      </c>
      <c r="J4655" s="8">
        <v>13310700</v>
      </c>
      <c r="K4655" s="8">
        <v>13417200</v>
      </c>
      <c r="L4655" s="8">
        <v>13524500</v>
      </c>
      <c r="M4655" s="8">
        <v>13632700</v>
      </c>
      <c r="N4655" s="8">
        <v>13741800</v>
      </c>
      <c r="O4655" s="8">
        <v>13814300</v>
      </c>
      <c r="P4655" s="8">
        <v>13887200</v>
      </c>
      <c r="Q4655" s="8">
        <v>13960600</v>
      </c>
      <c r="R4655" s="8">
        <v>14034300</v>
      </c>
      <c r="S4655" s="8">
        <v>14108400</v>
      </c>
      <c r="T4655" s="8">
        <v>14182900</v>
      </c>
      <c r="U4655" s="8">
        <v>14257800</v>
      </c>
      <c r="V4655" s="8">
        <v>14333000</v>
      </c>
      <c r="W4655" s="8">
        <v>14408700</v>
      </c>
      <c r="X4655" s="8">
        <v>14484800</v>
      </c>
      <c r="Y4655" s="8">
        <v>14561300</v>
      </c>
      <c r="Z4655" s="8">
        <v>14638200</v>
      </c>
      <c r="AA4655" s="8">
        <v>14685000</v>
      </c>
      <c r="AB4655" s="8">
        <v>14732000</v>
      </c>
      <c r="AC4655" s="8">
        <v>14779200</v>
      </c>
      <c r="AD4655" s="8">
        <v>14826400</v>
      </c>
      <c r="AE4655" s="8">
        <v>14873900</v>
      </c>
      <c r="AF4655" s="8">
        <v>14921500</v>
      </c>
      <c r="AG4655" s="8">
        <v>14969200</v>
      </c>
    </row>
    <row r="4656" spans="1:33" x14ac:dyDescent="0.35">
      <c r="A4656" t="s">
        <v>4724</v>
      </c>
      <c r="B4656" t="s">
        <v>69</v>
      </c>
      <c r="C4656" s="8">
        <v>11194600</v>
      </c>
      <c r="D4656" s="8">
        <v>11284100</v>
      </c>
      <c r="E4656" s="8">
        <v>11374400</v>
      </c>
      <c r="F4656" s="8">
        <v>11465400</v>
      </c>
      <c r="G4656" s="8">
        <v>11557100</v>
      </c>
      <c r="H4656" s="8">
        <v>11649600</v>
      </c>
      <c r="I4656" s="8">
        <v>11742800</v>
      </c>
      <c r="J4656" s="8">
        <v>11836700</v>
      </c>
      <c r="K4656" s="8">
        <v>11931400</v>
      </c>
      <c r="L4656" s="8">
        <v>12026800</v>
      </c>
      <c r="M4656" s="8">
        <v>12123100</v>
      </c>
      <c r="N4656" s="8">
        <v>12220100</v>
      </c>
      <c r="O4656" s="8">
        <v>12284600</v>
      </c>
      <c r="P4656" s="8">
        <v>12349400</v>
      </c>
      <c r="Q4656" s="8">
        <v>12414600</v>
      </c>
      <c r="R4656" s="8">
        <v>12480200</v>
      </c>
      <c r="S4656" s="8">
        <v>12546100</v>
      </c>
      <c r="T4656" s="8">
        <v>12612300</v>
      </c>
      <c r="U4656" s="8">
        <v>12678900</v>
      </c>
      <c r="V4656" s="8">
        <v>12745900</v>
      </c>
      <c r="W4656" s="8">
        <v>12813200</v>
      </c>
      <c r="X4656" s="8">
        <v>12880800</v>
      </c>
      <c r="Y4656" s="8">
        <v>12948800</v>
      </c>
      <c r="Z4656" s="8">
        <v>13017200</v>
      </c>
      <c r="AA4656" s="8">
        <v>13058900</v>
      </c>
      <c r="AB4656" s="8">
        <v>13100600</v>
      </c>
      <c r="AC4656" s="8">
        <v>13142600</v>
      </c>
      <c r="AD4656" s="8">
        <v>13184600</v>
      </c>
      <c r="AE4656" s="8">
        <v>13226800</v>
      </c>
      <c r="AF4656" s="8">
        <v>13269100</v>
      </c>
      <c r="AG4656" s="8">
        <v>13311600</v>
      </c>
    </row>
    <row r="4657" spans="1:33" x14ac:dyDescent="0.35">
      <c r="A4657" t="s">
        <v>4725</v>
      </c>
      <c r="B4657" t="s">
        <v>69</v>
      </c>
      <c r="C4657" s="8">
        <v>33900300</v>
      </c>
      <c r="D4657" s="8">
        <v>34171500</v>
      </c>
      <c r="E4657" s="8">
        <v>34444900</v>
      </c>
      <c r="F4657" s="8">
        <v>34720400</v>
      </c>
      <c r="G4657" s="8">
        <v>34998200</v>
      </c>
      <c r="H4657" s="8">
        <v>35278200</v>
      </c>
      <c r="I4657" s="8">
        <v>35560400</v>
      </c>
      <c r="J4657" s="8">
        <v>35844900</v>
      </c>
      <c r="K4657" s="8">
        <v>36131600</v>
      </c>
      <c r="L4657" s="8">
        <v>36420700</v>
      </c>
      <c r="M4657" s="8">
        <v>36712100</v>
      </c>
      <c r="N4657" s="8">
        <v>37005800</v>
      </c>
      <c r="O4657" s="8">
        <v>37201100</v>
      </c>
      <c r="P4657" s="8">
        <v>37397600</v>
      </c>
      <c r="Q4657" s="8">
        <v>37595100</v>
      </c>
      <c r="R4657" s="8">
        <v>37793600</v>
      </c>
      <c r="S4657" s="8">
        <v>37993100</v>
      </c>
      <c r="T4657" s="8">
        <v>38193700</v>
      </c>
      <c r="U4657" s="8">
        <v>38395400</v>
      </c>
      <c r="V4657" s="8">
        <v>38598100</v>
      </c>
      <c r="W4657" s="8">
        <v>38801900</v>
      </c>
      <c r="X4657" s="8">
        <v>39006800</v>
      </c>
      <c r="Y4657" s="8">
        <v>39212700</v>
      </c>
      <c r="Z4657" s="8">
        <v>39419800</v>
      </c>
      <c r="AA4657" s="8">
        <v>39545900</v>
      </c>
      <c r="AB4657" s="8">
        <v>39672400</v>
      </c>
      <c r="AC4657" s="8">
        <v>39799400</v>
      </c>
      <c r="AD4657" s="8">
        <v>39926800</v>
      </c>
      <c r="AE4657" s="8">
        <v>40054500</v>
      </c>
      <c r="AF4657" s="8">
        <v>40182700</v>
      </c>
      <c r="AG4657" s="8">
        <v>40311300</v>
      </c>
    </row>
    <row r="4658" spans="1:33" x14ac:dyDescent="0.35">
      <c r="A4658" t="s">
        <v>4726</v>
      </c>
      <c r="B4658" t="s">
        <v>69</v>
      </c>
      <c r="C4658" s="8">
        <v>2617890</v>
      </c>
      <c r="D4658" s="8">
        <v>2638830</v>
      </c>
      <c r="E4658" s="8">
        <v>2659950</v>
      </c>
      <c r="F4658" s="8">
        <v>2681230</v>
      </c>
      <c r="G4658" s="8">
        <v>2702680</v>
      </c>
      <c r="H4658" s="8">
        <v>2724300</v>
      </c>
      <c r="I4658" s="8">
        <v>2746090</v>
      </c>
      <c r="J4658" s="8">
        <v>2768060</v>
      </c>
      <c r="K4658" s="8">
        <v>2790200</v>
      </c>
      <c r="L4658" s="8">
        <v>2812530</v>
      </c>
      <c r="M4658" s="8">
        <v>2835030</v>
      </c>
      <c r="N4658" s="8">
        <v>2857710</v>
      </c>
      <c r="O4658" s="8">
        <v>2872790</v>
      </c>
      <c r="P4658" s="8">
        <v>2887960</v>
      </c>
      <c r="Q4658" s="8">
        <v>2903210</v>
      </c>
      <c r="R4658" s="8">
        <v>2918540</v>
      </c>
      <c r="S4658" s="8">
        <v>2933950</v>
      </c>
      <c r="T4658" s="8">
        <v>2949450</v>
      </c>
      <c r="U4658" s="8">
        <v>2965020</v>
      </c>
      <c r="V4658" s="8">
        <v>2980670</v>
      </c>
      <c r="W4658" s="8">
        <v>2996410</v>
      </c>
      <c r="X4658" s="8">
        <v>3012230</v>
      </c>
      <c r="Y4658" s="8">
        <v>3028140</v>
      </c>
      <c r="Z4658" s="8">
        <v>3044120</v>
      </c>
      <c r="AA4658" s="8">
        <v>3053860</v>
      </c>
      <c r="AB4658" s="8">
        <v>3063640</v>
      </c>
      <c r="AC4658" s="8">
        <v>3073440</v>
      </c>
      <c r="AD4658" s="8">
        <v>3083280</v>
      </c>
      <c r="AE4658" s="8">
        <v>3093140</v>
      </c>
      <c r="AF4658" s="8">
        <v>3103040</v>
      </c>
      <c r="AG4658" s="8">
        <v>3112970</v>
      </c>
    </row>
    <row r="4659" spans="1:33" x14ac:dyDescent="0.35">
      <c r="A4659" t="s">
        <v>4727</v>
      </c>
      <c r="B4659" t="s">
        <v>69</v>
      </c>
      <c r="C4659" s="8">
        <v>2235130</v>
      </c>
      <c r="D4659" s="8">
        <v>2253010</v>
      </c>
      <c r="E4659" s="8">
        <v>2271040</v>
      </c>
      <c r="F4659" s="8">
        <v>2289210</v>
      </c>
      <c r="G4659" s="8">
        <v>2307520</v>
      </c>
      <c r="H4659" s="8">
        <v>2325980</v>
      </c>
      <c r="I4659" s="8">
        <v>2344590</v>
      </c>
      <c r="J4659" s="8">
        <v>2363340</v>
      </c>
      <c r="K4659" s="8">
        <v>2382250</v>
      </c>
      <c r="L4659" s="8">
        <v>2401310</v>
      </c>
      <c r="M4659" s="8">
        <v>2420520</v>
      </c>
      <c r="N4659" s="8">
        <v>2439890</v>
      </c>
      <c r="O4659" s="8">
        <v>2452770</v>
      </c>
      <c r="P4659" s="8">
        <v>2465720</v>
      </c>
      <c r="Q4659" s="8">
        <v>2478740</v>
      </c>
      <c r="R4659" s="8">
        <v>2491830</v>
      </c>
      <c r="S4659" s="8">
        <v>2504980</v>
      </c>
      <c r="T4659" s="8">
        <v>2518210</v>
      </c>
      <c r="U4659" s="8">
        <v>2531510</v>
      </c>
      <c r="V4659" s="8">
        <v>2544870</v>
      </c>
      <c r="W4659" s="8">
        <v>2558310</v>
      </c>
      <c r="X4659" s="8">
        <v>2571810</v>
      </c>
      <c r="Y4659" s="8">
        <v>2585390</v>
      </c>
      <c r="Z4659" s="8">
        <v>2599050</v>
      </c>
      <c r="AA4659" s="8">
        <v>2607360</v>
      </c>
      <c r="AB4659" s="8">
        <v>2615700</v>
      </c>
      <c r="AC4659" s="8">
        <v>2624080</v>
      </c>
      <c r="AD4659" s="8">
        <v>2632470</v>
      </c>
      <c r="AE4659" s="8">
        <v>2640900</v>
      </c>
      <c r="AF4659" s="8">
        <v>2649350</v>
      </c>
      <c r="AG4659" s="8">
        <v>2657820</v>
      </c>
    </row>
    <row r="4660" spans="1:33" x14ac:dyDescent="0.35">
      <c r="A4660" t="s">
        <v>4728</v>
      </c>
      <c r="B4660" t="s">
        <v>69</v>
      </c>
      <c r="C4660" s="8">
        <v>14176300</v>
      </c>
      <c r="D4660" s="8">
        <v>14289700</v>
      </c>
      <c r="E4660" s="8">
        <v>14404100</v>
      </c>
      <c r="F4660" s="8">
        <v>14519300</v>
      </c>
      <c r="G4660" s="8">
        <v>14635400</v>
      </c>
      <c r="H4660" s="8">
        <v>14752500</v>
      </c>
      <c r="I4660" s="8">
        <v>14870600</v>
      </c>
      <c r="J4660" s="8">
        <v>14989500</v>
      </c>
      <c r="K4660" s="8">
        <v>15109400</v>
      </c>
      <c r="L4660" s="8">
        <v>15230300</v>
      </c>
      <c r="M4660" s="8">
        <v>15352100</v>
      </c>
      <c r="N4660" s="8">
        <v>15475000</v>
      </c>
      <c r="O4660" s="8">
        <v>15556700</v>
      </c>
      <c r="P4660" s="8">
        <v>15638800</v>
      </c>
      <c r="Q4660" s="8">
        <v>15721400</v>
      </c>
      <c r="R4660" s="8">
        <v>15804400</v>
      </c>
      <c r="S4660" s="8">
        <v>15887800</v>
      </c>
      <c r="T4660" s="8">
        <v>15971700</v>
      </c>
      <c r="U4660" s="8">
        <v>16056100</v>
      </c>
      <c r="V4660" s="8">
        <v>16140800</v>
      </c>
      <c r="W4660" s="8">
        <v>16226000</v>
      </c>
      <c r="X4660" s="8">
        <v>16311700</v>
      </c>
      <c r="Y4660" s="8">
        <v>16397900</v>
      </c>
      <c r="Z4660" s="8">
        <v>16484400</v>
      </c>
      <c r="AA4660" s="8">
        <v>16537200</v>
      </c>
      <c r="AB4660" s="8">
        <v>16590100</v>
      </c>
      <c r="AC4660" s="8">
        <v>16643200</v>
      </c>
      <c r="AD4660" s="8">
        <v>16696400</v>
      </c>
      <c r="AE4660" s="8">
        <v>16749900</v>
      </c>
      <c r="AF4660" s="8">
        <v>16803500</v>
      </c>
      <c r="AG4660" s="8">
        <v>16857200</v>
      </c>
    </row>
    <row r="4661" spans="1:33" x14ac:dyDescent="0.35">
      <c r="A4661" t="s">
        <v>4729</v>
      </c>
      <c r="B4661" t="s">
        <v>69</v>
      </c>
      <c r="C4661" s="8">
        <v>2835260</v>
      </c>
      <c r="D4661" s="8">
        <v>2857940</v>
      </c>
      <c r="E4661" s="8">
        <v>2880810</v>
      </c>
      <c r="F4661" s="8">
        <v>2903860</v>
      </c>
      <c r="G4661" s="8">
        <v>2927090</v>
      </c>
      <c r="H4661" s="8">
        <v>2950510</v>
      </c>
      <c r="I4661" s="8">
        <v>2974110</v>
      </c>
      <c r="J4661" s="8">
        <v>2997900</v>
      </c>
      <c r="K4661" s="8">
        <v>3021880</v>
      </c>
      <c r="L4661" s="8">
        <v>3046060</v>
      </c>
      <c r="M4661" s="8">
        <v>3070430</v>
      </c>
      <c r="N4661" s="8">
        <v>3094990</v>
      </c>
      <c r="O4661" s="8">
        <v>3111330</v>
      </c>
      <c r="P4661" s="8">
        <v>3127760</v>
      </c>
      <c r="Q4661" s="8">
        <v>3144280</v>
      </c>
      <c r="R4661" s="8">
        <v>3160880</v>
      </c>
      <c r="S4661" s="8">
        <v>3177560</v>
      </c>
      <c r="T4661" s="8">
        <v>3194350</v>
      </c>
      <c r="U4661" s="8">
        <v>3211210</v>
      </c>
      <c r="V4661" s="8">
        <v>3228160</v>
      </c>
      <c r="W4661" s="8">
        <v>3245210</v>
      </c>
      <c r="X4661" s="8">
        <v>3262340</v>
      </c>
      <c r="Y4661" s="8">
        <v>3279570</v>
      </c>
      <c r="Z4661" s="8">
        <v>3296890</v>
      </c>
      <c r="AA4661" s="8">
        <v>3307430</v>
      </c>
      <c r="AB4661" s="8">
        <v>3318020</v>
      </c>
      <c r="AC4661" s="8">
        <v>3328640</v>
      </c>
      <c r="AD4661" s="8">
        <v>3339290</v>
      </c>
      <c r="AE4661" s="8">
        <v>3349970</v>
      </c>
      <c r="AF4661" s="8">
        <v>3360700</v>
      </c>
      <c r="AG4661" s="8">
        <v>3371450</v>
      </c>
    </row>
    <row r="4662" spans="1:33" x14ac:dyDescent="0.35">
      <c r="A4662" t="s">
        <v>4730</v>
      </c>
      <c r="B4662" t="s">
        <v>69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35">
      <c r="A4663" t="s">
        <v>4731</v>
      </c>
      <c r="B4663" t="s">
        <v>69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35">
      <c r="A4664" t="s">
        <v>4732</v>
      </c>
      <c r="B4664" t="s">
        <v>69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5">
      <c r="A4665" t="s">
        <v>4733</v>
      </c>
      <c r="B4665" t="s">
        <v>69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35">
      <c r="A4666" t="s">
        <v>4734</v>
      </c>
      <c r="B4666" t="s">
        <v>69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35">
      <c r="A4667" t="s">
        <v>4735</v>
      </c>
      <c r="B4667" t="s">
        <v>69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35">
      <c r="A4668" t="s">
        <v>4736</v>
      </c>
      <c r="B4668" t="s">
        <v>69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35">
      <c r="A4669" t="s">
        <v>4737</v>
      </c>
      <c r="B4669" t="s">
        <v>69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35">
      <c r="A4670" t="s">
        <v>4738</v>
      </c>
      <c r="B4670" t="s">
        <v>69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5">
      <c r="A4671" t="s">
        <v>4739</v>
      </c>
      <c r="B4671" t="s">
        <v>69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35">
      <c r="A4672" t="s">
        <v>4740</v>
      </c>
      <c r="B4672" t="s">
        <v>69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35">
      <c r="A4673" t="s">
        <v>4741</v>
      </c>
      <c r="B4673" t="s">
        <v>69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35">
      <c r="A4674" t="s">
        <v>4742</v>
      </c>
      <c r="B4674" t="s">
        <v>69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35">
      <c r="A4675" t="s">
        <v>4743</v>
      </c>
      <c r="B4675" t="s">
        <v>69</v>
      </c>
      <c r="C4675" s="8">
        <v>138939000000</v>
      </c>
      <c r="D4675" s="8">
        <v>140050000000</v>
      </c>
      <c r="E4675" s="8">
        <v>141171000000</v>
      </c>
      <c r="F4675" s="8">
        <v>142300000000</v>
      </c>
      <c r="G4675" s="8">
        <v>143439000000</v>
      </c>
      <c r="H4675" s="8">
        <v>144586000000</v>
      </c>
      <c r="I4675" s="8">
        <v>145743000000</v>
      </c>
      <c r="J4675" s="8">
        <v>146909000000</v>
      </c>
      <c r="K4675" s="8">
        <v>148084000000</v>
      </c>
      <c r="L4675" s="8">
        <v>149269000000</v>
      </c>
      <c r="M4675" s="8">
        <v>150463000000</v>
      </c>
      <c r="N4675" s="8">
        <v>151666000000</v>
      </c>
      <c r="O4675" s="8">
        <v>152467000000</v>
      </c>
      <c r="P4675" s="8">
        <v>153272000000</v>
      </c>
      <c r="Q4675" s="8">
        <v>154082000000</v>
      </c>
      <c r="R4675" s="8">
        <v>154895000000</v>
      </c>
      <c r="S4675" s="8">
        <v>155713000000</v>
      </c>
      <c r="T4675" s="8">
        <v>156535000000</v>
      </c>
      <c r="U4675" s="8">
        <v>157362000000</v>
      </c>
      <c r="V4675" s="8">
        <v>158193000000</v>
      </c>
      <c r="W4675" s="8">
        <v>159028000000</v>
      </c>
      <c r="X4675" s="8">
        <v>159867000000</v>
      </c>
      <c r="Y4675" s="8">
        <v>160712000000</v>
      </c>
      <c r="Z4675" s="8">
        <v>161560000000</v>
      </c>
      <c r="AA4675" s="8">
        <v>162077000000</v>
      </c>
      <c r="AB4675" s="8">
        <v>162596000000</v>
      </c>
      <c r="AC4675" s="8">
        <v>163116000000</v>
      </c>
      <c r="AD4675" s="8">
        <v>163638000000</v>
      </c>
      <c r="AE4675" s="8">
        <v>164162000000</v>
      </c>
      <c r="AF4675" s="8">
        <v>164687000000</v>
      </c>
      <c r="AG4675" s="8">
        <v>165214000000</v>
      </c>
    </row>
    <row r="4676" spans="1:33" x14ac:dyDescent="0.35">
      <c r="A4676" t="s">
        <v>4744</v>
      </c>
      <c r="B4676" t="s">
        <v>69</v>
      </c>
      <c r="C4676" s="8">
        <v>3953020</v>
      </c>
      <c r="D4676" s="8">
        <v>3984640</v>
      </c>
      <c r="E4676" s="8">
        <v>4016510</v>
      </c>
      <c r="F4676" s="8">
        <v>4048640</v>
      </c>
      <c r="G4676" s="8">
        <v>4081050</v>
      </c>
      <c r="H4676" s="8">
        <v>4113700</v>
      </c>
      <c r="I4676" s="8">
        <v>4146600</v>
      </c>
      <c r="J4676" s="8">
        <v>4179770</v>
      </c>
      <c r="K4676" s="8">
        <v>4213210</v>
      </c>
      <c r="L4676" s="8">
        <v>4246920</v>
      </c>
      <c r="M4676" s="8">
        <v>4280890</v>
      </c>
      <c r="N4676" s="8">
        <v>4315130</v>
      </c>
      <c r="O4676" s="8">
        <v>4337910</v>
      </c>
      <c r="P4676" s="8">
        <v>4360820</v>
      </c>
      <c r="Q4676" s="8">
        <v>4383860</v>
      </c>
      <c r="R4676" s="8">
        <v>4407000</v>
      </c>
      <c r="S4676" s="8">
        <v>4430270</v>
      </c>
      <c r="T4676" s="8">
        <v>4453650</v>
      </c>
      <c r="U4676" s="8">
        <v>4477180</v>
      </c>
      <c r="V4676" s="8">
        <v>4500810</v>
      </c>
      <c r="W4676" s="8">
        <v>4524580</v>
      </c>
      <c r="X4676" s="8">
        <v>4548470</v>
      </c>
      <c r="Y4676" s="8">
        <v>4572490</v>
      </c>
      <c r="Z4676" s="8">
        <v>4596630</v>
      </c>
      <c r="AA4676" s="8">
        <v>4611340</v>
      </c>
      <c r="AB4676" s="8">
        <v>4626100</v>
      </c>
      <c r="AC4676" s="8">
        <v>4640890</v>
      </c>
      <c r="AD4676" s="8">
        <v>4655750</v>
      </c>
      <c r="AE4676" s="8">
        <v>4670650</v>
      </c>
      <c r="AF4676" s="8">
        <v>4685600</v>
      </c>
      <c r="AG4676" s="8">
        <v>4700590</v>
      </c>
    </row>
    <row r="4677" spans="1:33" x14ac:dyDescent="0.35">
      <c r="A4677" t="s">
        <v>4745</v>
      </c>
      <c r="B4677" t="s">
        <v>69</v>
      </c>
      <c r="C4677" s="8">
        <v>18256100</v>
      </c>
      <c r="D4677" s="8">
        <v>18402100</v>
      </c>
      <c r="E4677" s="8">
        <v>18549300</v>
      </c>
      <c r="F4677" s="8">
        <v>18697700</v>
      </c>
      <c r="G4677" s="8">
        <v>18847400</v>
      </c>
      <c r="H4677" s="8">
        <v>18998100</v>
      </c>
      <c r="I4677" s="8">
        <v>19150100</v>
      </c>
      <c r="J4677" s="8">
        <v>19303300</v>
      </c>
      <c r="K4677" s="8">
        <v>19457700</v>
      </c>
      <c r="L4677" s="8">
        <v>19613400</v>
      </c>
      <c r="M4677" s="8">
        <v>19770300</v>
      </c>
      <c r="N4677" s="8">
        <v>19928400</v>
      </c>
      <c r="O4677" s="8">
        <v>20033600</v>
      </c>
      <c r="P4677" s="8">
        <v>20139400</v>
      </c>
      <c r="Q4677" s="8">
        <v>20245800</v>
      </c>
      <c r="R4677" s="8">
        <v>20352700</v>
      </c>
      <c r="S4677" s="8">
        <v>20460200</v>
      </c>
      <c r="T4677" s="8">
        <v>20568200</v>
      </c>
      <c r="U4677" s="8">
        <v>20676800</v>
      </c>
      <c r="V4677" s="8">
        <v>20786000</v>
      </c>
      <c r="W4677" s="8">
        <v>20895700</v>
      </c>
      <c r="X4677" s="8">
        <v>21006000</v>
      </c>
      <c r="Y4677" s="8">
        <v>21117000</v>
      </c>
      <c r="Z4677" s="8">
        <v>21228500</v>
      </c>
      <c r="AA4677" s="8">
        <v>21296400</v>
      </c>
      <c r="AB4677" s="8">
        <v>21364500</v>
      </c>
      <c r="AC4677" s="8">
        <v>21432900</v>
      </c>
      <c r="AD4677" s="8">
        <v>21501500</v>
      </c>
      <c r="AE4677" s="8">
        <v>21570300</v>
      </c>
      <c r="AF4677" s="8">
        <v>21639300</v>
      </c>
      <c r="AG4677" s="8">
        <v>21708600</v>
      </c>
    </row>
    <row r="4678" spans="1:33" x14ac:dyDescent="0.35">
      <c r="A4678" t="s">
        <v>4746</v>
      </c>
      <c r="B4678" t="s">
        <v>69</v>
      </c>
      <c r="C4678" s="8">
        <v>62481700</v>
      </c>
      <c r="D4678" s="8">
        <v>62981500</v>
      </c>
      <c r="E4678" s="8">
        <v>63485300</v>
      </c>
      <c r="F4678" s="8">
        <v>63993200</v>
      </c>
      <c r="G4678" s="8">
        <v>64505500</v>
      </c>
      <c r="H4678" s="8">
        <v>65021500</v>
      </c>
      <c r="I4678" s="8">
        <v>65541500</v>
      </c>
      <c r="J4678" s="8">
        <v>66065900</v>
      </c>
      <c r="K4678" s="8">
        <v>66594400</v>
      </c>
      <c r="L4678" s="8">
        <v>67127200</v>
      </c>
      <c r="M4678" s="8">
        <v>67664100</v>
      </c>
      <c r="N4678" s="8">
        <v>68205400</v>
      </c>
      <c r="O4678" s="8">
        <v>68565500</v>
      </c>
      <c r="P4678" s="8">
        <v>68927600</v>
      </c>
      <c r="Q4678" s="8">
        <v>69291700</v>
      </c>
      <c r="R4678" s="8">
        <v>69657500</v>
      </c>
      <c r="S4678" s="8">
        <v>70025300</v>
      </c>
      <c r="T4678" s="8">
        <v>70394800</v>
      </c>
      <c r="U4678" s="8">
        <v>70766700</v>
      </c>
      <c r="V4678" s="8">
        <v>71140300</v>
      </c>
      <c r="W4678" s="8">
        <v>71515900</v>
      </c>
      <c r="X4678" s="8">
        <v>71893500</v>
      </c>
      <c r="Y4678" s="8">
        <v>72273100</v>
      </c>
      <c r="Z4678" s="8">
        <v>72654800</v>
      </c>
      <c r="AA4678" s="8">
        <v>72887300</v>
      </c>
      <c r="AB4678" s="8">
        <v>73120500</v>
      </c>
      <c r="AC4678" s="8">
        <v>73354400</v>
      </c>
      <c r="AD4678" s="8">
        <v>73589200</v>
      </c>
      <c r="AE4678" s="8">
        <v>73824800</v>
      </c>
      <c r="AF4678" s="8">
        <v>74061000</v>
      </c>
      <c r="AG4678" s="8">
        <v>74297900</v>
      </c>
    </row>
    <row r="4679" spans="1:33" x14ac:dyDescent="0.35">
      <c r="A4679" t="s">
        <v>4747</v>
      </c>
      <c r="B4679" t="s">
        <v>69</v>
      </c>
      <c r="C4679" s="8">
        <v>4932480</v>
      </c>
      <c r="D4679" s="8">
        <v>4971930</v>
      </c>
      <c r="E4679" s="8">
        <v>5011700</v>
      </c>
      <c r="F4679" s="8">
        <v>5051800</v>
      </c>
      <c r="G4679" s="8">
        <v>5092240</v>
      </c>
      <c r="H4679" s="8">
        <v>5132970</v>
      </c>
      <c r="I4679" s="8">
        <v>5174020</v>
      </c>
      <c r="J4679" s="8">
        <v>5215420</v>
      </c>
      <c r="K4679" s="8">
        <v>5257140</v>
      </c>
      <c r="L4679" s="8">
        <v>5299200</v>
      </c>
      <c r="M4679" s="8">
        <v>5341590</v>
      </c>
      <c r="N4679" s="8">
        <v>5384320</v>
      </c>
      <c r="O4679" s="8">
        <v>5412740</v>
      </c>
      <c r="P4679" s="8">
        <v>5441330</v>
      </c>
      <c r="Q4679" s="8">
        <v>5470070</v>
      </c>
      <c r="R4679" s="8">
        <v>5498950</v>
      </c>
      <c r="S4679" s="8">
        <v>5527990</v>
      </c>
      <c r="T4679" s="8">
        <v>5557160</v>
      </c>
      <c r="U4679" s="8">
        <v>5586510</v>
      </c>
      <c r="V4679" s="8">
        <v>5616010</v>
      </c>
      <c r="W4679" s="8">
        <v>5645660</v>
      </c>
      <c r="X4679" s="8">
        <v>5675470</v>
      </c>
      <c r="Y4679" s="8">
        <v>5705440</v>
      </c>
      <c r="Z4679" s="8">
        <v>5735570</v>
      </c>
      <c r="AA4679" s="8">
        <v>5753920</v>
      </c>
      <c r="AB4679" s="8">
        <v>5772330</v>
      </c>
      <c r="AC4679" s="8">
        <v>5790790</v>
      </c>
      <c r="AD4679" s="8">
        <v>5809330</v>
      </c>
      <c r="AE4679" s="8">
        <v>5827930</v>
      </c>
      <c r="AF4679" s="8">
        <v>5846570</v>
      </c>
      <c r="AG4679" s="8">
        <v>5865280</v>
      </c>
    </row>
    <row r="4680" spans="1:33" x14ac:dyDescent="0.35">
      <c r="A4680" t="s">
        <v>4748</v>
      </c>
      <c r="B4680" t="s">
        <v>69</v>
      </c>
      <c r="C4680" s="8">
        <v>4386270</v>
      </c>
      <c r="D4680" s="8">
        <v>4421360</v>
      </c>
      <c r="E4680" s="8">
        <v>4456730</v>
      </c>
      <c r="F4680" s="8">
        <v>4492380</v>
      </c>
      <c r="G4680" s="8">
        <v>4528340</v>
      </c>
      <c r="H4680" s="8">
        <v>4564570</v>
      </c>
      <c r="I4680" s="8">
        <v>4601070</v>
      </c>
      <c r="J4680" s="8">
        <v>4637890</v>
      </c>
      <c r="K4680" s="8">
        <v>4674980</v>
      </c>
      <c r="L4680" s="8">
        <v>4712390</v>
      </c>
      <c r="M4680" s="8">
        <v>4750080</v>
      </c>
      <c r="N4680" s="8">
        <v>4788080</v>
      </c>
      <c r="O4680" s="8">
        <v>4813360</v>
      </c>
      <c r="P4680" s="8">
        <v>4838780</v>
      </c>
      <c r="Q4680" s="8">
        <v>4864340</v>
      </c>
      <c r="R4680" s="8">
        <v>4890020</v>
      </c>
      <c r="S4680" s="8">
        <v>4915840</v>
      </c>
      <c r="T4680" s="8">
        <v>4941780</v>
      </c>
      <c r="U4680" s="8">
        <v>4967890</v>
      </c>
      <c r="V4680" s="8">
        <v>4994110</v>
      </c>
      <c r="W4680" s="8">
        <v>5020480</v>
      </c>
      <c r="X4680" s="8">
        <v>5046990</v>
      </c>
      <c r="Y4680" s="8">
        <v>5073640</v>
      </c>
      <c r="Z4680" s="8">
        <v>5100430</v>
      </c>
      <c r="AA4680" s="8">
        <v>5116760</v>
      </c>
      <c r="AB4680" s="8">
        <v>5133130</v>
      </c>
      <c r="AC4680" s="8">
        <v>5149540</v>
      </c>
      <c r="AD4680" s="8">
        <v>5166030</v>
      </c>
      <c r="AE4680" s="8">
        <v>5182570</v>
      </c>
      <c r="AF4680" s="8">
        <v>5199150</v>
      </c>
      <c r="AG4680" s="8">
        <v>5215780</v>
      </c>
    </row>
    <row r="4681" spans="1:33" x14ac:dyDescent="0.35">
      <c r="A4681" t="s">
        <v>4749</v>
      </c>
      <c r="B4681" t="s">
        <v>69</v>
      </c>
      <c r="C4681" s="8">
        <v>13282900</v>
      </c>
      <c r="D4681" s="8">
        <v>13389100</v>
      </c>
      <c r="E4681" s="8">
        <v>13496200</v>
      </c>
      <c r="F4681" s="8">
        <v>13604200</v>
      </c>
      <c r="G4681" s="8">
        <v>13713100</v>
      </c>
      <c r="H4681" s="8">
        <v>13822800</v>
      </c>
      <c r="I4681" s="8">
        <v>13933300</v>
      </c>
      <c r="J4681" s="8">
        <v>14044800</v>
      </c>
      <c r="K4681" s="8">
        <v>14157200</v>
      </c>
      <c r="L4681" s="8">
        <v>14270400</v>
      </c>
      <c r="M4681" s="8">
        <v>14384600</v>
      </c>
      <c r="N4681" s="8">
        <v>14499700</v>
      </c>
      <c r="O4681" s="8">
        <v>14576200</v>
      </c>
      <c r="P4681" s="8">
        <v>14653200</v>
      </c>
      <c r="Q4681" s="8">
        <v>14730600</v>
      </c>
      <c r="R4681" s="8">
        <v>14808400</v>
      </c>
      <c r="S4681" s="8">
        <v>14886600</v>
      </c>
      <c r="T4681" s="8">
        <v>14965100</v>
      </c>
      <c r="U4681" s="8">
        <v>15044200</v>
      </c>
      <c r="V4681" s="8">
        <v>15123600</v>
      </c>
      <c r="W4681" s="8">
        <v>15203400</v>
      </c>
      <c r="X4681" s="8">
        <v>15283700</v>
      </c>
      <c r="Y4681" s="8">
        <v>15364400</v>
      </c>
      <c r="Z4681" s="8">
        <v>15445600</v>
      </c>
      <c r="AA4681" s="8">
        <v>15495000</v>
      </c>
      <c r="AB4681" s="8">
        <v>15544600</v>
      </c>
      <c r="AC4681" s="8">
        <v>15594300</v>
      </c>
      <c r="AD4681" s="8">
        <v>15644200</v>
      </c>
      <c r="AE4681" s="8">
        <v>15694300</v>
      </c>
      <c r="AF4681" s="8">
        <v>15744500</v>
      </c>
      <c r="AG4681" s="8">
        <v>15794900</v>
      </c>
    </row>
    <row r="4682" spans="1:33" x14ac:dyDescent="0.35">
      <c r="A4682" t="s">
        <v>4750</v>
      </c>
      <c r="B4682" t="s">
        <v>69</v>
      </c>
      <c r="C4682" s="8">
        <v>1025750</v>
      </c>
      <c r="D4682" s="8">
        <v>1033950</v>
      </c>
      <c r="E4682" s="8">
        <v>1042220</v>
      </c>
      <c r="F4682" s="8">
        <v>1050560</v>
      </c>
      <c r="G4682" s="8">
        <v>1058970</v>
      </c>
      <c r="H4682" s="8">
        <v>1067440</v>
      </c>
      <c r="I4682" s="8">
        <v>1075980</v>
      </c>
      <c r="J4682" s="8">
        <v>1084590</v>
      </c>
      <c r="K4682" s="8">
        <v>1093260</v>
      </c>
      <c r="L4682" s="8">
        <v>1102010</v>
      </c>
      <c r="M4682" s="8">
        <v>1110830</v>
      </c>
      <c r="N4682" s="8">
        <v>1119710</v>
      </c>
      <c r="O4682" s="8">
        <v>1125620</v>
      </c>
      <c r="P4682" s="8">
        <v>1131570</v>
      </c>
      <c r="Q4682" s="8">
        <v>1137540</v>
      </c>
      <c r="R4682" s="8">
        <v>1143550</v>
      </c>
      <c r="S4682" s="8">
        <v>1149590</v>
      </c>
      <c r="T4682" s="8">
        <v>1155660</v>
      </c>
      <c r="U4682" s="8">
        <v>1161760</v>
      </c>
      <c r="V4682" s="8">
        <v>1167890</v>
      </c>
      <c r="W4682" s="8">
        <v>1174060</v>
      </c>
      <c r="X4682" s="8">
        <v>1180260</v>
      </c>
      <c r="Y4682" s="8">
        <v>1186490</v>
      </c>
      <c r="Z4682" s="8">
        <v>1192760</v>
      </c>
      <c r="AA4682" s="8">
        <v>1196570</v>
      </c>
      <c r="AB4682" s="8">
        <v>1200400</v>
      </c>
      <c r="AC4682" s="8">
        <v>1204240</v>
      </c>
      <c r="AD4682" s="8">
        <v>1208100</v>
      </c>
      <c r="AE4682" s="8">
        <v>1211960</v>
      </c>
      <c r="AF4682" s="8">
        <v>1215840</v>
      </c>
      <c r="AG4682" s="8">
        <v>1219730</v>
      </c>
    </row>
    <row r="4683" spans="1:33" x14ac:dyDescent="0.35">
      <c r="A4683" t="s">
        <v>4751</v>
      </c>
      <c r="B4683" t="s">
        <v>69</v>
      </c>
      <c r="C4683">
        <v>875774</v>
      </c>
      <c r="D4683">
        <v>882779</v>
      </c>
      <c r="E4683">
        <v>889841</v>
      </c>
      <c r="F4683">
        <v>896959</v>
      </c>
      <c r="G4683">
        <v>904140</v>
      </c>
      <c r="H4683">
        <v>911372</v>
      </c>
      <c r="I4683">
        <v>918661</v>
      </c>
      <c r="J4683">
        <v>926011</v>
      </c>
      <c r="K4683">
        <v>933418</v>
      </c>
      <c r="L4683">
        <v>940887</v>
      </c>
      <c r="M4683">
        <v>948412</v>
      </c>
      <c r="N4683">
        <v>955999</v>
      </c>
      <c r="O4683">
        <v>961046</v>
      </c>
      <c r="P4683">
        <v>966121</v>
      </c>
      <c r="Q4683">
        <v>971225</v>
      </c>
      <c r="R4683">
        <v>976352</v>
      </c>
      <c r="S4683">
        <v>981508</v>
      </c>
      <c r="T4683">
        <v>986687</v>
      </c>
      <c r="U4683">
        <v>991900</v>
      </c>
      <c r="V4683">
        <v>997136</v>
      </c>
      <c r="W4683" s="8">
        <v>1002400</v>
      </c>
      <c r="X4683" s="8">
        <v>1007690</v>
      </c>
      <c r="Y4683" s="8">
        <v>1013010</v>
      </c>
      <c r="Z4683" s="8">
        <v>1018360</v>
      </c>
      <c r="AA4683" s="8">
        <v>1021620</v>
      </c>
      <c r="AB4683" s="8">
        <v>1024890</v>
      </c>
      <c r="AC4683" s="8">
        <v>1028170</v>
      </c>
      <c r="AD4683" s="8">
        <v>1031460</v>
      </c>
      <c r="AE4683" s="8">
        <v>1034760</v>
      </c>
      <c r="AF4683" s="8">
        <v>1038070</v>
      </c>
      <c r="AG4683" s="8">
        <v>1041390</v>
      </c>
    </row>
    <row r="4684" spans="1:33" x14ac:dyDescent="0.35">
      <c r="A4684" t="s">
        <v>4752</v>
      </c>
      <c r="B4684" t="s">
        <v>69</v>
      </c>
      <c r="C4684" s="8">
        <v>5554590</v>
      </c>
      <c r="D4684" s="8">
        <v>5599020</v>
      </c>
      <c r="E4684" s="8">
        <v>5643810</v>
      </c>
      <c r="F4684" s="8">
        <v>5688960</v>
      </c>
      <c r="G4684" s="8">
        <v>5734500</v>
      </c>
      <c r="H4684" s="8">
        <v>5780370</v>
      </c>
      <c r="I4684" s="8">
        <v>5826600</v>
      </c>
      <c r="J4684" s="8">
        <v>5873220</v>
      </c>
      <c r="K4684" s="8">
        <v>5920200</v>
      </c>
      <c r="L4684" s="8">
        <v>5967570</v>
      </c>
      <c r="M4684" s="8">
        <v>6015300</v>
      </c>
      <c r="N4684" s="8">
        <v>6063420</v>
      </c>
      <c r="O4684" s="8">
        <v>6095430</v>
      </c>
      <c r="P4684" s="8">
        <v>6127620</v>
      </c>
      <c r="Q4684" s="8">
        <v>6159990</v>
      </c>
      <c r="R4684" s="8">
        <v>6192510</v>
      </c>
      <c r="S4684" s="8">
        <v>6225210</v>
      </c>
      <c r="T4684" s="8">
        <v>6258060</v>
      </c>
      <c r="U4684" s="8">
        <v>6291120</v>
      </c>
      <c r="V4684" s="8">
        <v>6324330</v>
      </c>
      <c r="W4684" s="8">
        <v>6357720</v>
      </c>
      <c r="X4684" s="8">
        <v>6391290</v>
      </c>
      <c r="Y4684" s="8">
        <v>6425040</v>
      </c>
      <c r="Z4684" s="8">
        <v>6458970</v>
      </c>
      <c r="AA4684" s="8">
        <v>6479640</v>
      </c>
      <c r="AB4684" s="8">
        <v>6500370</v>
      </c>
      <c r="AC4684" s="8">
        <v>6521160</v>
      </c>
      <c r="AD4684" s="8">
        <v>6542040</v>
      </c>
      <c r="AE4684" s="8">
        <v>6562980</v>
      </c>
      <c r="AF4684" s="8">
        <v>6583980</v>
      </c>
      <c r="AG4684" s="8">
        <v>6605040</v>
      </c>
    </row>
    <row r="4685" spans="1:33" x14ac:dyDescent="0.35">
      <c r="A4685" t="s">
        <v>4753</v>
      </c>
      <c r="B4685" t="s">
        <v>69</v>
      </c>
      <c r="C4685" s="8">
        <v>1110920</v>
      </c>
      <c r="D4685" s="8">
        <v>1119800</v>
      </c>
      <c r="E4685" s="8">
        <v>1128760</v>
      </c>
      <c r="F4685" s="8">
        <v>1137790</v>
      </c>
      <c r="G4685" s="8">
        <v>1146900</v>
      </c>
      <c r="H4685" s="8">
        <v>1156070</v>
      </c>
      <c r="I4685" s="8">
        <v>1165320</v>
      </c>
      <c r="J4685" s="8">
        <v>1174640</v>
      </c>
      <c r="K4685" s="8">
        <v>1184040</v>
      </c>
      <c r="L4685" s="8">
        <v>1193510</v>
      </c>
      <c r="M4685" s="8">
        <v>1203060</v>
      </c>
      <c r="N4685" s="8">
        <v>1212680</v>
      </c>
      <c r="O4685" s="8">
        <v>1219090</v>
      </c>
      <c r="P4685" s="8">
        <v>1225520</v>
      </c>
      <c r="Q4685" s="8">
        <v>1232000</v>
      </c>
      <c r="R4685" s="8">
        <v>1238500</v>
      </c>
      <c r="S4685" s="8">
        <v>1245040</v>
      </c>
      <c r="T4685" s="8">
        <v>1251610</v>
      </c>
      <c r="U4685" s="8">
        <v>1258220</v>
      </c>
      <c r="V4685" s="8">
        <v>1264870</v>
      </c>
      <c r="W4685" s="8">
        <v>1271540</v>
      </c>
      <c r="X4685" s="8">
        <v>1278260</v>
      </c>
      <c r="Y4685" s="8">
        <v>1285010</v>
      </c>
      <c r="Z4685" s="8">
        <v>1291790</v>
      </c>
      <c r="AA4685" s="8">
        <v>1295930</v>
      </c>
      <c r="AB4685" s="8">
        <v>1300070</v>
      </c>
      <c r="AC4685" s="8">
        <v>1304230</v>
      </c>
      <c r="AD4685" s="8">
        <v>1308410</v>
      </c>
      <c r="AE4685" s="8">
        <v>1312600</v>
      </c>
      <c r="AF4685" s="8">
        <v>1316800</v>
      </c>
      <c r="AG4685" s="8">
        <v>1321010</v>
      </c>
    </row>
    <row r="4686" spans="1:33" x14ac:dyDescent="0.35">
      <c r="A4686" t="s">
        <v>4754</v>
      </c>
      <c r="B4686" t="s">
        <v>69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35">
      <c r="A4687" t="s">
        <v>4755</v>
      </c>
      <c r="B4687" t="s">
        <v>69</v>
      </c>
      <c r="C4687" s="8">
        <v>315809000000</v>
      </c>
      <c r="D4687" s="8">
        <v>318335000000</v>
      </c>
      <c r="E4687" s="8">
        <v>320882000000</v>
      </c>
      <c r="F4687" s="8">
        <v>323449000000</v>
      </c>
      <c r="G4687" s="8">
        <v>326036000000</v>
      </c>
      <c r="H4687" s="8">
        <v>328644000000</v>
      </c>
      <c r="I4687" s="8">
        <v>331274000000</v>
      </c>
      <c r="J4687" s="8">
        <v>333924000000</v>
      </c>
      <c r="K4687" s="8">
        <v>336596000000</v>
      </c>
      <c r="L4687" s="8">
        <v>339288000000</v>
      </c>
      <c r="M4687" s="8">
        <v>342002000000</v>
      </c>
      <c r="N4687" s="8">
        <v>344738000000</v>
      </c>
      <c r="O4687" s="8">
        <v>346559000000</v>
      </c>
      <c r="P4687" s="8">
        <v>348388000000</v>
      </c>
      <c r="Q4687" s="8">
        <v>350228000000</v>
      </c>
      <c r="R4687" s="8">
        <v>352077000000</v>
      </c>
      <c r="S4687" s="8">
        <v>353936000000</v>
      </c>
      <c r="T4687" s="8">
        <v>355805000000</v>
      </c>
      <c r="U4687" s="8">
        <v>357683000000</v>
      </c>
      <c r="V4687" s="8">
        <v>359572000000</v>
      </c>
      <c r="W4687" s="8">
        <v>361471000000</v>
      </c>
      <c r="X4687" s="8">
        <v>363379000000</v>
      </c>
      <c r="Y4687" s="8">
        <v>365298000000</v>
      </c>
      <c r="Z4687" s="8">
        <v>367227000000</v>
      </c>
      <c r="AA4687" s="8">
        <v>368402000000</v>
      </c>
      <c r="AB4687" s="8">
        <v>369581000000</v>
      </c>
      <c r="AC4687" s="8">
        <v>370764000000</v>
      </c>
      <c r="AD4687" s="8">
        <v>371950000000</v>
      </c>
      <c r="AE4687" s="8">
        <v>373140000000</v>
      </c>
      <c r="AF4687" s="8">
        <v>374334000000</v>
      </c>
      <c r="AG4687" s="8">
        <v>375532000000</v>
      </c>
    </row>
    <row r="4688" spans="1:33" x14ac:dyDescent="0.35">
      <c r="A4688" t="s">
        <v>4756</v>
      </c>
      <c r="B4688" t="s">
        <v>69</v>
      </c>
      <c r="C4688" s="8">
        <v>8985230</v>
      </c>
      <c r="D4688" s="8">
        <v>9057100</v>
      </c>
      <c r="E4688" s="8">
        <v>9129560</v>
      </c>
      <c r="F4688" s="8">
        <v>9202600</v>
      </c>
      <c r="G4688" s="8">
        <v>9276210</v>
      </c>
      <c r="H4688" s="8">
        <v>9350420</v>
      </c>
      <c r="I4688" s="8">
        <v>9425240</v>
      </c>
      <c r="J4688" s="8">
        <v>9500640</v>
      </c>
      <c r="K4688" s="8">
        <v>9576650</v>
      </c>
      <c r="L4688" s="8">
        <v>9653250</v>
      </c>
      <c r="M4688" s="8">
        <v>9730480</v>
      </c>
      <c r="N4688" s="8">
        <v>9808320</v>
      </c>
      <c r="O4688" s="8">
        <v>9860110</v>
      </c>
      <c r="P4688" s="8">
        <v>9912160</v>
      </c>
      <c r="Q4688" s="8">
        <v>9964510</v>
      </c>
      <c r="R4688" s="8">
        <v>10017100</v>
      </c>
      <c r="S4688" s="8">
        <v>10070000</v>
      </c>
      <c r="T4688" s="8">
        <v>10123200</v>
      </c>
      <c r="U4688" s="8">
        <v>10176600</v>
      </c>
      <c r="V4688" s="8">
        <v>10230400</v>
      </c>
      <c r="W4688" s="8">
        <v>10284400</v>
      </c>
      <c r="X4688" s="8">
        <v>10338700</v>
      </c>
      <c r="Y4688" s="8">
        <v>10393300</v>
      </c>
      <c r="Z4688" s="8">
        <v>10448200</v>
      </c>
      <c r="AA4688" s="8">
        <v>10481600</v>
      </c>
      <c r="AB4688" s="8">
        <v>10515100</v>
      </c>
      <c r="AC4688" s="8">
        <v>10548800</v>
      </c>
      <c r="AD4688" s="8">
        <v>10582500</v>
      </c>
      <c r="AE4688" s="8">
        <v>10616400</v>
      </c>
      <c r="AF4688" s="8">
        <v>10650400</v>
      </c>
      <c r="AG4688" s="8">
        <v>10684400</v>
      </c>
    </row>
    <row r="4689" spans="1:33" x14ac:dyDescent="0.35">
      <c r="A4689" t="s">
        <v>4757</v>
      </c>
      <c r="B4689" t="s">
        <v>69</v>
      </c>
      <c r="C4689" s="8">
        <v>41496200</v>
      </c>
      <c r="D4689" s="8">
        <v>41828100</v>
      </c>
      <c r="E4689" s="8">
        <v>42162700</v>
      </c>
      <c r="F4689" s="8">
        <v>42500100</v>
      </c>
      <c r="G4689" s="8">
        <v>42840000</v>
      </c>
      <c r="H4689" s="8">
        <v>43182800</v>
      </c>
      <c r="I4689" s="8">
        <v>43528300</v>
      </c>
      <c r="J4689" s="8">
        <v>43876500</v>
      </c>
      <c r="K4689" s="8">
        <v>44227500</v>
      </c>
      <c r="L4689" s="8">
        <v>44581300</v>
      </c>
      <c r="M4689" s="8">
        <v>44937900</v>
      </c>
      <c r="N4689" s="8">
        <v>45297400</v>
      </c>
      <c r="O4689" s="8">
        <v>45536600</v>
      </c>
      <c r="P4689" s="8">
        <v>45777000</v>
      </c>
      <c r="Q4689" s="8">
        <v>46018800</v>
      </c>
      <c r="R4689" s="8">
        <v>46261700</v>
      </c>
      <c r="S4689" s="8">
        <v>46506000</v>
      </c>
      <c r="T4689" s="8">
        <v>46751600</v>
      </c>
      <c r="U4689" s="8">
        <v>46998400</v>
      </c>
      <c r="V4689" s="8">
        <v>47246600</v>
      </c>
      <c r="W4689" s="8">
        <v>47496000</v>
      </c>
      <c r="X4689" s="8">
        <v>47746800</v>
      </c>
      <c r="Y4689" s="8">
        <v>47998900</v>
      </c>
      <c r="Z4689" s="8">
        <v>48252400</v>
      </c>
      <c r="AA4689" s="8">
        <v>48406800</v>
      </c>
      <c r="AB4689" s="8">
        <v>48561700</v>
      </c>
      <c r="AC4689" s="8">
        <v>48717100</v>
      </c>
      <c r="AD4689" s="8">
        <v>48873000</v>
      </c>
      <c r="AE4689" s="8">
        <v>49029300</v>
      </c>
      <c r="AF4689" s="8">
        <v>49186200</v>
      </c>
      <c r="AG4689" s="8">
        <v>49343600</v>
      </c>
    </row>
    <row r="4690" spans="1:33" x14ac:dyDescent="0.35">
      <c r="A4690" t="s">
        <v>4758</v>
      </c>
      <c r="B4690" t="s">
        <v>69</v>
      </c>
      <c r="C4690" s="8">
        <v>142021000</v>
      </c>
      <c r="D4690" s="8">
        <v>143157000</v>
      </c>
      <c r="E4690" s="8">
        <v>144303000</v>
      </c>
      <c r="F4690" s="8">
        <v>145457000</v>
      </c>
      <c r="G4690" s="8">
        <v>146621000</v>
      </c>
      <c r="H4690" s="8">
        <v>147794000</v>
      </c>
      <c r="I4690" s="8">
        <v>148976000</v>
      </c>
      <c r="J4690" s="8">
        <v>150168000</v>
      </c>
      <c r="K4690" s="8">
        <v>151369000</v>
      </c>
      <c r="L4690" s="8">
        <v>152580000</v>
      </c>
      <c r="M4690" s="8">
        <v>153801000</v>
      </c>
      <c r="N4690" s="8">
        <v>155031000</v>
      </c>
      <c r="O4690" s="8">
        <v>155850000</v>
      </c>
      <c r="P4690" s="8">
        <v>156673000</v>
      </c>
      <c r="Q4690" s="8">
        <v>157500000</v>
      </c>
      <c r="R4690" s="8">
        <v>158332000</v>
      </c>
      <c r="S4690" s="8">
        <v>159167000</v>
      </c>
      <c r="T4690" s="8">
        <v>160008000</v>
      </c>
      <c r="U4690" s="8">
        <v>160853000</v>
      </c>
      <c r="V4690" s="8">
        <v>161702000</v>
      </c>
      <c r="W4690" s="8">
        <v>162556000</v>
      </c>
      <c r="X4690" s="8">
        <v>163414000</v>
      </c>
      <c r="Y4690" s="8">
        <v>164277000</v>
      </c>
      <c r="Z4690" s="8">
        <v>165144000</v>
      </c>
      <c r="AA4690" s="8">
        <v>165673000</v>
      </c>
      <c r="AB4690" s="8">
        <v>166203000</v>
      </c>
      <c r="AC4690" s="8">
        <v>166735000</v>
      </c>
      <c r="AD4690" s="8">
        <v>167268000</v>
      </c>
      <c r="AE4690" s="8">
        <v>167804000</v>
      </c>
      <c r="AF4690" s="8">
        <v>168341000</v>
      </c>
      <c r="AG4690" s="8">
        <v>168879000</v>
      </c>
    </row>
    <row r="4691" spans="1:33" x14ac:dyDescent="0.35">
      <c r="A4691" t="s">
        <v>4759</v>
      </c>
      <c r="B4691" t="s">
        <v>69</v>
      </c>
      <c r="C4691" s="8">
        <v>11211600</v>
      </c>
      <c r="D4691" s="8">
        <v>11301200</v>
      </c>
      <c r="E4691" s="8">
        <v>11391600</v>
      </c>
      <c r="F4691" s="8">
        <v>11482800</v>
      </c>
      <c r="G4691" s="8">
        <v>11574600</v>
      </c>
      <c r="H4691" s="8">
        <v>11667200</v>
      </c>
      <c r="I4691" s="8">
        <v>11760600</v>
      </c>
      <c r="J4691" s="8">
        <v>11854700</v>
      </c>
      <c r="K4691" s="8">
        <v>11949500</v>
      </c>
      <c r="L4691" s="8">
        <v>12045100</v>
      </c>
      <c r="M4691" s="8">
        <v>12141400</v>
      </c>
      <c r="N4691" s="8">
        <v>12238600</v>
      </c>
      <c r="O4691" s="8">
        <v>12303200</v>
      </c>
      <c r="P4691" s="8">
        <v>12368200</v>
      </c>
      <c r="Q4691" s="8">
        <v>12433500</v>
      </c>
      <c r="R4691" s="8">
        <v>12499100</v>
      </c>
      <c r="S4691" s="8">
        <v>12565100</v>
      </c>
      <c r="T4691" s="8">
        <v>12631500</v>
      </c>
      <c r="U4691" s="8">
        <v>12698100</v>
      </c>
      <c r="V4691" s="8">
        <v>12765200</v>
      </c>
      <c r="W4691" s="8">
        <v>12832600</v>
      </c>
      <c r="X4691" s="8">
        <v>12900300</v>
      </c>
      <c r="Y4691" s="8">
        <v>12968500</v>
      </c>
      <c r="Z4691" s="8">
        <v>13037000</v>
      </c>
      <c r="AA4691" s="8">
        <v>13078700</v>
      </c>
      <c r="AB4691" s="8">
        <v>13120500</v>
      </c>
      <c r="AC4691" s="8">
        <v>13162500</v>
      </c>
      <c r="AD4691" s="8">
        <v>13204600</v>
      </c>
      <c r="AE4691" s="8">
        <v>13246900</v>
      </c>
      <c r="AF4691" s="8">
        <v>13289300</v>
      </c>
      <c r="AG4691" s="8">
        <v>13331800</v>
      </c>
    </row>
    <row r="4692" spans="1:33" x14ac:dyDescent="0.35">
      <c r="A4692" t="s">
        <v>4760</v>
      </c>
      <c r="B4692" t="s">
        <v>69</v>
      </c>
      <c r="C4692" s="8">
        <v>9970030</v>
      </c>
      <c r="D4692" s="8">
        <v>10049800</v>
      </c>
      <c r="E4692" s="8">
        <v>10130200</v>
      </c>
      <c r="F4692" s="8">
        <v>10211200</v>
      </c>
      <c r="G4692" s="8">
        <v>10292900</v>
      </c>
      <c r="H4692" s="8">
        <v>10375200</v>
      </c>
      <c r="I4692" s="8">
        <v>10458300</v>
      </c>
      <c r="J4692" s="8">
        <v>10541900</v>
      </c>
      <c r="K4692" s="8">
        <v>10626300</v>
      </c>
      <c r="L4692" s="8">
        <v>10711300</v>
      </c>
      <c r="M4692" s="8">
        <v>10797000</v>
      </c>
      <c r="N4692" s="8">
        <v>10883300</v>
      </c>
      <c r="O4692" s="8">
        <v>10940800</v>
      </c>
      <c r="P4692" s="8">
        <v>10998600</v>
      </c>
      <c r="Q4692" s="8">
        <v>11056600</v>
      </c>
      <c r="R4692" s="8">
        <v>11115000</v>
      </c>
      <c r="S4692" s="8">
        <v>11173700</v>
      </c>
      <c r="T4692" s="8">
        <v>11232700</v>
      </c>
      <c r="U4692" s="8">
        <v>11292000</v>
      </c>
      <c r="V4692" s="8">
        <v>11351600</v>
      </c>
      <c r="W4692" s="8">
        <v>11411600</v>
      </c>
      <c r="X4692" s="8">
        <v>11471800</v>
      </c>
      <c r="Y4692" s="8">
        <v>11532400</v>
      </c>
      <c r="Z4692" s="8">
        <v>11593300</v>
      </c>
      <c r="AA4692" s="8">
        <v>11630400</v>
      </c>
      <c r="AB4692" s="8">
        <v>11667600</v>
      </c>
      <c r="AC4692" s="8">
        <v>11704900</v>
      </c>
      <c r="AD4692" s="8">
        <v>11742400</v>
      </c>
      <c r="AE4692" s="8">
        <v>11780000</v>
      </c>
      <c r="AF4692" s="8">
        <v>11817700</v>
      </c>
      <c r="AG4692" s="8">
        <v>11855500</v>
      </c>
    </row>
    <row r="4693" spans="1:33" x14ac:dyDescent="0.35">
      <c r="A4693" t="s">
        <v>4761</v>
      </c>
      <c r="B4693" t="s">
        <v>69</v>
      </c>
      <c r="C4693" s="8">
        <v>30192100</v>
      </c>
      <c r="D4693" s="8">
        <v>30433500</v>
      </c>
      <c r="E4693" s="8">
        <v>30677000</v>
      </c>
      <c r="F4693" s="8">
        <v>30922500</v>
      </c>
      <c r="G4693" s="8">
        <v>31169800</v>
      </c>
      <c r="H4693" s="8">
        <v>31419200</v>
      </c>
      <c r="I4693" s="8">
        <v>31670600</v>
      </c>
      <c r="J4693" s="8">
        <v>31923900</v>
      </c>
      <c r="K4693" s="8">
        <v>32179300</v>
      </c>
      <c r="L4693" s="8">
        <v>32436700</v>
      </c>
      <c r="M4693" s="8">
        <v>32696200</v>
      </c>
      <c r="N4693" s="8">
        <v>32957800</v>
      </c>
      <c r="O4693" s="8">
        <v>33131800</v>
      </c>
      <c r="P4693" s="8">
        <v>33306700</v>
      </c>
      <c r="Q4693" s="8">
        <v>33482600</v>
      </c>
      <c r="R4693" s="8">
        <v>33659400</v>
      </c>
      <c r="S4693" s="8">
        <v>33837100</v>
      </c>
      <c r="T4693" s="8">
        <v>34015800</v>
      </c>
      <c r="U4693" s="8">
        <v>34195400</v>
      </c>
      <c r="V4693" s="8">
        <v>34375900</v>
      </c>
      <c r="W4693" s="8">
        <v>34557400</v>
      </c>
      <c r="X4693" s="8">
        <v>34739900</v>
      </c>
      <c r="Y4693" s="8">
        <v>34923300</v>
      </c>
      <c r="Z4693" s="8">
        <v>35107800</v>
      </c>
      <c r="AA4693" s="8">
        <v>35220100</v>
      </c>
      <c r="AB4693" s="8">
        <v>35332800</v>
      </c>
      <c r="AC4693" s="8">
        <v>35445900</v>
      </c>
      <c r="AD4693" s="8">
        <v>35559300</v>
      </c>
      <c r="AE4693" s="8">
        <v>35673100</v>
      </c>
      <c r="AF4693" s="8">
        <v>35787200</v>
      </c>
      <c r="AG4693" s="8">
        <v>35901700</v>
      </c>
    </row>
    <row r="4694" spans="1:33" x14ac:dyDescent="0.35">
      <c r="A4694" t="s">
        <v>4762</v>
      </c>
      <c r="B4694" t="s">
        <v>69</v>
      </c>
      <c r="C4694" s="8">
        <v>2331530</v>
      </c>
      <c r="D4694" s="8">
        <v>2350180</v>
      </c>
      <c r="E4694" s="8">
        <v>2368980</v>
      </c>
      <c r="F4694" s="8">
        <v>2387930</v>
      </c>
      <c r="G4694" s="8">
        <v>2407040</v>
      </c>
      <c r="H4694" s="8">
        <v>2426290</v>
      </c>
      <c r="I4694" s="8">
        <v>2445710</v>
      </c>
      <c r="J4694" s="8">
        <v>2465270</v>
      </c>
      <c r="K4694" s="8">
        <v>2484990</v>
      </c>
      <c r="L4694" s="8">
        <v>2504870</v>
      </c>
      <c r="M4694" s="8">
        <v>2524910</v>
      </c>
      <c r="N4694" s="8">
        <v>2545110</v>
      </c>
      <c r="O4694" s="8">
        <v>2558550</v>
      </c>
      <c r="P4694" s="8">
        <v>2572060</v>
      </c>
      <c r="Q4694" s="8">
        <v>2585640</v>
      </c>
      <c r="R4694" s="8">
        <v>2599290</v>
      </c>
      <c r="S4694" s="8">
        <v>2613010</v>
      </c>
      <c r="T4694" s="8">
        <v>2626810</v>
      </c>
      <c r="U4694" s="8">
        <v>2640680</v>
      </c>
      <c r="V4694" s="8">
        <v>2654620</v>
      </c>
      <c r="W4694" s="8">
        <v>2668640</v>
      </c>
      <c r="X4694" s="8">
        <v>2682730</v>
      </c>
      <c r="Y4694" s="8">
        <v>2696890</v>
      </c>
      <c r="Z4694" s="8">
        <v>2711140</v>
      </c>
      <c r="AA4694" s="8">
        <v>2719810</v>
      </c>
      <c r="AB4694" s="8">
        <v>2728520</v>
      </c>
      <c r="AC4694" s="8">
        <v>2737250</v>
      </c>
      <c r="AD4694" s="8">
        <v>2746010</v>
      </c>
      <c r="AE4694" s="8">
        <v>2754790</v>
      </c>
      <c r="AF4694" s="8">
        <v>2763610</v>
      </c>
      <c r="AG4694" s="8">
        <v>2772450</v>
      </c>
    </row>
    <row r="4695" spans="1:33" x14ac:dyDescent="0.35">
      <c r="A4695" t="s">
        <v>4763</v>
      </c>
      <c r="B4695" t="s">
        <v>69</v>
      </c>
      <c r="C4695" s="8">
        <v>1990640</v>
      </c>
      <c r="D4695" s="8">
        <v>2006560</v>
      </c>
      <c r="E4695" s="8">
        <v>2022610</v>
      </c>
      <c r="F4695" s="8">
        <v>2038800</v>
      </c>
      <c r="G4695" s="8">
        <v>2055100</v>
      </c>
      <c r="H4695" s="8">
        <v>2071550</v>
      </c>
      <c r="I4695" s="8">
        <v>2088120</v>
      </c>
      <c r="J4695" s="8">
        <v>2104830</v>
      </c>
      <c r="K4695" s="8">
        <v>2121670</v>
      </c>
      <c r="L4695" s="8">
        <v>2138640</v>
      </c>
      <c r="M4695" s="8">
        <v>2155740</v>
      </c>
      <c r="N4695" s="8">
        <v>2172990</v>
      </c>
      <c r="O4695" s="8">
        <v>2184470</v>
      </c>
      <c r="P4695" s="8">
        <v>2196000</v>
      </c>
      <c r="Q4695" s="8">
        <v>2207600</v>
      </c>
      <c r="R4695" s="8">
        <v>2219250</v>
      </c>
      <c r="S4695" s="8">
        <v>2230970</v>
      </c>
      <c r="T4695" s="8">
        <v>2242750</v>
      </c>
      <c r="U4695" s="8">
        <v>2254590</v>
      </c>
      <c r="V4695" s="8">
        <v>2266490</v>
      </c>
      <c r="W4695" s="8">
        <v>2278460</v>
      </c>
      <c r="X4695" s="8">
        <v>2290490</v>
      </c>
      <c r="Y4695" s="8">
        <v>2302580</v>
      </c>
      <c r="Z4695" s="8">
        <v>2314740</v>
      </c>
      <c r="AA4695" s="8">
        <v>2322150</v>
      </c>
      <c r="AB4695" s="8">
        <v>2329580</v>
      </c>
      <c r="AC4695" s="8">
        <v>2337040</v>
      </c>
      <c r="AD4695" s="8">
        <v>2344510</v>
      </c>
      <c r="AE4695" s="8">
        <v>2352020</v>
      </c>
      <c r="AF4695" s="8">
        <v>2359540</v>
      </c>
      <c r="AG4695" s="8">
        <v>2367090</v>
      </c>
    </row>
    <row r="4696" spans="1:33" x14ac:dyDescent="0.35">
      <c r="A4696" t="s">
        <v>4764</v>
      </c>
      <c r="B4696" t="s">
        <v>69</v>
      </c>
      <c r="C4696" s="8">
        <v>12625600</v>
      </c>
      <c r="D4696" s="8">
        <v>12726600</v>
      </c>
      <c r="E4696" s="8">
        <v>12828400</v>
      </c>
      <c r="F4696" s="8">
        <v>12931100</v>
      </c>
      <c r="G4696" s="8">
        <v>13034500</v>
      </c>
      <c r="H4696" s="8">
        <v>13138800</v>
      </c>
      <c r="I4696" s="8">
        <v>13243900</v>
      </c>
      <c r="J4696" s="8">
        <v>13349900</v>
      </c>
      <c r="K4696" s="8">
        <v>13456700</v>
      </c>
      <c r="L4696" s="8">
        <v>13564300</v>
      </c>
      <c r="M4696" s="8">
        <v>13672800</v>
      </c>
      <c r="N4696" s="8">
        <v>13782200</v>
      </c>
      <c r="O4696" s="8">
        <v>13855000</v>
      </c>
      <c r="P4696" s="8">
        <v>13928100</v>
      </c>
      <c r="Q4696" s="8">
        <v>14001700</v>
      </c>
      <c r="R4696" s="8">
        <v>14075600</v>
      </c>
      <c r="S4696" s="8">
        <v>14149900</v>
      </c>
      <c r="T4696" s="8">
        <v>14224600</v>
      </c>
      <c r="U4696" s="8">
        <v>14299700</v>
      </c>
      <c r="V4696" s="8">
        <v>14375200</v>
      </c>
      <c r="W4696" s="8">
        <v>14451100</v>
      </c>
      <c r="X4696" s="8">
        <v>14527400</v>
      </c>
      <c r="Y4696" s="8">
        <v>14604100</v>
      </c>
      <c r="Z4696" s="8">
        <v>14681300</v>
      </c>
      <c r="AA4696" s="8">
        <v>14728200</v>
      </c>
      <c r="AB4696" s="8">
        <v>14775400</v>
      </c>
      <c r="AC4696" s="8">
        <v>14822600</v>
      </c>
      <c r="AD4696" s="8">
        <v>14870100</v>
      </c>
      <c r="AE4696" s="8">
        <v>14917700</v>
      </c>
      <c r="AF4696" s="8">
        <v>14965400</v>
      </c>
      <c r="AG4696" s="8">
        <v>15013300</v>
      </c>
    </row>
    <row r="4697" spans="1:33" x14ac:dyDescent="0.35">
      <c r="A4697" t="s">
        <v>4765</v>
      </c>
      <c r="B4697" t="s">
        <v>69</v>
      </c>
      <c r="C4697" s="8">
        <v>2525120</v>
      </c>
      <c r="D4697" s="8">
        <v>2545320</v>
      </c>
      <c r="E4697" s="8">
        <v>2565680</v>
      </c>
      <c r="F4697" s="8">
        <v>2586210</v>
      </c>
      <c r="G4697" s="8">
        <v>2606900</v>
      </c>
      <c r="H4697" s="8">
        <v>2627750</v>
      </c>
      <c r="I4697" s="8">
        <v>2648780</v>
      </c>
      <c r="J4697" s="8">
        <v>2669970</v>
      </c>
      <c r="K4697" s="8">
        <v>2691330</v>
      </c>
      <c r="L4697" s="8">
        <v>2712860</v>
      </c>
      <c r="M4697" s="8">
        <v>2734560</v>
      </c>
      <c r="N4697" s="8">
        <v>2756440</v>
      </c>
      <c r="O4697" s="8">
        <v>2770990</v>
      </c>
      <c r="P4697" s="8">
        <v>2785620</v>
      </c>
      <c r="Q4697" s="8">
        <v>2800330</v>
      </c>
      <c r="R4697" s="8">
        <v>2815120</v>
      </c>
      <c r="S4697" s="8">
        <v>2829980</v>
      </c>
      <c r="T4697" s="8">
        <v>2844920</v>
      </c>
      <c r="U4697" s="8">
        <v>2859940</v>
      </c>
      <c r="V4697" s="8">
        <v>2875040</v>
      </c>
      <c r="W4697" s="8">
        <v>2890220</v>
      </c>
      <c r="X4697" s="8">
        <v>2905480</v>
      </c>
      <c r="Y4697" s="8">
        <v>2920820</v>
      </c>
      <c r="Z4697" s="8">
        <v>2936250</v>
      </c>
      <c r="AA4697" s="8">
        <v>2945650</v>
      </c>
      <c r="AB4697" s="8">
        <v>2955070</v>
      </c>
      <c r="AC4697" s="8">
        <v>2964530</v>
      </c>
      <c r="AD4697" s="8">
        <v>2974010</v>
      </c>
      <c r="AE4697" s="8">
        <v>2983530</v>
      </c>
      <c r="AF4697" s="8">
        <v>2993080</v>
      </c>
      <c r="AG4697" s="8">
        <v>3002650</v>
      </c>
    </row>
    <row r="4698" spans="1:33" x14ac:dyDescent="0.35">
      <c r="A4698" t="s">
        <v>4766</v>
      </c>
      <c r="B4698" t="s">
        <v>69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35">
      <c r="A4699" t="s">
        <v>4767</v>
      </c>
      <c r="B4699" t="s">
        <v>69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35">
      <c r="A4700" t="s">
        <v>4768</v>
      </c>
      <c r="B4700" t="s">
        <v>69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35">
      <c r="A4701" t="s">
        <v>4769</v>
      </c>
      <c r="B4701" t="s">
        <v>69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35">
      <c r="A4702" t="s">
        <v>4770</v>
      </c>
      <c r="B4702" t="s">
        <v>69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5">
      <c r="A4703" t="s">
        <v>4771</v>
      </c>
      <c r="B4703" t="s">
        <v>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35">
      <c r="A4704" t="s">
        <v>4772</v>
      </c>
      <c r="B4704" t="s">
        <v>69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5">
      <c r="A4705" t="s">
        <v>4773</v>
      </c>
      <c r="B4705" t="s">
        <v>69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5">
      <c r="A4706" t="s">
        <v>4774</v>
      </c>
      <c r="B4706" t="s">
        <v>69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5">
      <c r="A4707" t="s">
        <v>4775</v>
      </c>
      <c r="B4707" t="s">
        <v>69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35">
      <c r="A4708" t="s">
        <v>4776</v>
      </c>
      <c r="B4708" t="s">
        <v>69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5">
      <c r="A4709" t="s">
        <v>4777</v>
      </c>
      <c r="B4709" t="s">
        <v>69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35">
      <c r="A4710" t="s">
        <v>4778</v>
      </c>
      <c r="B4710" t="s">
        <v>69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35">
      <c r="A4711" t="s">
        <v>4779</v>
      </c>
      <c r="B4711" t="s">
        <v>69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5">
      <c r="A4712" t="s">
        <v>4780</v>
      </c>
      <c r="B4712" t="s">
        <v>69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35">
      <c r="A4713" t="s">
        <v>4781</v>
      </c>
      <c r="B4713" t="s">
        <v>69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35">
      <c r="A4714" t="s">
        <v>4782</v>
      </c>
      <c r="B4714" t="s">
        <v>69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35">
      <c r="A4715" t="s">
        <v>4783</v>
      </c>
      <c r="B4715" t="s">
        <v>69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35">
      <c r="A4716" t="s">
        <v>4784</v>
      </c>
      <c r="B4716" t="s">
        <v>69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35">
      <c r="A4717" t="s">
        <v>4785</v>
      </c>
      <c r="B4717" t="s">
        <v>69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35">
      <c r="A4718" t="s">
        <v>4786</v>
      </c>
      <c r="B4718" t="s">
        <v>69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35">
      <c r="A4719" t="s">
        <v>4787</v>
      </c>
      <c r="B4719" t="s">
        <v>69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35">
      <c r="A4720" t="s">
        <v>4788</v>
      </c>
      <c r="B4720" t="s">
        <v>69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35">
      <c r="A4721" t="s">
        <v>4789</v>
      </c>
      <c r="B4721" t="s">
        <v>69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35">
      <c r="A4722" t="s">
        <v>4790</v>
      </c>
      <c r="B4722" t="s">
        <v>69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35">
      <c r="A4723" t="s">
        <v>4791</v>
      </c>
      <c r="B4723" t="s">
        <v>69</v>
      </c>
      <c r="C4723" s="8">
        <v>110622000000</v>
      </c>
      <c r="D4723" s="8">
        <v>111508000000</v>
      </c>
      <c r="E4723" s="8">
        <v>112399000000</v>
      </c>
      <c r="F4723" s="8">
        <v>113299000000</v>
      </c>
      <c r="G4723" s="8">
        <v>114205000000</v>
      </c>
      <c r="H4723" s="8">
        <v>115119000000</v>
      </c>
      <c r="I4723" s="8">
        <v>116040000000</v>
      </c>
      <c r="J4723" s="8">
        <v>116968000000</v>
      </c>
      <c r="K4723" s="8">
        <v>117904000000</v>
      </c>
      <c r="L4723" s="8">
        <v>118847000000</v>
      </c>
      <c r="M4723" s="8">
        <v>119798000000</v>
      </c>
      <c r="N4723" s="8">
        <v>120757000000</v>
      </c>
      <c r="O4723" s="8">
        <v>121394000000</v>
      </c>
      <c r="P4723" s="8">
        <v>122035000000</v>
      </c>
      <c r="Q4723" s="8">
        <v>122679000000</v>
      </c>
      <c r="R4723" s="8">
        <v>123327000000</v>
      </c>
      <c r="S4723" s="8">
        <v>123978000000</v>
      </c>
      <c r="T4723" s="8">
        <v>124632000000</v>
      </c>
      <c r="U4723" s="8">
        <v>125291000000</v>
      </c>
      <c r="V4723" s="8">
        <v>125952000000</v>
      </c>
      <c r="W4723" s="8">
        <v>126617000000</v>
      </c>
      <c r="X4723" s="8">
        <v>127286000000</v>
      </c>
      <c r="Y4723" s="8">
        <v>127958000000</v>
      </c>
      <c r="Z4723" s="8">
        <v>128634000000</v>
      </c>
      <c r="AA4723" s="8">
        <v>129045000000</v>
      </c>
      <c r="AB4723" s="8">
        <v>129458000000</v>
      </c>
      <c r="AC4723" s="8">
        <v>129872000000</v>
      </c>
      <c r="AD4723" s="8">
        <v>130288000000</v>
      </c>
      <c r="AE4723" s="8">
        <v>130705000000</v>
      </c>
      <c r="AF4723" s="8">
        <v>131123000000</v>
      </c>
      <c r="AG4723" s="8">
        <v>131543000000</v>
      </c>
    </row>
    <row r="4724" spans="1:33" x14ac:dyDescent="0.35">
      <c r="A4724" t="s">
        <v>4792</v>
      </c>
      <c r="B4724" t="s">
        <v>69</v>
      </c>
      <c r="C4724" s="8">
        <v>3147370</v>
      </c>
      <c r="D4724" s="8">
        <v>3172570</v>
      </c>
      <c r="E4724" s="8">
        <v>3197930</v>
      </c>
      <c r="F4724" s="8">
        <v>3223530</v>
      </c>
      <c r="G4724" s="8">
        <v>3249300</v>
      </c>
      <c r="H4724" s="8">
        <v>3275300</v>
      </c>
      <c r="I4724" s="8">
        <v>3301500</v>
      </c>
      <c r="J4724" s="8">
        <v>3327910</v>
      </c>
      <c r="K4724" s="8">
        <v>3354530</v>
      </c>
      <c r="L4724" s="8">
        <v>3381370</v>
      </c>
      <c r="M4724" s="8">
        <v>3408420</v>
      </c>
      <c r="N4724" s="8">
        <v>3435710</v>
      </c>
      <c r="O4724" s="8">
        <v>3453830</v>
      </c>
      <c r="P4724" s="8">
        <v>3472070</v>
      </c>
      <c r="Q4724" s="8">
        <v>3490400</v>
      </c>
      <c r="R4724" s="8">
        <v>3508830</v>
      </c>
      <c r="S4724" s="8">
        <v>3527360</v>
      </c>
      <c r="T4724" s="8">
        <v>3545980</v>
      </c>
      <c r="U4724" s="8">
        <v>3564700</v>
      </c>
      <c r="V4724" s="8">
        <v>3583530</v>
      </c>
      <c r="W4724" s="8">
        <v>3602450</v>
      </c>
      <c r="X4724" s="8">
        <v>3621470</v>
      </c>
      <c r="Y4724" s="8">
        <v>3640600</v>
      </c>
      <c r="Z4724" s="8">
        <v>3659820</v>
      </c>
      <c r="AA4724" s="8">
        <v>3671520</v>
      </c>
      <c r="AB4724" s="8">
        <v>3683280</v>
      </c>
      <c r="AC4724" s="8">
        <v>3695070</v>
      </c>
      <c r="AD4724" s="8">
        <v>3706890</v>
      </c>
      <c r="AE4724" s="8">
        <v>3718740</v>
      </c>
      <c r="AF4724" s="8">
        <v>3730660</v>
      </c>
      <c r="AG4724" s="8">
        <v>3742590</v>
      </c>
    </row>
    <row r="4725" spans="1:33" x14ac:dyDescent="0.35">
      <c r="A4725" t="s">
        <v>4793</v>
      </c>
      <c r="B4725" t="s">
        <v>69</v>
      </c>
      <c r="C4725" s="8">
        <v>14535400</v>
      </c>
      <c r="D4725" s="8">
        <v>14651800</v>
      </c>
      <c r="E4725" s="8">
        <v>14768900</v>
      </c>
      <c r="F4725" s="8">
        <v>14887100</v>
      </c>
      <c r="G4725" s="8">
        <v>15006100</v>
      </c>
      <c r="H4725" s="8">
        <v>15126200</v>
      </c>
      <c r="I4725" s="8">
        <v>15247200</v>
      </c>
      <c r="J4725" s="8">
        <v>15369200</v>
      </c>
      <c r="K4725" s="8">
        <v>15492100</v>
      </c>
      <c r="L4725" s="8">
        <v>15616100</v>
      </c>
      <c r="M4725" s="8">
        <v>15741000</v>
      </c>
      <c r="N4725" s="8">
        <v>15867000</v>
      </c>
      <c r="O4725" s="8">
        <v>15950700</v>
      </c>
      <c r="P4725" s="8">
        <v>16034900</v>
      </c>
      <c r="Q4725" s="8">
        <v>16119600</v>
      </c>
      <c r="R4725" s="8">
        <v>16204700</v>
      </c>
      <c r="S4725" s="8">
        <v>16290300</v>
      </c>
      <c r="T4725" s="8">
        <v>16376300</v>
      </c>
      <c r="U4725" s="8">
        <v>16462700</v>
      </c>
      <c r="V4725" s="8">
        <v>16549700</v>
      </c>
      <c r="W4725" s="8">
        <v>16637100</v>
      </c>
      <c r="X4725" s="8">
        <v>16724900</v>
      </c>
      <c r="Y4725" s="8">
        <v>16813300</v>
      </c>
      <c r="Z4725" s="8">
        <v>16902000</v>
      </c>
      <c r="AA4725" s="8">
        <v>16956000</v>
      </c>
      <c r="AB4725" s="8">
        <v>17010400</v>
      </c>
      <c r="AC4725" s="8">
        <v>17064800</v>
      </c>
      <c r="AD4725" s="8">
        <v>17119400</v>
      </c>
      <c r="AE4725" s="8">
        <v>17174100</v>
      </c>
      <c r="AF4725" s="8">
        <v>17229200</v>
      </c>
      <c r="AG4725" s="8">
        <v>17284300</v>
      </c>
    </row>
    <row r="4726" spans="1:33" x14ac:dyDescent="0.35">
      <c r="A4726" t="s">
        <v>4794</v>
      </c>
      <c r="B4726" t="s">
        <v>69</v>
      </c>
      <c r="C4726" s="8">
        <v>49747700</v>
      </c>
      <c r="D4726" s="8">
        <v>50145900</v>
      </c>
      <c r="E4726" s="8">
        <v>50546800</v>
      </c>
      <c r="F4726" s="8">
        <v>50951400</v>
      </c>
      <c r="G4726" s="8">
        <v>51358700</v>
      </c>
      <c r="H4726" s="8">
        <v>51769700</v>
      </c>
      <c r="I4726" s="8">
        <v>52183800</v>
      </c>
      <c r="J4726" s="8">
        <v>52601200</v>
      </c>
      <c r="K4726" s="8">
        <v>53022100</v>
      </c>
      <c r="L4726" s="8">
        <v>53446200</v>
      </c>
      <c r="M4726" s="8">
        <v>53873800</v>
      </c>
      <c r="N4726" s="8">
        <v>54305100</v>
      </c>
      <c r="O4726" s="8">
        <v>54591600</v>
      </c>
      <c r="P4726" s="8">
        <v>54879800</v>
      </c>
      <c r="Q4726" s="8">
        <v>55169600</v>
      </c>
      <c r="R4726" s="8">
        <v>55460900</v>
      </c>
      <c r="S4726" s="8">
        <v>55753800</v>
      </c>
      <c r="T4726" s="8">
        <v>56048100</v>
      </c>
      <c r="U4726" s="8">
        <v>56344000</v>
      </c>
      <c r="V4726" s="8">
        <v>56641600</v>
      </c>
      <c r="W4726" s="8">
        <v>56940600</v>
      </c>
      <c r="X4726" s="8">
        <v>57241300</v>
      </c>
      <c r="Y4726" s="8">
        <v>57543700</v>
      </c>
      <c r="Z4726" s="8">
        <v>57847400</v>
      </c>
      <c r="AA4726" s="8">
        <v>58032300</v>
      </c>
      <c r="AB4726" s="8">
        <v>58218300</v>
      </c>
      <c r="AC4726" s="8">
        <v>58404500</v>
      </c>
      <c r="AD4726" s="8">
        <v>58591500</v>
      </c>
      <c r="AE4726" s="8">
        <v>58778800</v>
      </c>
      <c r="AF4726" s="8">
        <v>58967100</v>
      </c>
      <c r="AG4726" s="8">
        <v>59155700</v>
      </c>
    </row>
    <row r="4727" spans="1:33" x14ac:dyDescent="0.35">
      <c r="A4727" t="s">
        <v>4795</v>
      </c>
      <c r="B4727" t="s">
        <v>69</v>
      </c>
      <c r="C4727" s="8">
        <v>3927220</v>
      </c>
      <c r="D4727" s="8">
        <v>3958650</v>
      </c>
      <c r="E4727" s="8">
        <v>3990300</v>
      </c>
      <c r="F4727" s="8">
        <v>4022240</v>
      </c>
      <c r="G4727" s="8">
        <v>4054390</v>
      </c>
      <c r="H4727" s="8">
        <v>4086840</v>
      </c>
      <c r="I4727" s="8">
        <v>4119530</v>
      </c>
      <c r="J4727" s="8">
        <v>4152480</v>
      </c>
      <c r="K4727" s="8">
        <v>4185700</v>
      </c>
      <c r="L4727" s="8">
        <v>4219190</v>
      </c>
      <c r="M4727" s="8">
        <v>4252940</v>
      </c>
      <c r="N4727" s="8">
        <v>4286990</v>
      </c>
      <c r="O4727" s="8">
        <v>4309610</v>
      </c>
      <c r="P4727" s="8">
        <v>4332360</v>
      </c>
      <c r="Q4727" s="8">
        <v>4355240</v>
      </c>
      <c r="R4727" s="8">
        <v>4378230</v>
      </c>
      <c r="S4727" s="8">
        <v>4401350</v>
      </c>
      <c r="T4727" s="8">
        <v>4424580</v>
      </c>
      <c r="U4727" s="8">
        <v>4447950</v>
      </c>
      <c r="V4727" s="8">
        <v>4471440</v>
      </c>
      <c r="W4727" s="8">
        <v>4495050</v>
      </c>
      <c r="X4727" s="8">
        <v>4518780</v>
      </c>
      <c r="Y4727" s="8">
        <v>4542650</v>
      </c>
      <c r="Z4727" s="8">
        <v>4566630</v>
      </c>
      <c r="AA4727" s="8">
        <v>4581230</v>
      </c>
      <c r="AB4727" s="8">
        <v>4595910</v>
      </c>
      <c r="AC4727" s="8">
        <v>4610610</v>
      </c>
      <c r="AD4727" s="8">
        <v>4625370</v>
      </c>
      <c r="AE4727" s="8">
        <v>4640160</v>
      </c>
      <c r="AF4727" s="8">
        <v>4655020</v>
      </c>
      <c r="AG4727" s="8">
        <v>4669910</v>
      </c>
    </row>
    <row r="4728" spans="1:33" x14ac:dyDescent="0.35">
      <c r="A4728" t="s">
        <v>4796</v>
      </c>
      <c r="B4728" t="s">
        <v>69</v>
      </c>
      <c r="C4728" s="8">
        <v>3492330</v>
      </c>
      <c r="D4728" s="8">
        <v>3520290</v>
      </c>
      <c r="E4728" s="8">
        <v>3548430</v>
      </c>
      <c r="F4728" s="8">
        <v>3576830</v>
      </c>
      <c r="G4728" s="8">
        <v>3605430</v>
      </c>
      <c r="H4728" s="8">
        <v>3634280</v>
      </c>
      <c r="I4728" s="8">
        <v>3663350</v>
      </c>
      <c r="J4728" s="8">
        <v>3692660</v>
      </c>
      <c r="K4728" s="8">
        <v>3722200</v>
      </c>
      <c r="L4728" s="8">
        <v>3751970</v>
      </c>
      <c r="M4728" s="8">
        <v>3781990</v>
      </c>
      <c r="N4728" s="8">
        <v>3812270</v>
      </c>
      <c r="O4728" s="8">
        <v>3832380</v>
      </c>
      <c r="P4728" s="8">
        <v>3852610</v>
      </c>
      <c r="Q4728" s="8">
        <v>3872960</v>
      </c>
      <c r="R4728" s="8">
        <v>3893400</v>
      </c>
      <c r="S4728" s="8">
        <v>3913970</v>
      </c>
      <c r="T4728" s="8">
        <v>3934620</v>
      </c>
      <c r="U4728" s="8">
        <v>3955400</v>
      </c>
      <c r="V4728" s="8">
        <v>3976300</v>
      </c>
      <c r="W4728" s="8">
        <v>3997280</v>
      </c>
      <c r="X4728" s="8">
        <v>4018390</v>
      </c>
      <c r="Y4728" s="8">
        <v>4039620</v>
      </c>
      <c r="Z4728" s="8">
        <v>4060940</v>
      </c>
      <c r="AA4728" s="8">
        <v>4073920</v>
      </c>
      <c r="AB4728" s="8">
        <v>4086980</v>
      </c>
      <c r="AC4728" s="8">
        <v>4100050</v>
      </c>
      <c r="AD4728" s="8">
        <v>4113180</v>
      </c>
      <c r="AE4728" s="8">
        <v>4126320</v>
      </c>
      <c r="AF4728" s="8">
        <v>4139540</v>
      </c>
      <c r="AG4728" s="8">
        <v>4152790</v>
      </c>
    </row>
    <row r="4729" spans="1:33" x14ac:dyDescent="0.35">
      <c r="A4729" t="s">
        <v>4797</v>
      </c>
      <c r="B4729" t="s">
        <v>69</v>
      </c>
      <c r="C4729" s="8">
        <v>10575800</v>
      </c>
      <c r="D4729" s="8">
        <v>10660400</v>
      </c>
      <c r="E4729" s="8">
        <v>10745600</v>
      </c>
      <c r="F4729" s="8">
        <v>10831700</v>
      </c>
      <c r="G4729" s="8">
        <v>10918300</v>
      </c>
      <c r="H4729" s="8">
        <v>11005600</v>
      </c>
      <c r="I4729" s="8">
        <v>11093700</v>
      </c>
      <c r="J4729" s="8">
        <v>11182400</v>
      </c>
      <c r="K4729" s="8">
        <v>11271900</v>
      </c>
      <c r="L4729" s="8">
        <v>11362000</v>
      </c>
      <c r="M4729" s="8">
        <v>11452900</v>
      </c>
      <c r="N4729" s="8">
        <v>11544600</v>
      </c>
      <c r="O4729" s="8">
        <v>11605500</v>
      </c>
      <c r="P4729" s="8">
        <v>11666800</v>
      </c>
      <c r="Q4729" s="8">
        <v>11728400</v>
      </c>
      <c r="R4729" s="8">
        <v>11790300</v>
      </c>
      <c r="S4729" s="8">
        <v>11852600</v>
      </c>
      <c r="T4729" s="8">
        <v>11915200</v>
      </c>
      <c r="U4729" s="8">
        <v>11978100</v>
      </c>
      <c r="V4729" s="8">
        <v>12041300</v>
      </c>
      <c r="W4729" s="8">
        <v>12104900</v>
      </c>
      <c r="X4729" s="8">
        <v>12168800</v>
      </c>
      <c r="Y4729" s="8">
        <v>12233100</v>
      </c>
      <c r="Z4729" s="8">
        <v>12297700</v>
      </c>
      <c r="AA4729" s="8">
        <v>12337000</v>
      </c>
      <c r="AB4729" s="8">
        <v>12376500</v>
      </c>
      <c r="AC4729" s="8">
        <v>12416100</v>
      </c>
      <c r="AD4729" s="8">
        <v>12455900</v>
      </c>
      <c r="AE4729" s="8">
        <v>12495700</v>
      </c>
      <c r="AF4729" s="8">
        <v>12535700</v>
      </c>
      <c r="AG4729" s="8">
        <v>12575800</v>
      </c>
    </row>
    <row r="4730" spans="1:33" x14ac:dyDescent="0.35">
      <c r="A4730" t="s">
        <v>4798</v>
      </c>
      <c r="B4730" t="s">
        <v>69</v>
      </c>
      <c r="C4730">
        <v>816696</v>
      </c>
      <c r="D4730">
        <v>823233</v>
      </c>
      <c r="E4730">
        <v>829814</v>
      </c>
      <c r="F4730">
        <v>836457</v>
      </c>
      <c r="G4730">
        <v>843144</v>
      </c>
      <c r="H4730">
        <v>849891</v>
      </c>
      <c r="I4730">
        <v>856689</v>
      </c>
      <c r="J4730">
        <v>863542</v>
      </c>
      <c r="K4730">
        <v>870450</v>
      </c>
      <c r="L4730">
        <v>877414</v>
      </c>
      <c r="M4730">
        <v>884433</v>
      </c>
      <c r="N4730">
        <v>891513</v>
      </c>
      <c r="O4730">
        <v>896217</v>
      </c>
      <c r="P4730">
        <v>900948</v>
      </c>
      <c r="Q4730">
        <v>905707</v>
      </c>
      <c r="R4730">
        <v>910488</v>
      </c>
      <c r="S4730">
        <v>915297</v>
      </c>
      <c r="T4730">
        <v>920128</v>
      </c>
      <c r="U4730">
        <v>924986</v>
      </c>
      <c r="V4730">
        <v>929872</v>
      </c>
      <c r="W4730">
        <v>934781</v>
      </c>
      <c r="X4730">
        <v>939717</v>
      </c>
      <c r="Y4730">
        <v>944681</v>
      </c>
      <c r="Z4730">
        <v>949667</v>
      </c>
      <c r="AA4730">
        <v>952703</v>
      </c>
      <c r="AB4730">
        <v>955755</v>
      </c>
      <c r="AC4730">
        <v>958813</v>
      </c>
      <c r="AD4730">
        <v>961883</v>
      </c>
      <c r="AE4730">
        <v>964957</v>
      </c>
      <c r="AF4730">
        <v>968049</v>
      </c>
      <c r="AG4730">
        <v>971145</v>
      </c>
    </row>
    <row r="4731" spans="1:33" x14ac:dyDescent="0.35">
      <c r="A4731" t="s">
        <v>4799</v>
      </c>
      <c r="B4731" t="s">
        <v>69</v>
      </c>
      <c r="C4731">
        <v>697287</v>
      </c>
      <c r="D4731">
        <v>702869</v>
      </c>
      <c r="E4731">
        <v>708488</v>
      </c>
      <c r="F4731">
        <v>714159</v>
      </c>
      <c r="G4731">
        <v>719868</v>
      </c>
      <c r="H4731">
        <v>725629</v>
      </c>
      <c r="I4731">
        <v>731433</v>
      </c>
      <c r="J4731">
        <v>737284</v>
      </c>
      <c r="K4731">
        <v>743182</v>
      </c>
      <c r="L4731">
        <v>749128</v>
      </c>
      <c r="M4731">
        <v>755121</v>
      </c>
      <c r="N4731">
        <v>761166</v>
      </c>
      <c r="O4731">
        <v>765182</v>
      </c>
      <c r="P4731">
        <v>769221</v>
      </c>
      <c r="Q4731">
        <v>773284</v>
      </c>
      <c r="R4731">
        <v>777366</v>
      </c>
      <c r="S4731">
        <v>781472</v>
      </c>
      <c r="T4731">
        <v>785596</v>
      </c>
      <c r="U4731">
        <v>789744</v>
      </c>
      <c r="V4731">
        <v>793916</v>
      </c>
      <c r="W4731">
        <v>798107</v>
      </c>
      <c r="X4731">
        <v>802322</v>
      </c>
      <c r="Y4731">
        <v>806560</v>
      </c>
      <c r="Z4731">
        <v>810817</v>
      </c>
      <c r="AA4731">
        <v>813409</v>
      </c>
      <c r="AB4731">
        <v>816015</v>
      </c>
      <c r="AC4731">
        <v>818626</v>
      </c>
      <c r="AD4731">
        <v>821246</v>
      </c>
      <c r="AE4731">
        <v>823871</v>
      </c>
      <c r="AF4731">
        <v>826511</v>
      </c>
      <c r="AG4731">
        <v>829155</v>
      </c>
    </row>
    <row r="4732" spans="1:33" x14ac:dyDescent="0.35">
      <c r="A4732" t="s">
        <v>4800</v>
      </c>
      <c r="B4732" t="s">
        <v>69</v>
      </c>
      <c r="C4732" s="8">
        <v>4422540</v>
      </c>
      <c r="D4732" s="8">
        <v>4457940</v>
      </c>
      <c r="E4732" s="8">
        <v>4493580</v>
      </c>
      <c r="F4732" s="8">
        <v>4529550</v>
      </c>
      <c r="G4732" s="8">
        <v>4565760</v>
      </c>
      <c r="H4732" s="8">
        <v>4602300</v>
      </c>
      <c r="I4732" s="8">
        <v>4639110</v>
      </c>
      <c r="J4732" s="8">
        <v>4676220</v>
      </c>
      <c r="K4732" s="8">
        <v>4713630</v>
      </c>
      <c r="L4732" s="8">
        <v>4751340</v>
      </c>
      <c r="M4732" s="8">
        <v>4789350</v>
      </c>
      <c r="N4732" s="8">
        <v>4827690</v>
      </c>
      <c r="O4732" s="8">
        <v>4853160</v>
      </c>
      <c r="P4732" s="8">
        <v>4878780</v>
      </c>
      <c r="Q4732" s="8">
        <v>4904550</v>
      </c>
      <c r="R4732" s="8">
        <v>4930440</v>
      </c>
      <c r="S4732" s="8">
        <v>4956480</v>
      </c>
      <c r="T4732" s="8">
        <v>4982640</v>
      </c>
      <c r="U4732" s="8">
        <v>5008950</v>
      </c>
      <c r="V4732" s="8">
        <v>5035410</v>
      </c>
      <c r="W4732" s="8">
        <v>5061990</v>
      </c>
      <c r="X4732" s="8">
        <v>5088720</v>
      </c>
      <c r="Y4732" s="8">
        <v>5115600</v>
      </c>
      <c r="Z4732" s="8">
        <v>5142600</v>
      </c>
      <c r="AA4732" s="8">
        <v>5159040</v>
      </c>
      <c r="AB4732" s="8">
        <v>5175570</v>
      </c>
      <c r="AC4732" s="8">
        <v>5192130</v>
      </c>
      <c r="AD4732" s="8">
        <v>5208750</v>
      </c>
      <c r="AE4732" s="8">
        <v>5225400</v>
      </c>
      <c r="AF4732" s="8">
        <v>5242140</v>
      </c>
      <c r="AG4732" s="8">
        <v>5258910</v>
      </c>
    </row>
    <row r="4733" spans="1:33" x14ac:dyDescent="0.35">
      <c r="A4733" t="s">
        <v>4801</v>
      </c>
      <c r="B4733" t="s">
        <v>69</v>
      </c>
      <c r="C4733">
        <v>884508</v>
      </c>
      <c r="D4733">
        <v>891588</v>
      </c>
      <c r="E4733">
        <v>898716</v>
      </c>
      <c r="F4733">
        <v>905910</v>
      </c>
      <c r="G4733">
        <v>913152</v>
      </c>
      <c r="H4733">
        <v>920460</v>
      </c>
      <c r="I4733">
        <v>927822</v>
      </c>
      <c r="J4733">
        <v>935244</v>
      </c>
      <c r="K4733">
        <v>942726</v>
      </c>
      <c r="L4733">
        <v>950268</v>
      </c>
      <c r="M4733">
        <v>957870</v>
      </c>
      <c r="N4733">
        <v>965538</v>
      </c>
      <c r="O4733">
        <v>970632</v>
      </c>
      <c r="P4733">
        <v>975756</v>
      </c>
      <c r="Q4733">
        <v>980910</v>
      </c>
      <c r="R4733">
        <v>986088</v>
      </c>
      <c r="S4733">
        <v>991296</v>
      </c>
      <c r="T4733">
        <v>996528</v>
      </c>
      <c r="U4733" s="8">
        <v>1001790</v>
      </c>
      <c r="V4733" s="8">
        <v>1007080</v>
      </c>
      <c r="W4733" s="8">
        <v>1012400</v>
      </c>
      <c r="X4733" s="8">
        <v>1017740</v>
      </c>
      <c r="Y4733" s="8">
        <v>1023120</v>
      </c>
      <c r="Z4733" s="8">
        <v>1028520</v>
      </c>
      <c r="AA4733" s="8">
        <v>1031810</v>
      </c>
      <c r="AB4733" s="8">
        <v>1035110</v>
      </c>
      <c r="AC4733" s="8">
        <v>1038430</v>
      </c>
      <c r="AD4733" s="8">
        <v>1041750</v>
      </c>
      <c r="AE4733" s="8">
        <v>1045080</v>
      </c>
      <c r="AF4733" s="8">
        <v>1048430</v>
      </c>
      <c r="AG4733" s="8">
        <v>1051780</v>
      </c>
    </row>
    <row r="4734" spans="1:33" x14ac:dyDescent="0.35">
      <c r="A4734" t="s">
        <v>4802</v>
      </c>
      <c r="B4734" t="s">
        <v>69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35">
      <c r="A4735" t="s">
        <v>4803</v>
      </c>
      <c r="B4735" t="s">
        <v>69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35">
      <c r="A4736" t="s">
        <v>4804</v>
      </c>
      <c r="B4736" t="s">
        <v>69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35">
      <c r="A4737" t="s">
        <v>4805</v>
      </c>
      <c r="B4737" t="s">
        <v>69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35">
      <c r="A4738" t="s">
        <v>4806</v>
      </c>
      <c r="B4738" t="s">
        <v>69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35">
      <c r="A4739" t="s">
        <v>4807</v>
      </c>
      <c r="B4739" t="s">
        <v>69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35">
      <c r="A4740" t="s">
        <v>4808</v>
      </c>
      <c r="B4740" t="s">
        <v>69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35">
      <c r="A4741" t="s">
        <v>4809</v>
      </c>
      <c r="B4741" t="s">
        <v>69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5">
      <c r="A4742" t="s">
        <v>4810</v>
      </c>
      <c r="B4742" t="s">
        <v>69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35">
      <c r="A4743" t="s">
        <v>4811</v>
      </c>
      <c r="B4743" t="s">
        <v>69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5">
      <c r="A4744" t="s">
        <v>4812</v>
      </c>
      <c r="B4744" t="s">
        <v>69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5">
      <c r="A4745" t="s">
        <v>4813</v>
      </c>
      <c r="B4745" t="s">
        <v>69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35">
      <c r="A4746" t="s">
        <v>4814</v>
      </c>
      <c r="B4746" t="s">
        <v>69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5">
      <c r="A4747" t="s">
        <v>4815</v>
      </c>
      <c r="B4747" t="s">
        <v>69</v>
      </c>
      <c r="C4747" s="8">
        <v>259243000000</v>
      </c>
      <c r="D4747" s="8">
        <v>261316000000</v>
      </c>
      <c r="E4747" s="8">
        <v>263407000000</v>
      </c>
      <c r="F4747" s="8">
        <v>265514000000</v>
      </c>
      <c r="G4747" s="8">
        <v>267638000000</v>
      </c>
      <c r="H4747" s="8">
        <v>269779000000</v>
      </c>
      <c r="I4747" s="8">
        <v>271937000000</v>
      </c>
      <c r="J4747" s="8">
        <v>274114000000</v>
      </c>
      <c r="K4747" s="8">
        <v>276306000000</v>
      </c>
      <c r="L4747" s="8">
        <v>278517000000</v>
      </c>
      <c r="M4747" s="8">
        <v>280745000000</v>
      </c>
      <c r="N4747" s="8">
        <v>282991000000</v>
      </c>
      <c r="O4747" s="8">
        <v>284485000000</v>
      </c>
      <c r="P4747" s="8">
        <v>285987000000</v>
      </c>
      <c r="Q4747" s="8">
        <v>287497000000</v>
      </c>
      <c r="R4747" s="8">
        <v>289015000000</v>
      </c>
      <c r="S4747" s="8">
        <v>290541000000</v>
      </c>
      <c r="T4747" s="8">
        <v>292075000000</v>
      </c>
      <c r="U4747" s="8">
        <v>293617000000</v>
      </c>
      <c r="V4747" s="8">
        <v>295168000000</v>
      </c>
      <c r="W4747" s="8">
        <v>296726000000</v>
      </c>
      <c r="X4747" s="8">
        <v>298293000000</v>
      </c>
      <c r="Y4747" s="8">
        <v>299867000000</v>
      </c>
      <c r="Z4747" s="8">
        <v>301451000000</v>
      </c>
      <c r="AA4747" s="8">
        <v>302416000000</v>
      </c>
      <c r="AB4747" s="8">
        <v>303384000000</v>
      </c>
      <c r="AC4747" s="8">
        <v>304354000000</v>
      </c>
      <c r="AD4747" s="8">
        <v>305328000000</v>
      </c>
      <c r="AE4747" s="8">
        <v>306305000000</v>
      </c>
      <c r="AF4747" s="8">
        <v>307285000000</v>
      </c>
      <c r="AG4747" s="8">
        <v>308269000000</v>
      </c>
    </row>
    <row r="4748" spans="1:33" x14ac:dyDescent="0.35">
      <c r="A4748" t="s">
        <v>4816</v>
      </c>
      <c r="B4748" t="s">
        <v>69</v>
      </c>
      <c r="C4748" s="8">
        <v>7375850</v>
      </c>
      <c r="D4748" s="8">
        <v>7434840</v>
      </c>
      <c r="E4748" s="8">
        <v>7494320</v>
      </c>
      <c r="F4748" s="8">
        <v>7554270</v>
      </c>
      <c r="G4748" s="8">
        <v>7614710</v>
      </c>
      <c r="H4748" s="8">
        <v>7675620</v>
      </c>
      <c r="I4748" s="8">
        <v>7737030</v>
      </c>
      <c r="J4748" s="8">
        <v>7798940</v>
      </c>
      <c r="K4748" s="8">
        <v>7861330</v>
      </c>
      <c r="L4748" s="8">
        <v>7924220</v>
      </c>
      <c r="M4748" s="8">
        <v>7987610</v>
      </c>
      <c r="N4748" s="8">
        <v>8051510</v>
      </c>
      <c r="O4748" s="8">
        <v>8094020</v>
      </c>
      <c r="P4748" s="8">
        <v>8136760</v>
      </c>
      <c r="Q4748" s="8">
        <v>8179720</v>
      </c>
      <c r="R4748" s="8">
        <v>8222910</v>
      </c>
      <c r="S4748" s="8">
        <v>8266310</v>
      </c>
      <c r="T4748" s="8">
        <v>8309980</v>
      </c>
      <c r="U4748" s="8">
        <v>8353850</v>
      </c>
      <c r="V4748" s="8">
        <v>8397960</v>
      </c>
      <c r="W4748" s="8">
        <v>8442300</v>
      </c>
      <c r="X4748" s="8">
        <v>8486880</v>
      </c>
      <c r="Y4748" s="8">
        <v>8531670</v>
      </c>
      <c r="Z4748" s="8">
        <v>8576720</v>
      </c>
      <c r="AA4748" s="8">
        <v>8604180</v>
      </c>
      <c r="AB4748" s="8">
        <v>8631720</v>
      </c>
      <c r="AC4748" s="8">
        <v>8659330</v>
      </c>
      <c r="AD4748" s="8">
        <v>8687040</v>
      </c>
      <c r="AE4748" s="8">
        <v>8714840</v>
      </c>
      <c r="AF4748" s="8">
        <v>8742720</v>
      </c>
      <c r="AG4748" s="8">
        <v>8770710</v>
      </c>
    </row>
    <row r="4749" spans="1:33" x14ac:dyDescent="0.35">
      <c r="A4749" t="s">
        <v>4817</v>
      </c>
      <c r="B4749" t="s">
        <v>69</v>
      </c>
      <c r="C4749" s="8">
        <v>34063600</v>
      </c>
      <c r="D4749" s="8">
        <v>34336100</v>
      </c>
      <c r="E4749" s="8">
        <v>34610800</v>
      </c>
      <c r="F4749" s="8">
        <v>34887600</v>
      </c>
      <c r="G4749" s="8">
        <v>35166800</v>
      </c>
      <c r="H4749" s="8">
        <v>35448100</v>
      </c>
      <c r="I4749" s="8">
        <v>35731700</v>
      </c>
      <c r="J4749" s="8">
        <v>36017600</v>
      </c>
      <c r="K4749" s="8">
        <v>36305700</v>
      </c>
      <c r="L4749" s="8">
        <v>36596200</v>
      </c>
      <c r="M4749" s="8">
        <v>36888900</v>
      </c>
      <c r="N4749" s="8">
        <v>37184000</v>
      </c>
      <c r="O4749" s="8">
        <v>37380300</v>
      </c>
      <c r="P4749" s="8">
        <v>37577700</v>
      </c>
      <c r="Q4749" s="8">
        <v>37776100</v>
      </c>
      <c r="R4749" s="8">
        <v>37975600</v>
      </c>
      <c r="S4749" s="8">
        <v>38176000</v>
      </c>
      <c r="T4749" s="8">
        <v>38377700</v>
      </c>
      <c r="U4749" s="8">
        <v>38580300</v>
      </c>
      <c r="V4749" s="8">
        <v>38784000</v>
      </c>
      <c r="W4749" s="8">
        <v>38988800</v>
      </c>
      <c r="X4749" s="8">
        <v>39194700</v>
      </c>
      <c r="Y4749" s="8">
        <v>39401500</v>
      </c>
      <c r="Z4749" s="8">
        <v>39609600</v>
      </c>
      <c r="AA4749" s="8">
        <v>39736400</v>
      </c>
      <c r="AB4749" s="8">
        <v>39863600</v>
      </c>
      <c r="AC4749" s="8">
        <v>39991100</v>
      </c>
      <c r="AD4749" s="8">
        <v>40119100</v>
      </c>
      <c r="AE4749" s="8">
        <v>40247400</v>
      </c>
      <c r="AF4749" s="8">
        <v>40376200</v>
      </c>
      <c r="AG4749" s="8">
        <v>40505500</v>
      </c>
    </row>
    <row r="4750" spans="1:33" x14ac:dyDescent="0.35">
      <c r="A4750" t="s">
        <v>4818</v>
      </c>
      <c r="B4750" t="s">
        <v>69</v>
      </c>
      <c r="C4750" s="8">
        <v>116583000</v>
      </c>
      <c r="D4750" s="8">
        <v>117516000</v>
      </c>
      <c r="E4750" s="8">
        <v>118456000</v>
      </c>
      <c r="F4750" s="8">
        <v>119403000</v>
      </c>
      <c r="G4750" s="8">
        <v>120359000</v>
      </c>
      <c r="H4750" s="8">
        <v>121322000</v>
      </c>
      <c r="I4750" s="8">
        <v>122292000</v>
      </c>
      <c r="J4750" s="8">
        <v>123271000</v>
      </c>
      <c r="K4750" s="8">
        <v>124257000</v>
      </c>
      <c r="L4750" s="8">
        <v>125251000</v>
      </c>
      <c r="M4750" s="8">
        <v>126253000</v>
      </c>
      <c r="N4750" s="8">
        <v>127263000</v>
      </c>
      <c r="O4750" s="8">
        <v>127935000</v>
      </c>
      <c r="P4750" s="8">
        <v>128610000</v>
      </c>
      <c r="Q4750" s="8">
        <v>129289000</v>
      </c>
      <c r="R4750" s="8">
        <v>129972000</v>
      </c>
      <c r="S4750" s="8">
        <v>130658000</v>
      </c>
      <c r="T4750" s="8">
        <v>131348000</v>
      </c>
      <c r="U4750" s="8">
        <v>132042000</v>
      </c>
      <c r="V4750" s="8">
        <v>132739000</v>
      </c>
      <c r="W4750" s="8">
        <v>133440000</v>
      </c>
      <c r="X4750" s="8">
        <v>134144000</v>
      </c>
      <c r="Y4750" s="8">
        <v>134852000</v>
      </c>
      <c r="Z4750" s="8">
        <v>135564000</v>
      </c>
      <c r="AA4750" s="8">
        <v>135998000</v>
      </c>
      <c r="AB4750" s="8">
        <v>136434000</v>
      </c>
      <c r="AC4750" s="8">
        <v>136870000</v>
      </c>
      <c r="AD4750" s="8">
        <v>137308000</v>
      </c>
      <c r="AE4750" s="8">
        <v>137747000</v>
      </c>
      <c r="AF4750" s="8">
        <v>138188000</v>
      </c>
      <c r="AG4750" s="8">
        <v>138631000</v>
      </c>
    </row>
    <row r="4751" spans="1:33" x14ac:dyDescent="0.35">
      <c r="A4751" t="s">
        <v>4819</v>
      </c>
      <c r="B4751" t="s">
        <v>69</v>
      </c>
      <c r="C4751" s="8">
        <v>9203400</v>
      </c>
      <c r="D4751" s="8">
        <v>9277010</v>
      </c>
      <c r="E4751" s="8">
        <v>9351230</v>
      </c>
      <c r="F4751" s="8">
        <v>9426030</v>
      </c>
      <c r="G4751" s="8">
        <v>9501450</v>
      </c>
      <c r="H4751" s="8">
        <v>9577450</v>
      </c>
      <c r="I4751" s="8">
        <v>9654070</v>
      </c>
      <c r="J4751" s="8">
        <v>9731330</v>
      </c>
      <c r="K4751" s="8">
        <v>9809170</v>
      </c>
      <c r="L4751" s="8">
        <v>9887650</v>
      </c>
      <c r="M4751" s="8">
        <v>9966740</v>
      </c>
      <c r="N4751" s="8">
        <v>10046500</v>
      </c>
      <c r="O4751" s="8">
        <v>10099500</v>
      </c>
      <c r="P4751" s="8">
        <v>10152900</v>
      </c>
      <c r="Q4751" s="8">
        <v>10206500</v>
      </c>
      <c r="R4751" s="8">
        <v>10260300</v>
      </c>
      <c r="S4751" s="8">
        <v>10314500</v>
      </c>
      <c r="T4751" s="8">
        <v>10369000</v>
      </c>
      <c r="U4751" s="8">
        <v>10423700</v>
      </c>
      <c r="V4751" s="8">
        <v>10478800</v>
      </c>
      <c r="W4751" s="8">
        <v>10534100</v>
      </c>
      <c r="X4751" s="8">
        <v>10589700</v>
      </c>
      <c r="Y4751" s="8">
        <v>10645600</v>
      </c>
      <c r="Z4751" s="8">
        <v>10701800</v>
      </c>
      <c r="AA4751" s="8">
        <v>10736100</v>
      </c>
      <c r="AB4751" s="8">
        <v>10770400</v>
      </c>
      <c r="AC4751" s="8">
        <v>10804900</v>
      </c>
      <c r="AD4751" s="8">
        <v>10839500</v>
      </c>
      <c r="AE4751" s="8">
        <v>10874200</v>
      </c>
      <c r="AF4751" s="8">
        <v>10908900</v>
      </c>
      <c r="AG4751" s="8">
        <v>10943900</v>
      </c>
    </row>
    <row r="4752" spans="1:33" x14ac:dyDescent="0.35">
      <c r="A4752" t="s">
        <v>4820</v>
      </c>
      <c r="B4752" t="s">
        <v>69</v>
      </c>
      <c r="C4752" s="8">
        <v>8184260</v>
      </c>
      <c r="D4752" s="8">
        <v>8249710</v>
      </c>
      <c r="E4752" s="8">
        <v>8315710</v>
      </c>
      <c r="F4752" s="8">
        <v>8382230</v>
      </c>
      <c r="G4752" s="8">
        <v>8449300</v>
      </c>
      <c r="H4752" s="8">
        <v>8516890</v>
      </c>
      <c r="I4752" s="8">
        <v>8585020</v>
      </c>
      <c r="J4752" s="8">
        <v>8653720</v>
      </c>
      <c r="K4752" s="8">
        <v>8722940</v>
      </c>
      <c r="L4752" s="8">
        <v>8792730</v>
      </c>
      <c r="M4752" s="8">
        <v>8863070</v>
      </c>
      <c r="N4752" s="8">
        <v>8933970</v>
      </c>
      <c r="O4752" s="8">
        <v>8981140</v>
      </c>
      <c r="P4752" s="8">
        <v>9028570</v>
      </c>
      <c r="Q4752" s="8">
        <v>9076230</v>
      </c>
      <c r="R4752" s="8">
        <v>9124160</v>
      </c>
      <c r="S4752" s="8">
        <v>9172320</v>
      </c>
      <c r="T4752" s="8">
        <v>9220760</v>
      </c>
      <c r="U4752" s="8">
        <v>9269450</v>
      </c>
      <c r="V4752" s="8">
        <v>9318390</v>
      </c>
      <c r="W4752" s="8">
        <v>9367590</v>
      </c>
      <c r="X4752" s="8">
        <v>9417060</v>
      </c>
      <c r="Y4752" s="8">
        <v>9466760</v>
      </c>
      <c r="Z4752" s="8">
        <v>9516750</v>
      </c>
      <c r="AA4752" s="8">
        <v>9547210</v>
      </c>
      <c r="AB4752" s="8">
        <v>9577770</v>
      </c>
      <c r="AC4752" s="8">
        <v>9608400</v>
      </c>
      <c r="AD4752" s="8">
        <v>9639150</v>
      </c>
      <c r="AE4752" s="8">
        <v>9670000</v>
      </c>
      <c r="AF4752" s="8">
        <v>9700940</v>
      </c>
      <c r="AG4752" s="8">
        <v>9731990</v>
      </c>
    </row>
    <row r="4753" spans="1:33" x14ac:dyDescent="0.35">
      <c r="A4753" t="s">
        <v>4821</v>
      </c>
      <c r="B4753" t="s">
        <v>69</v>
      </c>
      <c r="C4753" s="8">
        <v>24784200</v>
      </c>
      <c r="D4753" s="8">
        <v>24982500</v>
      </c>
      <c r="E4753" s="8">
        <v>25182300</v>
      </c>
      <c r="F4753" s="8">
        <v>25383800</v>
      </c>
      <c r="G4753" s="8">
        <v>25586900</v>
      </c>
      <c r="H4753" s="8">
        <v>25791500</v>
      </c>
      <c r="I4753" s="8">
        <v>25997900</v>
      </c>
      <c r="J4753" s="8">
        <v>26205900</v>
      </c>
      <c r="K4753" s="8">
        <v>26415500</v>
      </c>
      <c r="L4753" s="8">
        <v>26626900</v>
      </c>
      <c r="M4753" s="8">
        <v>26839900</v>
      </c>
      <c r="N4753" s="8">
        <v>27054600</v>
      </c>
      <c r="O4753" s="8">
        <v>27197400</v>
      </c>
      <c r="P4753" s="8">
        <v>27341000</v>
      </c>
      <c r="Q4753" s="8">
        <v>27485400</v>
      </c>
      <c r="R4753" s="8">
        <v>27630500</v>
      </c>
      <c r="S4753" s="8">
        <v>27776400</v>
      </c>
      <c r="T4753" s="8">
        <v>27923100</v>
      </c>
      <c r="U4753" s="8">
        <v>28070500</v>
      </c>
      <c r="V4753" s="8">
        <v>28218700</v>
      </c>
      <c r="W4753" s="8">
        <v>28367700</v>
      </c>
      <c r="X4753" s="8">
        <v>28517500</v>
      </c>
      <c r="Y4753" s="8">
        <v>28668000</v>
      </c>
      <c r="Z4753" s="8">
        <v>28819400</v>
      </c>
      <c r="AA4753" s="8">
        <v>28911700</v>
      </c>
      <c r="AB4753" s="8">
        <v>29004200</v>
      </c>
      <c r="AC4753" s="8">
        <v>29097000</v>
      </c>
      <c r="AD4753" s="8">
        <v>29190100</v>
      </c>
      <c r="AE4753" s="8">
        <v>29283500</v>
      </c>
      <c r="AF4753" s="8">
        <v>29377200</v>
      </c>
      <c r="AG4753" s="8">
        <v>29471200</v>
      </c>
    </row>
    <row r="4754" spans="1:33" x14ac:dyDescent="0.35">
      <c r="A4754" t="s">
        <v>4822</v>
      </c>
      <c r="B4754" t="s">
        <v>69</v>
      </c>
      <c r="C4754" s="8">
        <v>1913920</v>
      </c>
      <c r="D4754" s="8">
        <v>1929230</v>
      </c>
      <c r="E4754" s="8">
        <v>1944660</v>
      </c>
      <c r="F4754" s="8">
        <v>1960220</v>
      </c>
      <c r="G4754" s="8">
        <v>1975900</v>
      </c>
      <c r="H4754" s="8">
        <v>1991710</v>
      </c>
      <c r="I4754" s="8">
        <v>2007640</v>
      </c>
      <c r="J4754" s="8">
        <v>2023710</v>
      </c>
      <c r="K4754" s="8">
        <v>2039890</v>
      </c>
      <c r="L4754" s="8">
        <v>2056220</v>
      </c>
      <c r="M4754" s="8">
        <v>2072660</v>
      </c>
      <c r="N4754" s="8">
        <v>2089240</v>
      </c>
      <c r="O4754" s="8">
        <v>2100270</v>
      </c>
      <c r="P4754" s="8">
        <v>2111370</v>
      </c>
      <c r="Q4754" s="8">
        <v>2122510</v>
      </c>
      <c r="R4754" s="8">
        <v>2133720</v>
      </c>
      <c r="S4754" s="8">
        <v>2144980</v>
      </c>
      <c r="T4754" s="8">
        <v>2156310</v>
      </c>
      <c r="U4754" s="8">
        <v>2167700</v>
      </c>
      <c r="V4754" s="8">
        <v>2179140</v>
      </c>
      <c r="W4754" s="8">
        <v>2190650</v>
      </c>
      <c r="X4754" s="8">
        <v>2202220</v>
      </c>
      <c r="Y4754" s="8">
        <v>2213840</v>
      </c>
      <c r="Z4754" s="8">
        <v>2225530</v>
      </c>
      <c r="AA4754" s="8">
        <v>2232650</v>
      </c>
      <c r="AB4754" s="8">
        <v>2239800</v>
      </c>
      <c r="AC4754" s="8">
        <v>2246960</v>
      </c>
      <c r="AD4754" s="8">
        <v>2254150</v>
      </c>
      <c r="AE4754" s="8">
        <v>2261370</v>
      </c>
      <c r="AF4754" s="8">
        <v>2268600</v>
      </c>
      <c r="AG4754" s="8">
        <v>2275870</v>
      </c>
    </row>
    <row r="4755" spans="1:33" x14ac:dyDescent="0.35">
      <c r="A4755" t="s">
        <v>4823</v>
      </c>
      <c r="B4755" t="s">
        <v>69</v>
      </c>
      <c r="C4755" s="8">
        <v>1634090</v>
      </c>
      <c r="D4755" s="8">
        <v>1647160</v>
      </c>
      <c r="E4755" s="8">
        <v>1660330</v>
      </c>
      <c r="F4755" s="8">
        <v>1673620</v>
      </c>
      <c r="G4755" s="8">
        <v>1687010</v>
      </c>
      <c r="H4755" s="8">
        <v>1700500</v>
      </c>
      <c r="I4755" s="8">
        <v>1714100</v>
      </c>
      <c r="J4755" s="8">
        <v>1727820</v>
      </c>
      <c r="K4755" s="8">
        <v>1741640</v>
      </c>
      <c r="L4755" s="8">
        <v>1755580</v>
      </c>
      <c r="M4755" s="8">
        <v>1769620</v>
      </c>
      <c r="N4755" s="8">
        <v>1783780</v>
      </c>
      <c r="O4755" s="8">
        <v>1793200</v>
      </c>
      <c r="P4755" s="8">
        <v>1802660</v>
      </c>
      <c r="Q4755" s="8">
        <v>1812180</v>
      </c>
      <c r="R4755" s="8">
        <v>1821750</v>
      </c>
      <c r="S4755" s="8">
        <v>1831370</v>
      </c>
      <c r="T4755" s="8">
        <v>1841040</v>
      </c>
      <c r="U4755" s="8">
        <v>1850760</v>
      </c>
      <c r="V4755" s="8">
        <v>1860530</v>
      </c>
      <c r="W4755" s="8">
        <v>1870360</v>
      </c>
      <c r="X4755" s="8">
        <v>1880230</v>
      </c>
      <c r="Y4755" s="8">
        <v>1890160</v>
      </c>
      <c r="Z4755" s="8">
        <v>1900140</v>
      </c>
      <c r="AA4755" s="8">
        <v>1906220</v>
      </c>
      <c r="AB4755" s="8">
        <v>1912320</v>
      </c>
      <c r="AC4755" s="8">
        <v>1918440</v>
      </c>
      <c r="AD4755" s="8">
        <v>1924580</v>
      </c>
      <c r="AE4755" s="8">
        <v>1930730</v>
      </c>
      <c r="AF4755" s="8">
        <v>1936910</v>
      </c>
      <c r="AG4755" s="8">
        <v>1943110</v>
      </c>
    </row>
    <row r="4756" spans="1:33" x14ac:dyDescent="0.35">
      <c r="A4756" t="s">
        <v>4824</v>
      </c>
      <c r="B4756" t="s">
        <v>69</v>
      </c>
      <c r="C4756" s="8">
        <v>10364200</v>
      </c>
      <c r="D4756" s="8">
        <v>10447100</v>
      </c>
      <c r="E4756" s="8">
        <v>10530700</v>
      </c>
      <c r="F4756" s="8">
        <v>10614900</v>
      </c>
      <c r="G4756" s="8">
        <v>10699800</v>
      </c>
      <c r="H4756" s="8">
        <v>10785400</v>
      </c>
      <c r="I4756" s="8">
        <v>10871700</v>
      </c>
      <c r="J4756" s="8">
        <v>10958700</v>
      </c>
      <c r="K4756" s="8">
        <v>11046400</v>
      </c>
      <c r="L4756" s="8">
        <v>11134700</v>
      </c>
      <c r="M4756" s="8">
        <v>11223800</v>
      </c>
      <c r="N4756" s="8">
        <v>11313600</v>
      </c>
      <c r="O4756" s="8">
        <v>11373300</v>
      </c>
      <c r="P4756" s="8">
        <v>11433400</v>
      </c>
      <c r="Q4756" s="8">
        <v>11493800</v>
      </c>
      <c r="R4756" s="8">
        <v>11554400</v>
      </c>
      <c r="S4756" s="8">
        <v>11615400</v>
      </c>
      <c r="T4756" s="8">
        <v>11676800</v>
      </c>
      <c r="U4756" s="8">
        <v>11738400</v>
      </c>
      <c r="V4756" s="8">
        <v>11800400</v>
      </c>
      <c r="W4756" s="8">
        <v>11862700</v>
      </c>
      <c r="X4756" s="8">
        <v>11925400</v>
      </c>
      <c r="Y4756" s="8">
        <v>11988300</v>
      </c>
      <c r="Z4756" s="8">
        <v>12051600</v>
      </c>
      <c r="AA4756" s="8">
        <v>12090200</v>
      </c>
      <c r="AB4756" s="8">
        <v>12128900</v>
      </c>
      <c r="AC4756" s="8">
        <v>12167700</v>
      </c>
      <c r="AD4756" s="8">
        <v>12206600</v>
      </c>
      <c r="AE4756" s="8">
        <v>12245700</v>
      </c>
      <c r="AF4756" s="8">
        <v>12284900</v>
      </c>
      <c r="AG4756" s="8">
        <v>12324200</v>
      </c>
    </row>
    <row r="4757" spans="1:33" x14ac:dyDescent="0.35">
      <c r="A4757" t="s">
        <v>4825</v>
      </c>
      <c r="B4757" t="s">
        <v>69</v>
      </c>
      <c r="C4757" s="8">
        <v>2072840</v>
      </c>
      <c r="D4757" s="8">
        <v>2089420</v>
      </c>
      <c r="E4757" s="8">
        <v>2106130</v>
      </c>
      <c r="F4757" s="8">
        <v>2122980</v>
      </c>
      <c r="G4757" s="8">
        <v>2139970</v>
      </c>
      <c r="H4757" s="8">
        <v>2157080</v>
      </c>
      <c r="I4757" s="8">
        <v>2174340</v>
      </c>
      <c r="J4757" s="8">
        <v>2191740</v>
      </c>
      <c r="K4757" s="8">
        <v>2209270</v>
      </c>
      <c r="L4757" s="8">
        <v>2226950</v>
      </c>
      <c r="M4757" s="8">
        <v>2244760</v>
      </c>
      <c r="N4757" s="8">
        <v>2262720</v>
      </c>
      <c r="O4757" s="8">
        <v>2274670</v>
      </c>
      <c r="P4757" s="8">
        <v>2286680</v>
      </c>
      <c r="Q4757" s="8">
        <v>2298750</v>
      </c>
      <c r="R4757" s="8">
        <v>2310890</v>
      </c>
      <c r="S4757" s="8">
        <v>2323090</v>
      </c>
      <c r="T4757" s="8">
        <v>2335360</v>
      </c>
      <c r="U4757" s="8">
        <v>2347690</v>
      </c>
      <c r="V4757" s="8">
        <v>2360080</v>
      </c>
      <c r="W4757" s="8">
        <v>2372540</v>
      </c>
      <c r="X4757" s="8">
        <v>2385070</v>
      </c>
      <c r="Y4757" s="8">
        <v>2397660</v>
      </c>
      <c r="Z4757" s="8">
        <v>2410320</v>
      </c>
      <c r="AA4757" s="8">
        <v>2418040</v>
      </c>
      <c r="AB4757" s="8">
        <v>2425780</v>
      </c>
      <c r="AC4757" s="8">
        <v>2433530</v>
      </c>
      <c r="AD4757" s="8">
        <v>2441320</v>
      </c>
      <c r="AE4757" s="8">
        <v>2449130</v>
      </c>
      <c r="AF4757" s="8">
        <v>2456970</v>
      </c>
      <c r="AG4757" s="8">
        <v>2464840</v>
      </c>
    </row>
    <row r="4758" spans="1:33" x14ac:dyDescent="0.35">
      <c r="A4758" t="s">
        <v>4826</v>
      </c>
      <c r="B4758" t="s">
        <v>69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35">
      <c r="A4759" t="s">
        <v>4827</v>
      </c>
      <c r="B4759" t="s">
        <v>69</v>
      </c>
      <c r="C4759" s="8">
        <v>136647000000</v>
      </c>
      <c r="D4759" s="8">
        <v>137740000000</v>
      </c>
      <c r="E4759" s="8">
        <v>138842000000</v>
      </c>
      <c r="F4759" s="8">
        <v>139953000000</v>
      </c>
      <c r="G4759" s="8">
        <v>141073000000</v>
      </c>
      <c r="H4759" s="8">
        <v>142202000000</v>
      </c>
      <c r="I4759" s="8">
        <v>143339000000</v>
      </c>
      <c r="J4759" s="8">
        <v>144486000000</v>
      </c>
      <c r="K4759" s="8">
        <v>145641000000</v>
      </c>
      <c r="L4759" s="8">
        <v>146807000000</v>
      </c>
      <c r="M4759" s="8">
        <v>147981000000</v>
      </c>
      <c r="N4759" s="8">
        <v>149165000000</v>
      </c>
      <c r="O4759" s="8">
        <v>149952000000</v>
      </c>
      <c r="P4759" s="8">
        <v>150744000000</v>
      </c>
      <c r="Q4759" s="8">
        <v>151540000000</v>
      </c>
      <c r="R4759" s="8">
        <v>152340000000</v>
      </c>
      <c r="S4759" s="8">
        <v>153145000000</v>
      </c>
      <c r="T4759" s="8">
        <v>153954000000</v>
      </c>
      <c r="U4759" s="8">
        <v>154766000000</v>
      </c>
      <c r="V4759" s="8">
        <v>155583000000</v>
      </c>
      <c r="W4759" s="8">
        <v>156405000000</v>
      </c>
      <c r="X4759" s="8">
        <v>157231000000</v>
      </c>
      <c r="Y4759" s="8">
        <v>158061000000</v>
      </c>
      <c r="Z4759" s="8">
        <v>158896000000</v>
      </c>
      <c r="AA4759" s="8">
        <v>159404000000</v>
      </c>
      <c r="AB4759" s="8">
        <v>159914000000</v>
      </c>
      <c r="AC4759" s="8">
        <v>160426000000</v>
      </c>
      <c r="AD4759" s="8">
        <v>160939000000</v>
      </c>
      <c r="AE4759" s="8">
        <v>161454000000</v>
      </c>
      <c r="AF4759" s="8">
        <v>161971000000</v>
      </c>
      <c r="AG4759" s="8">
        <v>162489000000</v>
      </c>
    </row>
    <row r="4760" spans="1:33" x14ac:dyDescent="0.35">
      <c r="A4760" t="s">
        <v>4828</v>
      </c>
      <c r="B4760" t="s">
        <v>69</v>
      </c>
      <c r="C4760" s="8">
        <v>3887810</v>
      </c>
      <c r="D4760" s="8">
        <v>3918920</v>
      </c>
      <c r="E4760" s="8">
        <v>3950260</v>
      </c>
      <c r="F4760" s="8">
        <v>3981880</v>
      </c>
      <c r="G4760" s="8">
        <v>4013740</v>
      </c>
      <c r="H4760" s="8">
        <v>4045850</v>
      </c>
      <c r="I4760" s="8">
        <v>4078210</v>
      </c>
      <c r="J4760" s="8">
        <v>4110840</v>
      </c>
      <c r="K4760" s="8">
        <v>4143710</v>
      </c>
      <c r="L4760" s="8">
        <v>4176870</v>
      </c>
      <c r="M4760" s="8">
        <v>4210280</v>
      </c>
      <c r="N4760" s="8">
        <v>4243970</v>
      </c>
      <c r="O4760" s="8">
        <v>4266370</v>
      </c>
      <c r="P4760" s="8">
        <v>4288890</v>
      </c>
      <c r="Q4760" s="8">
        <v>4311550</v>
      </c>
      <c r="R4760" s="8">
        <v>4334310</v>
      </c>
      <c r="S4760" s="8">
        <v>4357190</v>
      </c>
      <c r="T4760" s="8">
        <v>4380210</v>
      </c>
      <c r="U4760" s="8">
        <v>4403330</v>
      </c>
      <c r="V4760" s="8">
        <v>4426580</v>
      </c>
      <c r="W4760" s="8">
        <v>4449960</v>
      </c>
      <c r="X4760" s="8">
        <v>4473440</v>
      </c>
      <c r="Y4760" s="8">
        <v>4497060</v>
      </c>
      <c r="Z4760" s="8">
        <v>4520820</v>
      </c>
      <c r="AA4760" s="8">
        <v>4535270</v>
      </c>
      <c r="AB4760" s="8">
        <v>4549790</v>
      </c>
      <c r="AC4760" s="8">
        <v>4564350</v>
      </c>
      <c r="AD4760" s="8">
        <v>4578960</v>
      </c>
      <c r="AE4760" s="8">
        <v>4593600</v>
      </c>
      <c r="AF4760" s="8">
        <v>4608310</v>
      </c>
      <c r="AG4760" s="8">
        <v>4623040</v>
      </c>
    </row>
    <row r="4761" spans="1:33" x14ac:dyDescent="0.35">
      <c r="A4761" t="s">
        <v>4829</v>
      </c>
      <c r="B4761" t="s">
        <v>69</v>
      </c>
      <c r="C4761" s="8">
        <v>17955000</v>
      </c>
      <c r="D4761" s="8">
        <v>18098600</v>
      </c>
      <c r="E4761" s="8">
        <v>18243400</v>
      </c>
      <c r="F4761" s="8">
        <v>18389400</v>
      </c>
      <c r="G4761" s="8">
        <v>18536500</v>
      </c>
      <c r="H4761" s="8">
        <v>18684800</v>
      </c>
      <c r="I4761" s="8">
        <v>18834300</v>
      </c>
      <c r="J4761" s="8">
        <v>18984900</v>
      </c>
      <c r="K4761" s="8">
        <v>19136800</v>
      </c>
      <c r="L4761" s="8">
        <v>19289900</v>
      </c>
      <c r="M4761" s="8">
        <v>19444200</v>
      </c>
      <c r="N4761" s="8">
        <v>19599800</v>
      </c>
      <c r="O4761" s="8">
        <v>19703200</v>
      </c>
      <c r="P4761" s="8">
        <v>19807300</v>
      </c>
      <c r="Q4761" s="8">
        <v>19911900</v>
      </c>
      <c r="R4761" s="8">
        <v>20017000</v>
      </c>
      <c r="S4761" s="8">
        <v>20122700</v>
      </c>
      <c r="T4761" s="8">
        <v>20229000</v>
      </c>
      <c r="U4761" s="8">
        <v>20335800</v>
      </c>
      <c r="V4761" s="8">
        <v>20443100</v>
      </c>
      <c r="W4761" s="8">
        <v>20551100</v>
      </c>
      <c r="X4761" s="8">
        <v>20659600</v>
      </c>
      <c r="Y4761" s="8">
        <v>20768600</v>
      </c>
      <c r="Z4761" s="8">
        <v>20878400</v>
      </c>
      <c r="AA4761" s="8">
        <v>20945100</v>
      </c>
      <c r="AB4761" s="8">
        <v>21012200</v>
      </c>
      <c r="AC4761" s="8">
        <v>21079400</v>
      </c>
      <c r="AD4761" s="8">
        <v>21146800</v>
      </c>
      <c r="AE4761" s="8">
        <v>21214500</v>
      </c>
      <c r="AF4761" s="8">
        <v>21282400</v>
      </c>
      <c r="AG4761" s="8">
        <v>21350400</v>
      </c>
    </row>
    <row r="4762" spans="1:33" x14ac:dyDescent="0.35">
      <c r="A4762" t="s">
        <v>4830</v>
      </c>
      <c r="B4762" t="s">
        <v>69</v>
      </c>
      <c r="C4762" s="8">
        <v>61451100</v>
      </c>
      <c r="D4762" s="8">
        <v>61942800</v>
      </c>
      <c r="E4762" s="8">
        <v>62438200</v>
      </c>
      <c r="F4762" s="8">
        <v>62938000</v>
      </c>
      <c r="G4762" s="8">
        <v>63441500</v>
      </c>
      <c r="H4762" s="8">
        <v>63949000</v>
      </c>
      <c r="I4762" s="8">
        <v>64460600</v>
      </c>
      <c r="J4762" s="8">
        <v>64976200</v>
      </c>
      <c r="K4762" s="8">
        <v>65495900</v>
      </c>
      <c r="L4762" s="8">
        <v>66020000</v>
      </c>
      <c r="M4762" s="8">
        <v>66548100</v>
      </c>
      <c r="N4762" s="8">
        <v>67080600</v>
      </c>
      <c r="O4762" s="8">
        <v>67434600</v>
      </c>
      <c r="P4762" s="8">
        <v>67790700</v>
      </c>
      <c r="Q4762" s="8">
        <v>68148700</v>
      </c>
      <c r="R4762" s="8">
        <v>68508400</v>
      </c>
      <c r="S4762" s="8">
        <v>68870200</v>
      </c>
      <c r="T4762" s="8">
        <v>69234000</v>
      </c>
      <c r="U4762" s="8">
        <v>69599400</v>
      </c>
      <c r="V4762" s="8">
        <v>69966900</v>
      </c>
      <c r="W4762" s="8">
        <v>70336500</v>
      </c>
      <c r="X4762" s="8">
        <v>70707700</v>
      </c>
      <c r="Y4762" s="8">
        <v>71080900</v>
      </c>
      <c r="Z4762" s="8">
        <v>71456500</v>
      </c>
      <c r="AA4762" s="8">
        <v>71684900</v>
      </c>
      <c r="AB4762" s="8">
        <v>71914400</v>
      </c>
      <c r="AC4762" s="8">
        <v>72144600</v>
      </c>
      <c r="AD4762" s="8">
        <v>72375400</v>
      </c>
      <c r="AE4762" s="8">
        <v>72606900</v>
      </c>
      <c r="AF4762" s="8">
        <v>72839400</v>
      </c>
      <c r="AG4762" s="8">
        <v>73072200</v>
      </c>
    </row>
    <row r="4763" spans="1:33" x14ac:dyDescent="0.35">
      <c r="A4763" t="s">
        <v>4831</v>
      </c>
      <c r="B4763" t="s">
        <v>69</v>
      </c>
      <c r="C4763" s="8">
        <v>4851120</v>
      </c>
      <c r="D4763" s="8">
        <v>4889930</v>
      </c>
      <c r="E4763" s="8">
        <v>4929040</v>
      </c>
      <c r="F4763" s="8">
        <v>4968490</v>
      </c>
      <c r="G4763" s="8">
        <v>5008240</v>
      </c>
      <c r="H4763" s="8">
        <v>5048310</v>
      </c>
      <c r="I4763" s="8">
        <v>5088690</v>
      </c>
      <c r="J4763" s="8">
        <v>5129400</v>
      </c>
      <c r="K4763" s="8">
        <v>5170420</v>
      </c>
      <c r="L4763" s="8">
        <v>5211800</v>
      </c>
      <c r="M4763" s="8">
        <v>5253490</v>
      </c>
      <c r="N4763" s="8">
        <v>5295530</v>
      </c>
      <c r="O4763" s="8">
        <v>5323470</v>
      </c>
      <c r="P4763" s="8">
        <v>5351580</v>
      </c>
      <c r="Q4763" s="8">
        <v>5379840</v>
      </c>
      <c r="R4763" s="8">
        <v>5408240</v>
      </c>
      <c r="S4763" s="8">
        <v>5436800</v>
      </c>
      <c r="T4763" s="8">
        <v>5465520</v>
      </c>
      <c r="U4763" s="8">
        <v>5494370</v>
      </c>
      <c r="V4763" s="8">
        <v>5523380</v>
      </c>
      <c r="W4763" s="8">
        <v>5552550</v>
      </c>
      <c r="X4763" s="8">
        <v>5581850</v>
      </c>
      <c r="Y4763" s="8">
        <v>5611320</v>
      </c>
      <c r="Z4763" s="8">
        <v>5640970</v>
      </c>
      <c r="AA4763" s="8">
        <v>5659000</v>
      </c>
      <c r="AB4763" s="8">
        <v>5677120</v>
      </c>
      <c r="AC4763" s="8">
        <v>5695290</v>
      </c>
      <c r="AD4763" s="8">
        <v>5713510</v>
      </c>
      <c r="AE4763" s="8">
        <v>5731780</v>
      </c>
      <c r="AF4763" s="8">
        <v>5750140</v>
      </c>
      <c r="AG4763" s="8">
        <v>5768520</v>
      </c>
    </row>
    <row r="4764" spans="1:33" x14ac:dyDescent="0.35">
      <c r="A4764" t="s">
        <v>4832</v>
      </c>
      <c r="B4764" t="s">
        <v>69</v>
      </c>
      <c r="C4764" s="8">
        <v>4313930</v>
      </c>
      <c r="D4764" s="8">
        <v>4348440</v>
      </c>
      <c r="E4764" s="8">
        <v>4383220</v>
      </c>
      <c r="F4764" s="8">
        <v>4418300</v>
      </c>
      <c r="G4764" s="8">
        <v>4453650</v>
      </c>
      <c r="H4764" s="8">
        <v>4489280</v>
      </c>
      <c r="I4764" s="8">
        <v>4525190</v>
      </c>
      <c r="J4764" s="8">
        <v>4561390</v>
      </c>
      <c r="K4764" s="8">
        <v>4597870</v>
      </c>
      <c r="L4764" s="8">
        <v>4634660</v>
      </c>
      <c r="M4764" s="8">
        <v>4671740</v>
      </c>
      <c r="N4764" s="8">
        <v>4709120</v>
      </c>
      <c r="O4764" s="8">
        <v>4733970</v>
      </c>
      <c r="P4764" s="8">
        <v>4758970</v>
      </c>
      <c r="Q4764" s="8">
        <v>4784100</v>
      </c>
      <c r="R4764" s="8">
        <v>4809350</v>
      </c>
      <c r="S4764" s="8">
        <v>4834750</v>
      </c>
      <c r="T4764" s="8">
        <v>4860290</v>
      </c>
      <c r="U4764" s="8">
        <v>4885940</v>
      </c>
      <c r="V4764" s="8">
        <v>4911740</v>
      </c>
      <c r="W4764" s="8">
        <v>4937680</v>
      </c>
      <c r="X4764" s="8">
        <v>4963740</v>
      </c>
      <c r="Y4764" s="8">
        <v>4989940</v>
      </c>
      <c r="Z4764" s="8">
        <v>5016310</v>
      </c>
      <c r="AA4764" s="8">
        <v>5032350</v>
      </c>
      <c r="AB4764" s="8">
        <v>5048460</v>
      </c>
      <c r="AC4764" s="8">
        <v>5064610</v>
      </c>
      <c r="AD4764" s="8">
        <v>5080820</v>
      </c>
      <c r="AE4764" s="8">
        <v>5097070</v>
      </c>
      <c r="AF4764" s="8">
        <v>5113390</v>
      </c>
      <c r="AG4764" s="8">
        <v>5129740</v>
      </c>
    </row>
    <row r="4765" spans="1:33" x14ac:dyDescent="0.35">
      <c r="A4765" t="s">
        <v>4833</v>
      </c>
      <c r="B4765" t="s">
        <v>69</v>
      </c>
      <c r="C4765" s="8">
        <v>13063800</v>
      </c>
      <c r="D4765" s="8">
        <v>13168300</v>
      </c>
      <c r="E4765" s="8">
        <v>13273600</v>
      </c>
      <c r="F4765" s="8">
        <v>13379900</v>
      </c>
      <c r="G4765" s="8">
        <v>13486900</v>
      </c>
      <c r="H4765" s="8">
        <v>13594800</v>
      </c>
      <c r="I4765" s="8">
        <v>13703600</v>
      </c>
      <c r="J4765" s="8">
        <v>13813200</v>
      </c>
      <c r="K4765" s="8">
        <v>13923700</v>
      </c>
      <c r="L4765" s="8">
        <v>14035100</v>
      </c>
      <c r="M4765" s="8">
        <v>14147300</v>
      </c>
      <c r="N4765" s="8">
        <v>14260500</v>
      </c>
      <c r="O4765" s="8">
        <v>14335800</v>
      </c>
      <c r="P4765" s="8">
        <v>14411500</v>
      </c>
      <c r="Q4765" s="8">
        <v>14487600</v>
      </c>
      <c r="R4765" s="8">
        <v>14564100</v>
      </c>
      <c r="S4765" s="8">
        <v>14641000</v>
      </c>
      <c r="T4765" s="8">
        <v>14718300</v>
      </c>
      <c r="U4765" s="8">
        <v>14796000</v>
      </c>
      <c r="V4765" s="8">
        <v>14874100</v>
      </c>
      <c r="W4765" s="8">
        <v>14952700</v>
      </c>
      <c r="X4765" s="8">
        <v>15031600</v>
      </c>
      <c r="Y4765" s="8">
        <v>15111000</v>
      </c>
      <c r="Z4765" s="8">
        <v>15190800</v>
      </c>
      <c r="AA4765" s="8">
        <v>15239400</v>
      </c>
      <c r="AB4765" s="8">
        <v>15288200</v>
      </c>
      <c r="AC4765" s="8">
        <v>15337100</v>
      </c>
      <c r="AD4765" s="8">
        <v>15386100</v>
      </c>
      <c r="AE4765" s="8">
        <v>15435400</v>
      </c>
      <c r="AF4765" s="8">
        <v>15484800</v>
      </c>
      <c r="AG4765" s="8">
        <v>15534300</v>
      </c>
    </row>
    <row r="4766" spans="1:33" x14ac:dyDescent="0.35">
      <c r="A4766" t="s">
        <v>4834</v>
      </c>
      <c r="B4766" t="s">
        <v>69</v>
      </c>
      <c r="C4766" s="8">
        <v>1008830</v>
      </c>
      <c r="D4766" s="8">
        <v>1016900</v>
      </c>
      <c r="E4766" s="8">
        <v>1025030</v>
      </c>
      <c r="F4766" s="8">
        <v>1033240</v>
      </c>
      <c r="G4766" s="8">
        <v>1041500</v>
      </c>
      <c r="H4766" s="8">
        <v>1049840</v>
      </c>
      <c r="I4766" s="8">
        <v>1058230</v>
      </c>
      <c r="J4766" s="8">
        <v>1066700</v>
      </c>
      <c r="K4766" s="8">
        <v>1075230</v>
      </c>
      <c r="L4766" s="8">
        <v>1083830</v>
      </c>
      <c r="M4766" s="8">
        <v>1092500</v>
      </c>
      <c r="N4766" s="8">
        <v>1101250</v>
      </c>
      <c r="O4766" s="8">
        <v>1107060</v>
      </c>
      <c r="P4766" s="8">
        <v>1112900</v>
      </c>
      <c r="Q4766" s="8">
        <v>1118780</v>
      </c>
      <c r="R4766" s="8">
        <v>1124690</v>
      </c>
      <c r="S4766" s="8">
        <v>1130630</v>
      </c>
      <c r="T4766" s="8">
        <v>1136600</v>
      </c>
      <c r="U4766" s="8">
        <v>1142600</v>
      </c>
      <c r="V4766" s="8">
        <v>1148630</v>
      </c>
      <c r="W4766" s="8">
        <v>1154700</v>
      </c>
      <c r="X4766" s="8">
        <v>1160790</v>
      </c>
      <c r="Y4766" s="8">
        <v>1166920</v>
      </c>
      <c r="Z4766" s="8">
        <v>1173080</v>
      </c>
      <c r="AA4766" s="8">
        <v>1176830</v>
      </c>
      <c r="AB4766" s="8">
        <v>1180600</v>
      </c>
      <c r="AC4766" s="8">
        <v>1184380</v>
      </c>
      <c r="AD4766" s="8">
        <v>1188170</v>
      </c>
      <c r="AE4766" s="8">
        <v>1191970</v>
      </c>
      <c r="AF4766" s="8">
        <v>1195790</v>
      </c>
      <c r="AG4766" s="8">
        <v>1199610</v>
      </c>
    </row>
    <row r="4767" spans="1:33" x14ac:dyDescent="0.35">
      <c r="A4767" t="s">
        <v>4835</v>
      </c>
      <c r="B4767" t="s">
        <v>69</v>
      </c>
      <c r="C4767">
        <v>861328</v>
      </c>
      <c r="D4767">
        <v>868220</v>
      </c>
      <c r="E4767">
        <v>875164</v>
      </c>
      <c r="F4767">
        <v>882169</v>
      </c>
      <c r="G4767">
        <v>889226</v>
      </c>
      <c r="H4767">
        <v>896340</v>
      </c>
      <c r="I4767">
        <v>903510</v>
      </c>
      <c r="J4767">
        <v>910738</v>
      </c>
      <c r="K4767">
        <v>918022</v>
      </c>
      <c r="L4767">
        <v>925368</v>
      </c>
      <c r="M4767">
        <v>932770</v>
      </c>
      <c r="N4767">
        <v>940234</v>
      </c>
      <c r="O4767">
        <v>945196</v>
      </c>
      <c r="P4767">
        <v>950186</v>
      </c>
      <c r="Q4767">
        <v>955205</v>
      </c>
      <c r="R4767">
        <v>960247</v>
      </c>
      <c r="S4767">
        <v>965317</v>
      </c>
      <c r="T4767">
        <v>970416</v>
      </c>
      <c r="U4767">
        <v>975539</v>
      </c>
      <c r="V4767">
        <v>980690</v>
      </c>
      <c r="W4767">
        <v>985869</v>
      </c>
      <c r="X4767">
        <v>991072</v>
      </c>
      <c r="Y4767">
        <v>996304</v>
      </c>
      <c r="Z4767" s="8">
        <v>1001570</v>
      </c>
      <c r="AA4767" s="8">
        <v>1004770</v>
      </c>
      <c r="AB4767" s="8">
        <v>1007990</v>
      </c>
      <c r="AC4767" s="8">
        <v>1011210</v>
      </c>
      <c r="AD4767" s="8">
        <v>1014450</v>
      </c>
      <c r="AE4767" s="8">
        <v>1017690</v>
      </c>
      <c r="AF4767" s="8">
        <v>1020950</v>
      </c>
      <c r="AG4767" s="8">
        <v>1024220</v>
      </c>
    </row>
    <row r="4768" spans="1:33" x14ac:dyDescent="0.35">
      <c r="A4768" t="s">
        <v>4836</v>
      </c>
      <c r="B4768" t="s">
        <v>69</v>
      </c>
      <c r="C4768" s="8">
        <v>5462970</v>
      </c>
      <c r="D4768" s="8">
        <v>5506680</v>
      </c>
      <c r="E4768" s="8">
        <v>5550720</v>
      </c>
      <c r="F4768" s="8">
        <v>5595150</v>
      </c>
      <c r="G4768" s="8">
        <v>5639910</v>
      </c>
      <c r="H4768" s="8">
        <v>5685030</v>
      </c>
      <c r="I4768" s="8">
        <v>5730510</v>
      </c>
      <c r="J4768" s="8">
        <v>5776350</v>
      </c>
      <c r="K4768" s="8">
        <v>5822550</v>
      </c>
      <c r="L4768" s="8">
        <v>5869140</v>
      </c>
      <c r="M4768" s="8">
        <v>5916090</v>
      </c>
      <c r="N4768" s="8">
        <v>5963430</v>
      </c>
      <c r="O4768" s="8">
        <v>5994900</v>
      </c>
      <c r="P4768" s="8">
        <v>6026550</v>
      </c>
      <c r="Q4768" s="8">
        <v>6058380</v>
      </c>
      <c r="R4768" s="8">
        <v>6090360</v>
      </c>
      <c r="S4768" s="8">
        <v>6122520</v>
      </c>
      <c r="T4768" s="8">
        <v>6154860</v>
      </c>
      <c r="U4768" s="8">
        <v>6187350</v>
      </c>
      <c r="V4768" s="8">
        <v>6220020</v>
      </c>
      <c r="W4768" s="8">
        <v>6252870</v>
      </c>
      <c r="X4768" s="8">
        <v>6285870</v>
      </c>
      <c r="Y4768" s="8">
        <v>6319050</v>
      </c>
      <c r="Z4768" s="8">
        <v>6352440</v>
      </c>
      <c r="AA4768" s="8">
        <v>6372750</v>
      </c>
      <c r="AB4768" s="8">
        <v>6393150</v>
      </c>
      <c r="AC4768" s="8">
        <v>6413610</v>
      </c>
      <c r="AD4768" s="8">
        <v>6434130</v>
      </c>
      <c r="AE4768" s="8">
        <v>6454710</v>
      </c>
      <c r="AF4768" s="8">
        <v>6475380</v>
      </c>
      <c r="AG4768" s="8">
        <v>6496080</v>
      </c>
    </row>
    <row r="4769" spans="1:33" x14ac:dyDescent="0.35">
      <c r="A4769" t="s">
        <v>4837</v>
      </c>
      <c r="B4769" t="s">
        <v>69</v>
      </c>
      <c r="C4769" s="8">
        <v>1092590</v>
      </c>
      <c r="D4769" s="8">
        <v>1101340</v>
      </c>
      <c r="E4769" s="8">
        <v>1110140</v>
      </c>
      <c r="F4769" s="8">
        <v>1119030</v>
      </c>
      <c r="G4769" s="8">
        <v>1127980</v>
      </c>
      <c r="H4769" s="8">
        <v>1137010</v>
      </c>
      <c r="I4769" s="8">
        <v>1146100</v>
      </c>
      <c r="J4769" s="8">
        <v>1155270</v>
      </c>
      <c r="K4769" s="8">
        <v>1164510</v>
      </c>
      <c r="L4769" s="8">
        <v>1173830</v>
      </c>
      <c r="M4769" s="8">
        <v>1183220</v>
      </c>
      <c r="N4769" s="8">
        <v>1192690</v>
      </c>
      <c r="O4769" s="8">
        <v>1198980</v>
      </c>
      <c r="P4769" s="8">
        <v>1205310</v>
      </c>
      <c r="Q4769" s="8">
        <v>1211680</v>
      </c>
      <c r="R4769" s="8">
        <v>1218070</v>
      </c>
      <c r="S4769" s="8">
        <v>1224500</v>
      </c>
      <c r="T4769" s="8">
        <v>1230970</v>
      </c>
      <c r="U4769" s="8">
        <v>1237470</v>
      </c>
      <c r="V4769" s="8">
        <v>1244000</v>
      </c>
      <c r="W4769" s="8">
        <v>1250570</v>
      </c>
      <c r="X4769" s="8">
        <v>1257170</v>
      </c>
      <c r="Y4769" s="8">
        <v>1263810</v>
      </c>
      <c r="Z4769" s="8">
        <v>1270490</v>
      </c>
      <c r="AA4769" s="8">
        <v>1274550</v>
      </c>
      <c r="AB4769" s="8">
        <v>1278630</v>
      </c>
      <c r="AC4769" s="8">
        <v>1282720</v>
      </c>
      <c r="AD4769" s="8">
        <v>1286830</v>
      </c>
      <c r="AE4769" s="8">
        <v>1290940</v>
      </c>
      <c r="AF4769" s="8">
        <v>1295080</v>
      </c>
      <c r="AG4769" s="8">
        <v>1299220</v>
      </c>
    </row>
    <row r="4770" spans="1:33" x14ac:dyDescent="0.35">
      <c r="A4770" t="s">
        <v>4838</v>
      </c>
      <c r="B4770" t="s">
        <v>69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5">
      <c r="A4771" t="s">
        <v>4839</v>
      </c>
      <c r="B4771" t="s">
        <v>69</v>
      </c>
      <c r="C4771" s="8">
        <v>12187800000</v>
      </c>
      <c r="D4771" s="8">
        <v>12285300000</v>
      </c>
      <c r="E4771" s="8">
        <v>12383600000</v>
      </c>
      <c r="F4771" s="8">
        <v>12482700000</v>
      </c>
      <c r="G4771" s="8">
        <v>12582600000</v>
      </c>
      <c r="H4771" s="8">
        <v>12683200000</v>
      </c>
      <c r="I4771" s="8">
        <v>12784700000</v>
      </c>
      <c r="J4771" s="8">
        <v>12887000000</v>
      </c>
      <c r="K4771" s="8">
        <v>12990000000</v>
      </c>
      <c r="L4771" s="8">
        <v>13094000000</v>
      </c>
      <c r="M4771" s="8">
        <v>13198700000</v>
      </c>
      <c r="N4771" s="8">
        <v>13304300000</v>
      </c>
      <c r="O4771" s="8">
        <v>13374500000</v>
      </c>
      <c r="P4771" s="8">
        <v>13445200000</v>
      </c>
      <c r="Q4771" s="8">
        <v>13516200000</v>
      </c>
      <c r="R4771" s="8">
        <v>13587600000</v>
      </c>
      <c r="S4771" s="8">
        <v>13659300000</v>
      </c>
      <c r="T4771" s="8">
        <v>13731400000</v>
      </c>
      <c r="U4771" s="8">
        <v>13803900000</v>
      </c>
      <c r="V4771" s="8">
        <v>13876800000</v>
      </c>
      <c r="W4771" s="8">
        <v>13950100000</v>
      </c>
      <c r="X4771" s="8">
        <v>14023700000</v>
      </c>
      <c r="Y4771" s="8">
        <v>14097800000</v>
      </c>
      <c r="Z4771" s="8">
        <v>14172200000</v>
      </c>
      <c r="AA4771" s="8">
        <v>14217500000</v>
      </c>
      <c r="AB4771" s="8">
        <v>14263100000</v>
      </c>
      <c r="AC4771" s="8">
        <v>14308700000</v>
      </c>
      <c r="AD4771" s="8">
        <v>14354500000</v>
      </c>
      <c r="AE4771" s="8">
        <v>14400400000</v>
      </c>
      <c r="AF4771" s="8">
        <v>14446500000</v>
      </c>
      <c r="AG4771" s="8">
        <v>14492700000</v>
      </c>
    </row>
    <row r="4772" spans="1:33" x14ac:dyDescent="0.35">
      <c r="A4772" t="s">
        <v>4840</v>
      </c>
      <c r="B4772" t="s">
        <v>69</v>
      </c>
      <c r="C4772">
        <v>346762</v>
      </c>
      <c r="D4772">
        <v>349536</v>
      </c>
      <c r="E4772">
        <v>352333</v>
      </c>
      <c r="F4772">
        <v>355151</v>
      </c>
      <c r="G4772">
        <v>357993</v>
      </c>
      <c r="H4772">
        <v>360856</v>
      </c>
      <c r="I4772">
        <v>363744</v>
      </c>
      <c r="J4772">
        <v>366654</v>
      </c>
      <c r="K4772">
        <v>369586</v>
      </c>
      <c r="L4772">
        <v>372543</v>
      </c>
      <c r="M4772">
        <v>375523</v>
      </c>
      <c r="N4772">
        <v>378527</v>
      </c>
      <c r="O4772">
        <v>380525</v>
      </c>
      <c r="P4772">
        <v>382536</v>
      </c>
      <c r="Q4772">
        <v>384556</v>
      </c>
      <c r="R4772">
        <v>386587</v>
      </c>
      <c r="S4772">
        <v>388628</v>
      </c>
      <c r="T4772">
        <v>390679</v>
      </c>
      <c r="U4772">
        <v>392742</v>
      </c>
      <c r="V4772">
        <v>394815</v>
      </c>
      <c r="W4772">
        <v>396901</v>
      </c>
      <c r="X4772">
        <v>398995</v>
      </c>
      <c r="Y4772">
        <v>401102</v>
      </c>
      <c r="Z4772">
        <v>403220</v>
      </c>
      <c r="AA4772">
        <v>404510</v>
      </c>
      <c r="AB4772">
        <v>405806</v>
      </c>
      <c r="AC4772">
        <v>407104</v>
      </c>
      <c r="AD4772">
        <v>408406</v>
      </c>
      <c r="AE4772">
        <v>409713</v>
      </c>
      <c r="AF4772">
        <v>411024</v>
      </c>
      <c r="AG4772">
        <v>412339</v>
      </c>
    </row>
    <row r="4773" spans="1:33" x14ac:dyDescent="0.35">
      <c r="A4773" t="s">
        <v>4841</v>
      </c>
      <c r="B4773" t="s">
        <v>69</v>
      </c>
      <c r="C4773" s="8">
        <v>1601440</v>
      </c>
      <c r="D4773" s="8">
        <v>1614250</v>
      </c>
      <c r="E4773" s="8">
        <v>1627170</v>
      </c>
      <c r="F4773" s="8">
        <v>1640180</v>
      </c>
      <c r="G4773" s="8">
        <v>1653310</v>
      </c>
      <c r="H4773" s="8">
        <v>1666530</v>
      </c>
      <c r="I4773" s="8">
        <v>1679870</v>
      </c>
      <c r="J4773" s="8">
        <v>1693310</v>
      </c>
      <c r="K4773" s="8">
        <v>1706840</v>
      </c>
      <c r="L4773" s="8">
        <v>1720500</v>
      </c>
      <c r="M4773" s="8">
        <v>1734270</v>
      </c>
      <c r="N4773" s="8">
        <v>1748140</v>
      </c>
      <c r="O4773" s="8">
        <v>1757370</v>
      </c>
      <c r="P4773" s="8">
        <v>1766660</v>
      </c>
      <c r="Q4773" s="8">
        <v>1775980</v>
      </c>
      <c r="R4773" s="8">
        <v>1785360</v>
      </c>
      <c r="S4773" s="8">
        <v>1794790</v>
      </c>
      <c r="T4773" s="8">
        <v>1804260</v>
      </c>
      <c r="U4773" s="8">
        <v>1813790</v>
      </c>
      <c r="V4773" s="8">
        <v>1823360</v>
      </c>
      <c r="W4773" s="8">
        <v>1832990</v>
      </c>
      <c r="X4773" s="8">
        <v>1842670</v>
      </c>
      <c r="Y4773" s="8">
        <v>1852400</v>
      </c>
      <c r="Z4773" s="8">
        <v>1862180</v>
      </c>
      <c r="AA4773" s="8">
        <v>1868130</v>
      </c>
      <c r="AB4773" s="8">
        <v>1874120</v>
      </c>
      <c r="AC4773" s="8">
        <v>1880110</v>
      </c>
      <c r="AD4773" s="8">
        <v>1886130</v>
      </c>
      <c r="AE4773" s="8">
        <v>1892160</v>
      </c>
      <c r="AF4773" s="8">
        <v>1898220</v>
      </c>
      <c r="AG4773" s="8">
        <v>1904290</v>
      </c>
    </row>
    <row r="4774" spans="1:33" x14ac:dyDescent="0.35">
      <c r="A4774" t="s">
        <v>4842</v>
      </c>
      <c r="B4774" t="s">
        <v>69</v>
      </c>
      <c r="C4774" s="8">
        <v>5480960</v>
      </c>
      <c r="D4774" s="8">
        <v>5524790</v>
      </c>
      <c r="E4774" s="8">
        <v>5569000</v>
      </c>
      <c r="F4774" s="8">
        <v>5613550</v>
      </c>
      <c r="G4774" s="8">
        <v>5658460</v>
      </c>
      <c r="H4774" s="8">
        <v>5703720</v>
      </c>
      <c r="I4774" s="8">
        <v>5749370</v>
      </c>
      <c r="J4774" s="8">
        <v>5795370</v>
      </c>
      <c r="K4774" s="8">
        <v>5841700</v>
      </c>
      <c r="L4774" s="8">
        <v>5888440</v>
      </c>
      <c r="M4774" s="8">
        <v>5935550</v>
      </c>
      <c r="N4774" s="8">
        <v>5983030</v>
      </c>
      <c r="O4774" s="8">
        <v>6014620</v>
      </c>
      <c r="P4774" s="8">
        <v>6046410</v>
      </c>
      <c r="Q4774" s="8">
        <v>6078330</v>
      </c>
      <c r="R4774" s="8">
        <v>6110420</v>
      </c>
      <c r="S4774" s="8">
        <v>6142680</v>
      </c>
      <c r="T4774" s="8">
        <v>6175110</v>
      </c>
      <c r="U4774" s="8">
        <v>6207710</v>
      </c>
      <c r="V4774" s="8">
        <v>6240480</v>
      </c>
      <c r="W4774" s="8">
        <v>6273450</v>
      </c>
      <c r="X4774" s="8">
        <v>6306550</v>
      </c>
      <c r="Y4774" s="8">
        <v>6339860</v>
      </c>
      <c r="Z4774" s="8">
        <v>6373340</v>
      </c>
      <c r="AA4774" s="8">
        <v>6393720</v>
      </c>
      <c r="AB4774" s="8">
        <v>6414200</v>
      </c>
      <c r="AC4774" s="8">
        <v>6434720</v>
      </c>
      <c r="AD4774" s="8">
        <v>6455310</v>
      </c>
      <c r="AE4774" s="8">
        <v>6475960</v>
      </c>
      <c r="AF4774" s="8">
        <v>6496680</v>
      </c>
      <c r="AG4774" s="8">
        <v>6517470</v>
      </c>
    </row>
    <row r="4775" spans="1:33" x14ac:dyDescent="0.35">
      <c r="A4775" t="s">
        <v>4843</v>
      </c>
      <c r="B4775" t="s">
        <v>69</v>
      </c>
      <c r="C4775">
        <v>432682</v>
      </c>
      <c r="D4775">
        <v>436142</v>
      </c>
      <c r="E4775">
        <v>439632</v>
      </c>
      <c r="F4775">
        <v>443148</v>
      </c>
      <c r="G4775">
        <v>446694</v>
      </c>
      <c r="H4775">
        <v>450267</v>
      </c>
      <c r="I4775">
        <v>453871</v>
      </c>
      <c r="J4775">
        <v>457502</v>
      </c>
      <c r="K4775">
        <v>461160</v>
      </c>
      <c r="L4775">
        <v>464849</v>
      </c>
      <c r="M4775">
        <v>468568</v>
      </c>
      <c r="N4775">
        <v>472317</v>
      </c>
      <c r="O4775">
        <v>474810</v>
      </c>
      <c r="P4775">
        <v>477320</v>
      </c>
      <c r="Q4775">
        <v>479840</v>
      </c>
      <c r="R4775">
        <v>482373</v>
      </c>
      <c r="S4775">
        <v>484920</v>
      </c>
      <c r="T4775">
        <v>487480</v>
      </c>
      <c r="U4775">
        <v>490053</v>
      </c>
      <c r="V4775">
        <v>492640</v>
      </c>
      <c r="W4775">
        <v>495243</v>
      </c>
      <c r="X4775">
        <v>497856</v>
      </c>
      <c r="Y4775">
        <v>500486</v>
      </c>
      <c r="Z4775">
        <v>503128</v>
      </c>
      <c r="AA4775">
        <v>504737</v>
      </c>
      <c r="AB4775">
        <v>506354</v>
      </c>
      <c r="AC4775">
        <v>507974</v>
      </c>
      <c r="AD4775">
        <v>509599</v>
      </c>
      <c r="AE4775">
        <v>511230</v>
      </c>
      <c r="AF4775">
        <v>512865</v>
      </c>
      <c r="AG4775">
        <v>514506</v>
      </c>
    </row>
    <row r="4776" spans="1:33" x14ac:dyDescent="0.35">
      <c r="A4776" t="s">
        <v>4844</v>
      </c>
      <c r="B4776" t="s">
        <v>69</v>
      </c>
      <c r="C4776">
        <v>384768</v>
      </c>
      <c r="D4776">
        <v>387846</v>
      </c>
      <c r="E4776">
        <v>390949</v>
      </c>
      <c r="F4776">
        <v>394076</v>
      </c>
      <c r="G4776">
        <v>397229</v>
      </c>
      <c r="H4776">
        <v>400406</v>
      </c>
      <c r="I4776">
        <v>403611</v>
      </c>
      <c r="J4776">
        <v>406840</v>
      </c>
      <c r="K4776">
        <v>410093</v>
      </c>
      <c r="L4776">
        <v>413374</v>
      </c>
      <c r="M4776">
        <v>416681</v>
      </c>
      <c r="N4776">
        <v>420014</v>
      </c>
      <c r="O4776">
        <v>422232</v>
      </c>
      <c r="P4776">
        <v>424463</v>
      </c>
      <c r="Q4776">
        <v>426704</v>
      </c>
      <c r="R4776">
        <v>428957</v>
      </c>
      <c r="S4776">
        <v>431222</v>
      </c>
      <c r="T4776">
        <v>433499</v>
      </c>
      <c r="U4776">
        <v>435787</v>
      </c>
      <c r="V4776">
        <v>438087</v>
      </c>
      <c r="W4776">
        <v>440402</v>
      </c>
      <c r="X4776">
        <v>442726</v>
      </c>
      <c r="Y4776">
        <v>445064</v>
      </c>
      <c r="Z4776">
        <v>447414</v>
      </c>
      <c r="AA4776">
        <v>448845</v>
      </c>
      <c r="AB4776">
        <v>450283</v>
      </c>
      <c r="AC4776">
        <v>451723</v>
      </c>
      <c r="AD4776">
        <v>453168</v>
      </c>
      <c r="AE4776">
        <v>454618</v>
      </c>
      <c r="AF4776">
        <v>456073</v>
      </c>
      <c r="AG4776">
        <v>457532</v>
      </c>
    </row>
    <row r="4777" spans="1:33" x14ac:dyDescent="0.35">
      <c r="A4777" t="s">
        <v>4845</v>
      </c>
      <c r="B4777" t="s">
        <v>69</v>
      </c>
      <c r="C4777" s="8">
        <v>1165190</v>
      </c>
      <c r="D4777" s="8">
        <v>1174510</v>
      </c>
      <c r="E4777" s="8">
        <v>1183900</v>
      </c>
      <c r="F4777" s="8">
        <v>1193370</v>
      </c>
      <c r="G4777" s="8">
        <v>1202920</v>
      </c>
      <c r="H4777" s="8">
        <v>1212540</v>
      </c>
      <c r="I4777" s="8">
        <v>1222250</v>
      </c>
      <c r="J4777" s="8">
        <v>1232030</v>
      </c>
      <c r="K4777" s="8">
        <v>1241880</v>
      </c>
      <c r="L4777" s="8">
        <v>1251810</v>
      </c>
      <c r="M4777" s="8">
        <v>1261830</v>
      </c>
      <c r="N4777" s="8">
        <v>1271920</v>
      </c>
      <c r="O4777" s="8">
        <v>1278640</v>
      </c>
      <c r="P4777" s="8">
        <v>1285390</v>
      </c>
      <c r="Q4777" s="8">
        <v>1292180</v>
      </c>
      <c r="R4777" s="8">
        <v>1299000</v>
      </c>
      <c r="S4777" s="8">
        <v>1305860</v>
      </c>
      <c r="T4777" s="8">
        <v>1312760</v>
      </c>
      <c r="U4777" s="8">
        <v>1319690</v>
      </c>
      <c r="V4777" s="8">
        <v>1326650</v>
      </c>
      <c r="W4777" s="8">
        <v>1333660</v>
      </c>
      <c r="X4777" s="8">
        <v>1340700</v>
      </c>
      <c r="Y4777" s="8">
        <v>1347780</v>
      </c>
      <c r="Z4777" s="8">
        <v>1354900</v>
      </c>
      <c r="AA4777" s="8">
        <v>1359230</v>
      </c>
      <c r="AB4777" s="8">
        <v>1363580</v>
      </c>
      <c r="AC4777" s="8">
        <v>1367950</v>
      </c>
      <c r="AD4777" s="8">
        <v>1372320</v>
      </c>
      <c r="AE4777" s="8">
        <v>1376710</v>
      </c>
      <c r="AF4777" s="8">
        <v>1381120</v>
      </c>
      <c r="AG4777" s="8">
        <v>1385540</v>
      </c>
    </row>
    <row r="4778" spans="1:33" x14ac:dyDescent="0.35">
      <c r="A4778" t="s">
        <v>4846</v>
      </c>
      <c r="B4778" t="s">
        <v>69</v>
      </c>
      <c r="C4778">
        <v>89979.6</v>
      </c>
      <c r="D4778">
        <v>90699.199999999997</v>
      </c>
      <c r="E4778">
        <v>91425</v>
      </c>
      <c r="F4778">
        <v>92156.2</v>
      </c>
      <c r="G4778">
        <v>92893.6</v>
      </c>
      <c r="H4778">
        <v>93636.5</v>
      </c>
      <c r="I4778">
        <v>94386.1</v>
      </c>
      <c r="J4778">
        <v>95141.2</v>
      </c>
      <c r="K4778">
        <v>95901.8</v>
      </c>
      <c r="L4778">
        <v>96669.1</v>
      </c>
      <c r="M4778">
        <v>97442.5</v>
      </c>
      <c r="N4778">
        <v>98222</v>
      </c>
      <c r="O4778">
        <v>98740.5</v>
      </c>
      <c r="P4778">
        <v>99262.399999999994</v>
      </c>
      <c r="Q4778">
        <v>99786.5</v>
      </c>
      <c r="R4778">
        <v>100313</v>
      </c>
      <c r="S4778">
        <v>100843</v>
      </c>
      <c r="T4778">
        <v>101375</v>
      </c>
      <c r="U4778">
        <v>101911</v>
      </c>
      <c r="V4778">
        <v>102448</v>
      </c>
      <c r="W4778">
        <v>102990</v>
      </c>
      <c r="X4778">
        <v>103533</v>
      </c>
      <c r="Y4778">
        <v>104080</v>
      </c>
      <c r="Z4778">
        <v>104630</v>
      </c>
      <c r="AA4778">
        <v>104964</v>
      </c>
      <c r="AB4778">
        <v>105300</v>
      </c>
      <c r="AC4778">
        <v>105637</v>
      </c>
      <c r="AD4778">
        <v>105975</v>
      </c>
      <c r="AE4778">
        <v>106314</v>
      </c>
      <c r="AF4778">
        <v>106654</v>
      </c>
      <c r="AG4778">
        <v>106996</v>
      </c>
    </row>
    <row r="4779" spans="1:33" x14ac:dyDescent="0.35">
      <c r="A4779" t="s">
        <v>4847</v>
      </c>
      <c r="B4779" t="s">
        <v>69</v>
      </c>
      <c r="C4779">
        <v>76823.7</v>
      </c>
      <c r="D4779">
        <v>77438.100000000006</v>
      </c>
      <c r="E4779">
        <v>78057.8</v>
      </c>
      <c r="F4779">
        <v>78682.100000000006</v>
      </c>
      <c r="G4779">
        <v>79311.7</v>
      </c>
      <c r="H4779">
        <v>79946</v>
      </c>
      <c r="I4779">
        <v>80586</v>
      </c>
      <c r="J4779">
        <v>81230.7</v>
      </c>
      <c r="K4779">
        <v>81880.100000000006</v>
      </c>
      <c r="L4779">
        <v>82535.199999999997</v>
      </c>
      <c r="M4779">
        <v>83195.5</v>
      </c>
      <c r="N4779">
        <v>83861</v>
      </c>
      <c r="O4779">
        <v>84303.7</v>
      </c>
      <c r="P4779">
        <v>84749.3</v>
      </c>
      <c r="Q4779">
        <v>85196.800000000003</v>
      </c>
      <c r="R4779">
        <v>85646.6</v>
      </c>
      <c r="S4779">
        <v>86098.8</v>
      </c>
      <c r="T4779">
        <v>86553.3</v>
      </c>
      <c r="U4779">
        <v>87010.2</v>
      </c>
      <c r="V4779">
        <v>87469.5</v>
      </c>
      <c r="W4779">
        <v>87931.6</v>
      </c>
      <c r="X4779">
        <v>88395.7</v>
      </c>
      <c r="Y4779">
        <v>88862.5</v>
      </c>
      <c r="Z4779">
        <v>89331.7</v>
      </c>
      <c r="AA4779">
        <v>89617.4</v>
      </c>
      <c r="AB4779">
        <v>89904.5</v>
      </c>
      <c r="AC4779">
        <v>90192.1</v>
      </c>
      <c r="AD4779">
        <v>90480.6</v>
      </c>
      <c r="AE4779">
        <v>90770.1</v>
      </c>
      <c r="AF4779">
        <v>91060.5</v>
      </c>
      <c r="AG4779">
        <v>91351.9</v>
      </c>
    </row>
    <row r="4780" spans="1:33" x14ac:dyDescent="0.35">
      <c r="A4780" t="s">
        <v>4848</v>
      </c>
      <c r="B4780" t="s">
        <v>69</v>
      </c>
      <c r="C4780">
        <v>487254</v>
      </c>
      <c r="D4780">
        <v>491151</v>
      </c>
      <c r="E4780">
        <v>495081</v>
      </c>
      <c r="F4780">
        <v>499041</v>
      </c>
      <c r="G4780">
        <v>503034</v>
      </c>
      <c r="H4780">
        <v>507057</v>
      </c>
      <c r="I4780">
        <v>511116</v>
      </c>
      <c r="J4780">
        <v>515205</v>
      </c>
      <c r="K4780">
        <v>519324</v>
      </c>
      <c r="L4780">
        <v>523479</v>
      </c>
      <c r="M4780">
        <v>527667</v>
      </c>
      <c r="N4780">
        <v>531888</v>
      </c>
      <c r="O4780">
        <v>534696</v>
      </c>
      <c r="P4780">
        <v>537522</v>
      </c>
      <c r="Q4780">
        <v>540360</v>
      </c>
      <c r="R4780">
        <v>543213</v>
      </c>
      <c r="S4780">
        <v>546081</v>
      </c>
      <c r="T4780">
        <v>548964</v>
      </c>
      <c r="U4780">
        <v>551862</v>
      </c>
      <c r="V4780">
        <v>554775</v>
      </c>
      <c r="W4780">
        <v>557706</v>
      </c>
      <c r="X4780">
        <v>560649</v>
      </c>
      <c r="Y4780">
        <v>563610</v>
      </c>
      <c r="Z4780">
        <v>566586</v>
      </c>
      <c r="AA4780">
        <v>568398</v>
      </c>
      <c r="AB4780">
        <v>570219</v>
      </c>
      <c r="AC4780">
        <v>572043</v>
      </c>
      <c r="AD4780">
        <v>573873</v>
      </c>
      <c r="AE4780">
        <v>575709</v>
      </c>
      <c r="AF4780">
        <v>577551</v>
      </c>
      <c r="AG4780">
        <v>579399</v>
      </c>
    </row>
    <row r="4781" spans="1:33" x14ac:dyDescent="0.35">
      <c r="A4781" t="s">
        <v>4849</v>
      </c>
      <c r="B4781" t="s">
        <v>69</v>
      </c>
      <c r="C4781">
        <v>97450.8</v>
      </c>
      <c r="D4781">
        <v>98230.2</v>
      </c>
      <c r="E4781">
        <v>99016.2</v>
      </c>
      <c r="F4781">
        <v>99808.2</v>
      </c>
      <c r="G4781">
        <v>100607</v>
      </c>
      <c r="H4781">
        <v>101411</v>
      </c>
      <c r="I4781">
        <v>102223</v>
      </c>
      <c r="J4781">
        <v>103041</v>
      </c>
      <c r="K4781">
        <v>103865</v>
      </c>
      <c r="L4781">
        <v>104696</v>
      </c>
      <c r="M4781">
        <v>105533</v>
      </c>
      <c r="N4781">
        <v>106378</v>
      </c>
      <c r="O4781">
        <v>106939</v>
      </c>
      <c r="P4781">
        <v>107504</v>
      </c>
      <c r="Q4781">
        <v>108072</v>
      </c>
      <c r="R4781">
        <v>108643</v>
      </c>
      <c r="S4781">
        <v>109216</v>
      </c>
      <c r="T4781">
        <v>109793</v>
      </c>
      <c r="U4781">
        <v>110372</v>
      </c>
      <c r="V4781">
        <v>110955</v>
      </c>
      <c r="W4781">
        <v>111541</v>
      </c>
      <c r="X4781">
        <v>112130</v>
      </c>
      <c r="Y4781">
        <v>112722</v>
      </c>
      <c r="Z4781">
        <v>113317</v>
      </c>
      <c r="AA4781">
        <v>113680</v>
      </c>
      <c r="AB4781">
        <v>114044</v>
      </c>
      <c r="AC4781">
        <v>114409</v>
      </c>
      <c r="AD4781">
        <v>114775</v>
      </c>
      <c r="AE4781">
        <v>115142</v>
      </c>
      <c r="AF4781">
        <v>115510</v>
      </c>
      <c r="AG4781">
        <v>115880</v>
      </c>
    </row>
    <row r="4782" spans="1:33" x14ac:dyDescent="0.35">
      <c r="A4782" t="s">
        <v>4850</v>
      </c>
      <c r="B4782" t="s">
        <v>69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35">
      <c r="A4783" t="s">
        <v>4851</v>
      </c>
      <c r="B4783" t="s">
        <v>69</v>
      </c>
      <c r="C4783" s="8">
        <v>7312710000</v>
      </c>
      <c r="D4783" s="8">
        <v>7371210000</v>
      </c>
      <c r="E4783" s="8">
        <v>7430180000</v>
      </c>
      <c r="F4783" s="8">
        <v>7489620000</v>
      </c>
      <c r="G4783" s="8">
        <v>7549550000</v>
      </c>
      <c r="H4783" s="8">
        <v>7609960000</v>
      </c>
      <c r="I4783" s="8">
        <v>7670810000</v>
      </c>
      <c r="J4783" s="8">
        <v>7732200000</v>
      </c>
      <c r="K4783" s="8">
        <v>7794030000</v>
      </c>
      <c r="L4783" s="8">
        <v>7856390000</v>
      </c>
      <c r="M4783" s="8">
        <v>7919270000</v>
      </c>
      <c r="N4783" s="8">
        <v>7982610000</v>
      </c>
      <c r="O4783" s="8">
        <v>8024700000</v>
      </c>
      <c r="P4783" s="8">
        <v>8067100000</v>
      </c>
      <c r="Q4783" s="8">
        <v>8109720000</v>
      </c>
      <c r="R4783" s="8">
        <v>8152500000</v>
      </c>
      <c r="S4783" s="8">
        <v>8195570000</v>
      </c>
      <c r="T4783" s="8">
        <v>8238870000</v>
      </c>
      <c r="U4783" s="8">
        <v>8282310000</v>
      </c>
      <c r="V4783" s="8">
        <v>8326060000</v>
      </c>
      <c r="W4783" s="8">
        <v>8370040000</v>
      </c>
      <c r="X4783" s="8">
        <v>8414240000</v>
      </c>
      <c r="Y4783" s="8">
        <v>8458660000</v>
      </c>
      <c r="Z4783" s="8">
        <v>8503310000</v>
      </c>
      <c r="AA4783" s="8">
        <v>8530550000</v>
      </c>
      <c r="AB4783" s="8">
        <v>8557860000</v>
      </c>
      <c r="AC4783" s="8">
        <v>8585180000</v>
      </c>
      <c r="AD4783" s="8">
        <v>8612720000</v>
      </c>
      <c r="AE4783" s="8">
        <v>8640260000</v>
      </c>
      <c r="AF4783" s="8">
        <v>8667870000</v>
      </c>
      <c r="AG4783" s="8">
        <v>8695640000</v>
      </c>
    </row>
    <row r="4784" spans="1:33" x14ac:dyDescent="0.35">
      <c r="A4784" t="s">
        <v>4852</v>
      </c>
      <c r="B4784" t="s">
        <v>69</v>
      </c>
      <c r="C4784">
        <v>208057</v>
      </c>
      <c r="D4784">
        <v>209722</v>
      </c>
      <c r="E4784">
        <v>211400</v>
      </c>
      <c r="F4784">
        <v>213091</v>
      </c>
      <c r="G4784">
        <v>214796</v>
      </c>
      <c r="H4784">
        <v>216515</v>
      </c>
      <c r="I4784">
        <v>218246</v>
      </c>
      <c r="J4784">
        <v>219993</v>
      </c>
      <c r="K4784">
        <v>221752</v>
      </c>
      <c r="L4784">
        <v>223526</v>
      </c>
      <c r="M4784">
        <v>225315</v>
      </c>
      <c r="N4784">
        <v>227117</v>
      </c>
      <c r="O4784">
        <v>228315</v>
      </c>
      <c r="P4784">
        <v>229521</v>
      </c>
      <c r="Q4784">
        <v>230734</v>
      </c>
      <c r="R4784">
        <v>231951</v>
      </c>
      <c r="S4784">
        <v>233176</v>
      </c>
      <c r="T4784">
        <v>234408</v>
      </c>
      <c r="U4784">
        <v>235644</v>
      </c>
      <c r="V4784">
        <v>236889</v>
      </c>
      <c r="W4784">
        <v>238140</v>
      </c>
      <c r="X4784">
        <v>239398</v>
      </c>
      <c r="Y4784">
        <v>240661</v>
      </c>
      <c r="Z4784">
        <v>241932</v>
      </c>
      <c r="AA4784">
        <v>242707</v>
      </c>
      <c r="AB4784">
        <v>243484</v>
      </c>
      <c r="AC4784">
        <v>244261</v>
      </c>
      <c r="AD4784">
        <v>245045</v>
      </c>
      <c r="AE4784">
        <v>245828</v>
      </c>
      <c r="AF4784">
        <v>246614</v>
      </c>
      <c r="AG4784">
        <v>247404</v>
      </c>
    </row>
    <row r="4785" spans="1:33" x14ac:dyDescent="0.35">
      <c r="A4785" t="s">
        <v>4853</v>
      </c>
      <c r="B4785" t="s">
        <v>69</v>
      </c>
      <c r="C4785">
        <v>960865</v>
      </c>
      <c r="D4785">
        <v>968551</v>
      </c>
      <c r="E4785">
        <v>976300</v>
      </c>
      <c r="F4785">
        <v>984110</v>
      </c>
      <c r="G4785">
        <v>991985</v>
      </c>
      <c r="H4785">
        <v>999922</v>
      </c>
      <c r="I4785" s="8">
        <v>1007920</v>
      </c>
      <c r="J4785" s="8">
        <v>1015980</v>
      </c>
      <c r="K4785" s="8">
        <v>1024110</v>
      </c>
      <c r="L4785" s="8">
        <v>1032300</v>
      </c>
      <c r="M4785" s="8">
        <v>1040570</v>
      </c>
      <c r="N4785" s="8">
        <v>1048890</v>
      </c>
      <c r="O4785" s="8">
        <v>1054420</v>
      </c>
      <c r="P4785" s="8">
        <v>1059990</v>
      </c>
      <c r="Q4785" s="8">
        <v>1065590</v>
      </c>
      <c r="R4785" s="8">
        <v>1071210</v>
      </c>
      <c r="S4785" s="8">
        <v>1076870</v>
      </c>
      <c r="T4785" s="8">
        <v>1082560</v>
      </c>
      <c r="U4785" s="8">
        <v>1088270</v>
      </c>
      <c r="V4785" s="8">
        <v>1094020</v>
      </c>
      <c r="W4785" s="8">
        <v>1099790</v>
      </c>
      <c r="X4785" s="8">
        <v>1105600</v>
      </c>
      <c r="Y4785" s="8">
        <v>1111440</v>
      </c>
      <c r="Z4785" s="8">
        <v>1117310</v>
      </c>
      <c r="AA4785" s="8">
        <v>1120880</v>
      </c>
      <c r="AB4785" s="8">
        <v>1124470</v>
      </c>
      <c r="AC4785" s="8">
        <v>1128060</v>
      </c>
      <c r="AD4785" s="8">
        <v>1131680</v>
      </c>
      <c r="AE4785" s="8">
        <v>1135300</v>
      </c>
      <c r="AF4785" s="8">
        <v>1138930</v>
      </c>
      <c r="AG4785" s="8">
        <v>1142580</v>
      </c>
    </row>
    <row r="4786" spans="1:33" x14ac:dyDescent="0.35">
      <c r="A4786" t="s">
        <v>4854</v>
      </c>
      <c r="B4786" t="s">
        <v>69</v>
      </c>
      <c r="C4786" s="8">
        <v>3288570</v>
      </c>
      <c r="D4786" s="8">
        <v>3314880</v>
      </c>
      <c r="E4786" s="8">
        <v>3341400</v>
      </c>
      <c r="F4786" s="8">
        <v>3368130</v>
      </c>
      <c r="G4786" s="8">
        <v>3395080</v>
      </c>
      <c r="H4786" s="8">
        <v>3422250</v>
      </c>
      <c r="I4786" s="8">
        <v>3449620</v>
      </c>
      <c r="J4786" s="8">
        <v>3477220</v>
      </c>
      <c r="K4786" s="8">
        <v>3505030</v>
      </c>
      <c r="L4786" s="8">
        <v>3533070</v>
      </c>
      <c r="M4786" s="8">
        <v>3561350</v>
      </c>
      <c r="N4786" s="8">
        <v>3589830</v>
      </c>
      <c r="O4786" s="8">
        <v>3608760</v>
      </c>
      <c r="P4786" s="8">
        <v>3627830</v>
      </c>
      <c r="Q4786" s="8">
        <v>3647000</v>
      </c>
      <c r="R4786" s="8">
        <v>3666230</v>
      </c>
      <c r="S4786" s="8">
        <v>3685600</v>
      </c>
      <c r="T4786" s="8">
        <v>3705070</v>
      </c>
      <c r="U4786" s="8">
        <v>3724610</v>
      </c>
      <c r="V4786" s="8">
        <v>3744290</v>
      </c>
      <c r="W4786" s="8">
        <v>3764060</v>
      </c>
      <c r="X4786" s="8">
        <v>3783940</v>
      </c>
      <c r="Y4786" s="8">
        <v>3803920</v>
      </c>
      <c r="Z4786" s="8">
        <v>3824000</v>
      </c>
      <c r="AA4786" s="8">
        <v>3836250</v>
      </c>
      <c r="AB4786" s="8">
        <v>3848530</v>
      </c>
      <c r="AC4786" s="8">
        <v>3860810</v>
      </c>
      <c r="AD4786" s="8">
        <v>3873200</v>
      </c>
      <c r="AE4786" s="8">
        <v>3885580</v>
      </c>
      <c r="AF4786" s="8">
        <v>3898000</v>
      </c>
      <c r="AG4786" s="8">
        <v>3910490</v>
      </c>
    </row>
    <row r="4787" spans="1:33" x14ac:dyDescent="0.35">
      <c r="A4787" t="s">
        <v>4855</v>
      </c>
      <c r="B4787" t="s">
        <v>69</v>
      </c>
      <c r="C4787">
        <v>259609</v>
      </c>
      <c r="D4787">
        <v>261686</v>
      </c>
      <c r="E4787">
        <v>263779</v>
      </c>
      <c r="F4787">
        <v>265889</v>
      </c>
      <c r="G4787">
        <v>268017</v>
      </c>
      <c r="H4787">
        <v>270162</v>
      </c>
      <c r="I4787">
        <v>272322</v>
      </c>
      <c r="J4787">
        <v>274501</v>
      </c>
      <c r="K4787">
        <v>276696</v>
      </c>
      <c r="L4787">
        <v>278910</v>
      </c>
      <c r="M4787">
        <v>281143</v>
      </c>
      <c r="N4787">
        <v>283391</v>
      </c>
      <c r="O4787">
        <v>284885</v>
      </c>
      <c r="P4787">
        <v>286391</v>
      </c>
      <c r="Q4787">
        <v>287904</v>
      </c>
      <c r="R4787">
        <v>289422</v>
      </c>
      <c r="S4787">
        <v>290951</v>
      </c>
      <c r="T4787">
        <v>292489</v>
      </c>
      <c r="U4787">
        <v>294031</v>
      </c>
      <c r="V4787">
        <v>295584</v>
      </c>
      <c r="W4787">
        <v>297145</v>
      </c>
      <c r="X4787">
        <v>298714</v>
      </c>
      <c r="Y4787">
        <v>300291</v>
      </c>
      <c r="Z4787">
        <v>301876</v>
      </c>
      <c r="AA4787">
        <v>302844</v>
      </c>
      <c r="AB4787">
        <v>303813</v>
      </c>
      <c r="AC4787">
        <v>304783</v>
      </c>
      <c r="AD4787">
        <v>305761</v>
      </c>
      <c r="AE4787">
        <v>306738</v>
      </c>
      <c r="AF4787">
        <v>307719</v>
      </c>
      <c r="AG4787">
        <v>308704</v>
      </c>
    </row>
    <row r="4788" spans="1:33" x14ac:dyDescent="0.35">
      <c r="A4788" t="s">
        <v>4856</v>
      </c>
      <c r="B4788" t="s">
        <v>69</v>
      </c>
      <c r="C4788">
        <v>230861</v>
      </c>
      <c r="D4788">
        <v>232708</v>
      </c>
      <c r="E4788">
        <v>234569</v>
      </c>
      <c r="F4788">
        <v>236446</v>
      </c>
      <c r="G4788">
        <v>238338</v>
      </c>
      <c r="H4788">
        <v>240245</v>
      </c>
      <c r="I4788">
        <v>242166</v>
      </c>
      <c r="J4788">
        <v>244104</v>
      </c>
      <c r="K4788">
        <v>246056</v>
      </c>
      <c r="L4788">
        <v>248025</v>
      </c>
      <c r="M4788">
        <v>250010</v>
      </c>
      <c r="N4788">
        <v>252009</v>
      </c>
      <c r="O4788">
        <v>253338</v>
      </c>
      <c r="P4788">
        <v>254677</v>
      </c>
      <c r="Q4788">
        <v>256023</v>
      </c>
      <c r="R4788">
        <v>257373</v>
      </c>
      <c r="S4788">
        <v>258733</v>
      </c>
      <c r="T4788">
        <v>260100</v>
      </c>
      <c r="U4788">
        <v>261471</v>
      </c>
      <c r="V4788">
        <v>262852</v>
      </c>
      <c r="W4788">
        <v>264241</v>
      </c>
      <c r="X4788">
        <v>265636</v>
      </c>
      <c r="Y4788">
        <v>267038</v>
      </c>
      <c r="Z4788">
        <v>268448</v>
      </c>
      <c r="AA4788">
        <v>269308</v>
      </c>
      <c r="AB4788">
        <v>270170</v>
      </c>
      <c r="AC4788">
        <v>271033</v>
      </c>
      <c r="AD4788">
        <v>271902</v>
      </c>
      <c r="AE4788">
        <v>272771</v>
      </c>
      <c r="AF4788">
        <v>273643</v>
      </c>
      <c r="AG4788">
        <v>274520</v>
      </c>
    </row>
    <row r="4789" spans="1:33" x14ac:dyDescent="0.35">
      <c r="A4789" t="s">
        <v>4857</v>
      </c>
      <c r="B4789" t="s">
        <v>69</v>
      </c>
      <c r="C4789">
        <v>699112</v>
      </c>
      <c r="D4789">
        <v>704705</v>
      </c>
      <c r="E4789">
        <v>710342</v>
      </c>
      <c r="F4789">
        <v>716025</v>
      </c>
      <c r="G4789">
        <v>721755</v>
      </c>
      <c r="H4789">
        <v>727530</v>
      </c>
      <c r="I4789">
        <v>733348</v>
      </c>
      <c r="J4789">
        <v>739216</v>
      </c>
      <c r="K4789">
        <v>745128</v>
      </c>
      <c r="L4789">
        <v>751089</v>
      </c>
      <c r="M4789">
        <v>757101</v>
      </c>
      <c r="N4789">
        <v>763156</v>
      </c>
      <c r="O4789">
        <v>767180</v>
      </c>
      <c r="P4789">
        <v>771234</v>
      </c>
      <c r="Q4789">
        <v>775309</v>
      </c>
      <c r="R4789">
        <v>779398</v>
      </c>
      <c r="S4789">
        <v>783516</v>
      </c>
      <c r="T4789">
        <v>787655</v>
      </c>
      <c r="U4789">
        <v>791809</v>
      </c>
      <c r="V4789">
        <v>795991</v>
      </c>
      <c r="W4789">
        <v>800195</v>
      </c>
      <c r="X4789">
        <v>804421</v>
      </c>
      <c r="Y4789">
        <v>808668</v>
      </c>
      <c r="Z4789">
        <v>812936</v>
      </c>
      <c r="AA4789">
        <v>815540</v>
      </c>
      <c r="AB4789">
        <v>818152</v>
      </c>
      <c r="AC4789">
        <v>820763</v>
      </c>
      <c r="AD4789">
        <v>823396</v>
      </c>
      <c r="AE4789">
        <v>826029</v>
      </c>
      <c r="AF4789">
        <v>828669</v>
      </c>
      <c r="AG4789">
        <v>831323</v>
      </c>
    </row>
    <row r="4790" spans="1:33" x14ac:dyDescent="0.35">
      <c r="A4790" t="s">
        <v>4858</v>
      </c>
      <c r="B4790" t="s">
        <v>69</v>
      </c>
      <c r="C4790">
        <v>53987.7</v>
      </c>
      <c r="D4790">
        <v>54419.6</v>
      </c>
      <c r="E4790">
        <v>54855</v>
      </c>
      <c r="F4790">
        <v>55293.8</v>
      </c>
      <c r="G4790">
        <v>55736.3</v>
      </c>
      <c r="H4790">
        <v>56182.2</v>
      </c>
      <c r="I4790">
        <v>56631.5</v>
      </c>
      <c r="J4790">
        <v>57084.7</v>
      </c>
      <c r="K4790">
        <v>57541.2</v>
      </c>
      <c r="L4790">
        <v>58001.599999999999</v>
      </c>
      <c r="M4790">
        <v>58465.8</v>
      </c>
      <c r="N4790">
        <v>58933.4</v>
      </c>
      <c r="O4790">
        <v>59244.2</v>
      </c>
      <c r="P4790">
        <v>59557.2</v>
      </c>
      <c r="Q4790">
        <v>59871.9</v>
      </c>
      <c r="R4790">
        <v>60187.7</v>
      </c>
      <c r="S4790">
        <v>60505.7</v>
      </c>
      <c r="T4790">
        <v>60825.3</v>
      </c>
      <c r="U4790">
        <v>61146.1</v>
      </c>
      <c r="V4790">
        <v>61469.1</v>
      </c>
      <c r="W4790">
        <v>61793.7</v>
      </c>
      <c r="X4790">
        <v>62120</v>
      </c>
      <c r="Y4790">
        <v>62448</v>
      </c>
      <c r="Z4790">
        <v>62777.599999999999</v>
      </c>
      <c r="AA4790">
        <v>62978.7</v>
      </c>
      <c r="AB4790">
        <v>63180.4</v>
      </c>
      <c r="AC4790">
        <v>63382</v>
      </c>
      <c r="AD4790">
        <v>63585.3</v>
      </c>
      <c r="AE4790">
        <v>63788.7</v>
      </c>
      <c r="AF4790">
        <v>63992.5</v>
      </c>
      <c r="AG4790">
        <v>64197.5</v>
      </c>
    </row>
    <row r="4791" spans="1:33" x14ac:dyDescent="0.35">
      <c r="A4791" t="s">
        <v>4859</v>
      </c>
      <c r="B4791" t="s">
        <v>69</v>
      </c>
      <c r="C4791">
        <v>46094.2</v>
      </c>
      <c r="D4791">
        <v>46463</v>
      </c>
      <c r="E4791">
        <v>46834.7</v>
      </c>
      <c r="F4791">
        <v>47209.3</v>
      </c>
      <c r="G4791">
        <v>47587.1</v>
      </c>
      <c r="H4791">
        <v>47967.9</v>
      </c>
      <c r="I4791">
        <v>48351.5</v>
      </c>
      <c r="J4791">
        <v>48738.400000000001</v>
      </c>
      <c r="K4791">
        <v>49128.1</v>
      </c>
      <c r="L4791">
        <v>49521.2</v>
      </c>
      <c r="M4791">
        <v>49917.599999999999</v>
      </c>
      <c r="N4791">
        <v>50316.800000000003</v>
      </c>
      <c r="O4791">
        <v>50582.1</v>
      </c>
      <c r="P4791">
        <v>50849.4</v>
      </c>
      <c r="Q4791">
        <v>51118.1</v>
      </c>
      <c r="R4791">
        <v>51387.7</v>
      </c>
      <c r="S4791">
        <v>51659.199999999997</v>
      </c>
      <c r="T4791">
        <v>51932.1</v>
      </c>
      <c r="U4791">
        <v>52206</v>
      </c>
      <c r="V4791">
        <v>52481.7</v>
      </c>
      <c r="W4791">
        <v>52758.9</v>
      </c>
      <c r="X4791">
        <v>53037.5</v>
      </c>
      <c r="Y4791">
        <v>53317.5</v>
      </c>
      <c r="Z4791">
        <v>53598.9</v>
      </c>
      <c r="AA4791">
        <v>53770.6</v>
      </c>
      <c r="AB4791">
        <v>53942.8</v>
      </c>
      <c r="AC4791">
        <v>54115</v>
      </c>
      <c r="AD4791">
        <v>54288.6</v>
      </c>
      <c r="AE4791">
        <v>54462.2</v>
      </c>
      <c r="AF4791">
        <v>54636.2</v>
      </c>
      <c r="AG4791">
        <v>54811.199999999997</v>
      </c>
    </row>
    <row r="4792" spans="1:33" x14ac:dyDescent="0.35">
      <c r="A4792" t="s">
        <v>4860</v>
      </c>
      <c r="B4792" t="s">
        <v>69</v>
      </c>
      <c r="C4792">
        <v>292352</v>
      </c>
      <c r="D4792">
        <v>294691</v>
      </c>
      <c r="E4792">
        <v>297049</v>
      </c>
      <c r="F4792">
        <v>299425</v>
      </c>
      <c r="G4792">
        <v>301821</v>
      </c>
      <c r="H4792">
        <v>304236</v>
      </c>
      <c r="I4792">
        <v>306669</v>
      </c>
      <c r="J4792">
        <v>309123</v>
      </c>
      <c r="K4792">
        <v>311595</v>
      </c>
      <c r="L4792">
        <v>314088</v>
      </c>
      <c r="M4792">
        <v>316602</v>
      </c>
      <c r="N4792">
        <v>319134</v>
      </c>
      <c r="O4792">
        <v>320817</v>
      </c>
      <c r="P4792">
        <v>322512</v>
      </c>
      <c r="Q4792">
        <v>324216</v>
      </c>
      <c r="R4792">
        <v>325926</v>
      </c>
      <c r="S4792">
        <v>327648</v>
      </c>
      <c r="T4792">
        <v>329379</v>
      </c>
      <c r="U4792">
        <v>331116</v>
      </c>
      <c r="V4792">
        <v>332865</v>
      </c>
      <c r="W4792">
        <v>334623</v>
      </c>
      <c r="X4792">
        <v>336390</v>
      </c>
      <c r="Y4792">
        <v>338166</v>
      </c>
      <c r="Z4792">
        <v>339951</v>
      </c>
      <c r="AA4792">
        <v>341040</v>
      </c>
      <c r="AB4792">
        <v>342132</v>
      </c>
      <c r="AC4792">
        <v>343224</v>
      </c>
      <c r="AD4792">
        <v>344325</v>
      </c>
      <c r="AE4792">
        <v>345426</v>
      </c>
      <c r="AF4792">
        <v>346530</v>
      </c>
      <c r="AG4792">
        <v>347640</v>
      </c>
    </row>
    <row r="4793" spans="1:33" x14ac:dyDescent="0.35">
      <c r="A4793" t="s">
        <v>4861</v>
      </c>
      <c r="B4793" t="s">
        <v>69</v>
      </c>
      <c r="C4793">
        <v>58470.5</v>
      </c>
      <c r="D4793">
        <v>58938.2</v>
      </c>
      <c r="E4793">
        <v>59409.7</v>
      </c>
      <c r="F4793">
        <v>59885</v>
      </c>
      <c r="G4793">
        <v>60364.2</v>
      </c>
      <c r="H4793">
        <v>60847.199999999997</v>
      </c>
      <c r="I4793">
        <v>61333.8</v>
      </c>
      <c r="J4793">
        <v>61824.6</v>
      </c>
      <c r="K4793">
        <v>62319</v>
      </c>
      <c r="L4793">
        <v>62817.599999999999</v>
      </c>
      <c r="M4793">
        <v>63320.4</v>
      </c>
      <c r="N4793">
        <v>63826.8</v>
      </c>
      <c r="O4793">
        <v>64163.4</v>
      </c>
      <c r="P4793">
        <v>64502.400000000001</v>
      </c>
      <c r="Q4793">
        <v>64843.199999999997</v>
      </c>
      <c r="R4793">
        <v>65185.2</v>
      </c>
      <c r="S4793">
        <v>65529.599999999999</v>
      </c>
      <c r="T4793">
        <v>65875.8</v>
      </c>
      <c r="U4793">
        <v>66223.199999999997</v>
      </c>
      <c r="V4793">
        <v>66573</v>
      </c>
      <c r="W4793">
        <v>66924.600000000006</v>
      </c>
      <c r="X4793">
        <v>67278</v>
      </c>
      <c r="Y4793">
        <v>67633.2</v>
      </c>
      <c r="Z4793">
        <v>67990.2</v>
      </c>
      <c r="AA4793">
        <v>68208</v>
      </c>
      <c r="AB4793">
        <v>68426.399999999994</v>
      </c>
      <c r="AC4793">
        <v>68644.800000000003</v>
      </c>
      <c r="AD4793">
        <v>68865</v>
      </c>
      <c r="AE4793">
        <v>69085.2</v>
      </c>
      <c r="AF4793">
        <v>69306</v>
      </c>
      <c r="AG4793">
        <v>69528</v>
      </c>
    </row>
    <row r="4794" spans="1:33" x14ac:dyDescent="0.35">
      <c r="A4794" t="s">
        <v>4862</v>
      </c>
      <c r="B4794" t="s">
        <v>69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35">
      <c r="A4795" t="s">
        <v>4863</v>
      </c>
      <c r="B4795" t="s">
        <v>69</v>
      </c>
      <c r="C4795" s="8">
        <v>46887300000</v>
      </c>
      <c r="D4795" s="8">
        <v>47262400000</v>
      </c>
      <c r="E4795" s="8">
        <v>47640600000</v>
      </c>
      <c r="F4795" s="8">
        <v>48021700000</v>
      </c>
      <c r="G4795" s="8">
        <v>48405800000</v>
      </c>
      <c r="H4795" s="8">
        <v>48793100000</v>
      </c>
      <c r="I4795" s="8">
        <v>49183500000</v>
      </c>
      <c r="J4795" s="8">
        <v>49576900000</v>
      </c>
      <c r="K4795" s="8">
        <v>49973500000</v>
      </c>
      <c r="L4795" s="8">
        <v>50373300000</v>
      </c>
      <c r="M4795" s="8">
        <v>50776300000</v>
      </c>
      <c r="N4795" s="8">
        <v>51182500000</v>
      </c>
      <c r="O4795" s="8">
        <v>51452800000</v>
      </c>
      <c r="P4795" s="8">
        <v>51724400000</v>
      </c>
      <c r="Q4795" s="8">
        <v>51997500000</v>
      </c>
      <c r="R4795" s="8">
        <v>52272000000</v>
      </c>
      <c r="S4795" s="8">
        <v>52548000000</v>
      </c>
      <c r="T4795" s="8">
        <v>52825500000</v>
      </c>
      <c r="U4795" s="8">
        <v>53104500000</v>
      </c>
      <c r="V4795" s="8">
        <v>53384800000</v>
      </c>
      <c r="W4795" s="8">
        <v>53666700000</v>
      </c>
      <c r="X4795" s="8">
        <v>53950100000</v>
      </c>
      <c r="Y4795" s="8">
        <v>54234900000</v>
      </c>
      <c r="Z4795" s="8">
        <v>54521300000</v>
      </c>
      <c r="AA4795" s="8">
        <v>54695800000</v>
      </c>
      <c r="AB4795" s="8">
        <v>54870700000</v>
      </c>
      <c r="AC4795" s="8">
        <v>55046300000</v>
      </c>
      <c r="AD4795" s="8">
        <v>55222500000</v>
      </c>
      <c r="AE4795" s="8">
        <v>55399200000</v>
      </c>
      <c r="AF4795" s="8">
        <v>55576500000</v>
      </c>
      <c r="AG4795" s="8">
        <v>55754300000</v>
      </c>
    </row>
    <row r="4796" spans="1:33" x14ac:dyDescent="0.35">
      <c r="A4796" t="s">
        <v>4864</v>
      </c>
      <c r="B4796" t="s">
        <v>69</v>
      </c>
      <c r="C4796" s="8">
        <v>1334010</v>
      </c>
      <c r="D4796" s="8">
        <v>1344690</v>
      </c>
      <c r="E4796" s="8">
        <v>1355450</v>
      </c>
      <c r="F4796" s="8">
        <v>1366290</v>
      </c>
      <c r="G4796" s="8">
        <v>1377220</v>
      </c>
      <c r="H4796" s="8">
        <v>1388240</v>
      </c>
      <c r="I4796" s="8">
        <v>1399340</v>
      </c>
      <c r="J4796" s="8">
        <v>1410540</v>
      </c>
      <c r="K4796" s="8">
        <v>1421820</v>
      </c>
      <c r="L4796" s="8">
        <v>1433200</v>
      </c>
      <c r="M4796" s="8">
        <v>1444660</v>
      </c>
      <c r="N4796" s="8">
        <v>1456220</v>
      </c>
      <c r="O4796" s="8">
        <v>1463910</v>
      </c>
      <c r="P4796" s="8">
        <v>1471640</v>
      </c>
      <c r="Q4796" s="8">
        <v>1479410</v>
      </c>
      <c r="R4796" s="8">
        <v>1487220</v>
      </c>
      <c r="S4796" s="8">
        <v>1495070</v>
      </c>
      <c r="T4796" s="8">
        <v>1502970</v>
      </c>
      <c r="U4796" s="8">
        <v>1510900</v>
      </c>
      <c r="V4796" s="8">
        <v>1518880</v>
      </c>
      <c r="W4796" s="8">
        <v>1526900</v>
      </c>
      <c r="X4796" s="8">
        <v>1534960</v>
      </c>
      <c r="Y4796" s="8">
        <v>1543060</v>
      </c>
      <c r="Z4796" s="8">
        <v>1551210</v>
      </c>
      <c r="AA4796" s="8">
        <v>1556180</v>
      </c>
      <c r="AB4796" s="8">
        <v>1561150</v>
      </c>
      <c r="AC4796" s="8">
        <v>1566150</v>
      </c>
      <c r="AD4796" s="8">
        <v>1571160</v>
      </c>
      <c r="AE4796" s="8">
        <v>1576190</v>
      </c>
      <c r="AF4796" s="8">
        <v>1581230</v>
      </c>
      <c r="AG4796" s="8">
        <v>1586290</v>
      </c>
    </row>
    <row r="4797" spans="1:33" x14ac:dyDescent="0.35">
      <c r="A4797" t="s">
        <v>4865</v>
      </c>
      <c r="B4797" t="s">
        <v>69</v>
      </c>
      <c r="C4797" s="8">
        <v>6160830</v>
      </c>
      <c r="D4797" s="8">
        <v>6210120</v>
      </c>
      <c r="E4797" s="8">
        <v>6259810</v>
      </c>
      <c r="F4797" s="8">
        <v>6309890</v>
      </c>
      <c r="G4797" s="8">
        <v>6360360</v>
      </c>
      <c r="H4797" s="8">
        <v>6411250</v>
      </c>
      <c r="I4797" s="8">
        <v>6462540</v>
      </c>
      <c r="J4797" s="8">
        <v>6514240</v>
      </c>
      <c r="K4797" s="8">
        <v>6566350</v>
      </c>
      <c r="L4797" s="8">
        <v>6618880</v>
      </c>
      <c r="M4797" s="8">
        <v>6671830</v>
      </c>
      <c r="N4797" s="8">
        <v>6725210</v>
      </c>
      <c r="O4797" s="8">
        <v>6760720</v>
      </c>
      <c r="P4797" s="8">
        <v>6796410</v>
      </c>
      <c r="Q4797" s="8">
        <v>6832300</v>
      </c>
      <c r="R4797" s="8">
        <v>6868370</v>
      </c>
      <c r="S4797" s="8">
        <v>6904630</v>
      </c>
      <c r="T4797" s="8">
        <v>6941090</v>
      </c>
      <c r="U4797" s="8">
        <v>6977740</v>
      </c>
      <c r="V4797" s="8">
        <v>7014580</v>
      </c>
      <c r="W4797" s="8">
        <v>7051630</v>
      </c>
      <c r="X4797" s="8">
        <v>7088860</v>
      </c>
      <c r="Y4797" s="8">
        <v>7126290</v>
      </c>
      <c r="Z4797" s="8">
        <v>7163910</v>
      </c>
      <c r="AA4797" s="8">
        <v>7186840</v>
      </c>
      <c r="AB4797" s="8">
        <v>7209830</v>
      </c>
      <c r="AC4797" s="8">
        <v>7232900</v>
      </c>
      <c r="AD4797" s="8">
        <v>7256050</v>
      </c>
      <c r="AE4797" s="8">
        <v>7279260</v>
      </c>
      <c r="AF4797" s="8">
        <v>7302560</v>
      </c>
      <c r="AG4797" s="8">
        <v>7325930</v>
      </c>
    </row>
    <row r="4798" spans="1:33" x14ac:dyDescent="0.35">
      <c r="A4798" t="s">
        <v>4866</v>
      </c>
      <c r="B4798" t="s">
        <v>69</v>
      </c>
      <c r="C4798" s="8">
        <v>21085500</v>
      </c>
      <c r="D4798" s="8">
        <v>21254200</v>
      </c>
      <c r="E4798" s="8">
        <v>21424300</v>
      </c>
      <c r="F4798" s="8">
        <v>21595700</v>
      </c>
      <c r="G4798" s="8">
        <v>21768400</v>
      </c>
      <c r="H4798" s="8">
        <v>21942600</v>
      </c>
      <c r="I4798" s="8">
        <v>22118100</v>
      </c>
      <c r="J4798" s="8">
        <v>22295100</v>
      </c>
      <c r="K4798" s="8">
        <v>22473400</v>
      </c>
      <c r="L4798" s="8">
        <v>22653200</v>
      </c>
      <c r="M4798" s="8">
        <v>22834400</v>
      </c>
      <c r="N4798" s="8">
        <v>23017100</v>
      </c>
      <c r="O4798" s="8">
        <v>23138700</v>
      </c>
      <c r="P4798" s="8">
        <v>23260800</v>
      </c>
      <c r="Q4798" s="8">
        <v>23383600</v>
      </c>
      <c r="R4798" s="8">
        <v>23507100</v>
      </c>
      <c r="S4798" s="8">
        <v>23631200</v>
      </c>
      <c r="T4798" s="8">
        <v>23756000</v>
      </c>
      <c r="U4798" s="8">
        <v>23881400</v>
      </c>
      <c r="V4798" s="8">
        <v>24007500</v>
      </c>
      <c r="W4798" s="8">
        <v>24134300</v>
      </c>
      <c r="X4798" s="8">
        <v>24261700</v>
      </c>
      <c r="Y4798" s="8">
        <v>24389800</v>
      </c>
      <c r="Z4798" s="8">
        <v>24518600</v>
      </c>
      <c r="AA4798" s="8">
        <v>24597100</v>
      </c>
      <c r="AB4798" s="8">
        <v>24675800</v>
      </c>
      <c r="AC4798" s="8">
        <v>24754700</v>
      </c>
      <c r="AD4798" s="8">
        <v>24834000</v>
      </c>
      <c r="AE4798" s="8">
        <v>24913400</v>
      </c>
      <c r="AF4798" s="8">
        <v>24993100</v>
      </c>
      <c r="AG4798" s="8">
        <v>25073100</v>
      </c>
    </row>
    <row r="4799" spans="1:33" x14ac:dyDescent="0.35">
      <c r="A4799" t="s">
        <v>4867</v>
      </c>
      <c r="B4799" t="s">
        <v>69</v>
      </c>
      <c r="C4799" s="8">
        <v>1664550</v>
      </c>
      <c r="D4799" s="8">
        <v>1677870</v>
      </c>
      <c r="E4799" s="8">
        <v>1691290</v>
      </c>
      <c r="F4799" s="8">
        <v>1704820</v>
      </c>
      <c r="G4799" s="8">
        <v>1718460</v>
      </c>
      <c r="H4799" s="8">
        <v>1732210</v>
      </c>
      <c r="I4799" s="8">
        <v>1746070</v>
      </c>
      <c r="J4799" s="8">
        <v>1760030</v>
      </c>
      <c r="K4799" s="8">
        <v>1774110</v>
      </c>
      <c r="L4799" s="8">
        <v>1788310</v>
      </c>
      <c r="M4799" s="8">
        <v>1802610</v>
      </c>
      <c r="N4799" s="8">
        <v>1817030</v>
      </c>
      <c r="O4799" s="8">
        <v>1826630</v>
      </c>
      <c r="P4799" s="8">
        <v>1836270</v>
      </c>
      <c r="Q4799" s="8">
        <v>1845970</v>
      </c>
      <c r="R4799" s="8">
        <v>1855710</v>
      </c>
      <c r="S4799" s="8">
        <v>1865510</v>
      </c>
      <c r="T4799" s="8">
        <v>1875360</v>
      </c>
      <c r="U4799" s="8">
        <v>1885260</v>
      </c>
      <c r="V4799" s="8">
        <v>1895220</v>
      </c>
      <c r="W4799" s="8">
        <v>1905230</v>
      </c>
      <c r="X4799" s="8">
        <v>1915290</v>
      </c>
      <c r="Y4799" s="8">
        <v>1925400</v>
      </c>
      <c r="Z4799" s="8">
        <v>1935560</v>
      </c>
      <c r="AA4799" s="8">
        <v>1941760</v>
      </c>
      <c r="AB4799" s="8">
        <v>1947970</v>
      </c>
      <c r="AC4799" s="8">
        <v>1954200</v>
      </c>
      <c r="AD4799" s="8">
        <v>1960460</v>
      </c>
      <c r="AE4799" s="8">
        <v>1966730</v>
      </c>
      <c r="AF4799" s="8">
        <v>1973020</v>
      </c>
      <c r="AG4799" s="8">
        <v>1979340</v>
      </c>
    </row>
    <row r="4800" spans="1:33" x14ac:dyDescent="0.35">
      <c r="A4800" t="s">
        <v>4868</v>
      </c>
      <c r="B4800" t="s">
        <v>69</v>
      </c>
      <c r="C4800" s="8">
        <v>1480220</v>
      </c>
      <c r="D4800" s="8">
        <v>1492070</v>
      </c>
      <c r="E4800" s="8">
        <v>1504000</v>
      </c>
      <c r="F4800" s="8">
        <v>1516040</v>
      </c>
      <c r="G4800" s="8">
        <v>1528160</v>
      </c>
      <c r="H4800" s="8">
        <v>1540390</v>
      </c>
      <c r="I4800" s="8">
        <v>1552710</v>
      </c>
      <c r="J4800" s="8">
        <v>1565130</v>
      </c>
      <c r="K4800" s="8">
        <v>1577650</v>
      </c>
      <c r="L4800" s="8">
        <v>1590280</v>
      </c>
      <c r="M4800" s="8">
        <v>1603000</v>
      </c>
      <c r="N4800" s="8">
        <v>1615820</v>
      </c>
      <c r="O4800" s="8">
        <v>1624350</v>
      </c>
      <c r="P4800" s="8">
        <v>1632930</v>
      </c>
      <c r="Q4800" s="8">
        <v>1641550</v>
      </c>
      <c r="R4800" s="8">
        <v>1650220</v>
      </c>
      <c r="S4800" s="8">
        <v>1658930</v>
      </c>
      <c r="T4800" s="8">
        <v>1667690</v>
      </c>
      <c r="U4800" s="8">
        <v>1676500</v>
      </c>
      <c r="V4800" s="8">
        <v>1685350</v>
      </c>
      <c r="W4800" s="8">
        <v>1694250</v>
      </c>
      <c r="X4800" s="8">
        <v>1703190</v>
      </c>
      <c r="Y4800" s="8">
        <v>1712190</v>
      </c>
      <c r="Z4800" s="8">
        <v>1721230</v>
      </c>
      <c r="AA4800" s="8">
        <v>1726740</v>
      </c>
      <c r="AB4800" s="8">
        <v>1732260</v>
      </c>
      <c r="AC4800" s="8">
        <v>1737800</v>
      </c>
      <c r="AD4800" s="8">
        <v>1743370</v>
      </c>
      <c r="AE4800" s="8">
        <v>1748940</v>
      </c>
      <c r="AF4800" s="8">
        <v>1754540</v>
      </c>
      <c r="AG4800" s="8">
        <v>1760160</v>
      </c>
    </row>
    <row r="4801" spans="1:33" x14ac:dyDescent="0.35">
      <c r="A4801" t="s">
        <v>4869</v>
      </c>
      <c r="B4801" t="s">
        <v>69</v>
      </c>
      <c r="C4801" s="8">
        <v>4482540</v>
      </c>
      <c r="D4801" s="8">
        <v>4518400</v>
      </c>
      <c r="E4801" s="8">
        <v>4554550</v>
      </c>
      <c r="F4801" s="8">
        <v>4590990</v>
      </c>
      <c r="G4801" s="8">
        <v>4627710</v>
      </c>
      <c r="H4801" s="8">
        <v>4664740</v>
      </c>
      <c r="I4801" s="8">
        <v>4702050</v>
      </c>
      <c r="J4801" s="8">
        <v>4739670</v>
      </c>
      <c r="K4801" s="8">
        <v>4777580</v>
      </c>
      <c r="L4801" s="8">
        <v>4815810</v>
      </c>
      <c r="M4801" s="8">
        <v>4854330</v>
      </c>
      <c r="N4801" s="8">
        <v>4893170</v>
      </c>
      <c r="O4801" s="8">
        <v>4919000</v>
      </c>
      <c r="P4801" s="8">
        <v>4944970</v>
      </c>
      <c r="Q4801" s="8">
        <v>4971090</v>
      </c>
      <c r="R4801" s="8">
        <v>4997330</v>
      </c>
      <c r="S4801" s="8">
        <v>5023720</v>
      </c>
      <c r="T4801" s="8">
        <v>5050240</v>
      </c>
      <c r="U4801" s="8">
        <v>5076910</v>
      </c>
      <c r="V4801" s="8">
        <v>5103710</v>
      </c>
      <c r="W4801" s="8">
        <v>5130670</v>
      </c>
      <c r="X4801" s="8">
        <v>5157750</v>
      </c>
      <c r="Y4801" s="8">
        <v>5184990</v>
      </c>
      <c r="Z4801" s="8">
        <v>5212360</v>
      </c>
      <c r="AA4801" s="8">
        <v>5229040</v>
      </c>
      <c r="AB4801" s="8">
        <v>5245770</v>
      </c>
      <c r="AC4801" s="8">
        <v>5262560</v>
      </c>
      <c r="AD4801" s="8">
        <v>5279400</v>
      </c>
      <c r="AE4801" s="8">
        <v>5296290</v>
      </c>
      <c r="AF4801" s="8">
        <v>5313240</v>
      </c>
      <c r="AG4801" s="8">
        <v>5330250</v>
      </c>
    </row>
    <row r="4802" spans="1:33" x14ac:dyDescent="0.35">
      <c r="A4802" t="s">
        <v>4870</v>
      </c>
      <c r="B4802" t="s">
        <v>69</v>
      </c>
      <c r="C4802">
        <v>346156</v>
      </c>
      <c r="D4802">
        <v>348926</v>
      </c>
      <c r="E4802">
        <v>351717</v>
      </c>
      <c r="F4802">
        <v>354531</v>
      </c>
      <c r="G4802">
        <v>357367</v>
      </c>
      <c r="H4802">
        <v>360226</v>
      </c>
      <c r="I4802">
        <v>363108</v>
      </c>
      <c r="J4802">
        <v>366013</v>
      </c>
      <c r="K4802">
        <v>368941</v>
      </c>
      <c r="L4802">
        <v>371892</v>
      </c>
      <c r="M4802">
        <v>374867</v>
      </c>
      <c r="N4802">
        <v>377867</v>
      </c>
      <c r="O4802">
        <v>379862</v>
      </c>
      <c r="P4802">
        <v>381867</v>
      </c>
      <c r="Q4802">
        <v>383884</v>
      </c>
      <c r="R4802">
        <v>385910</v>
      </c>
      <c r="S4802">
        <v>387948</v>
      </c>
      <c r="T4802">
        <v>389997</v>
      </c>
      <c r="U4802">
        <v>392056</v>
      </c>
      <c r="V4802">
        <v>394126</v>
      </c>
      <c r="W4802">
        <v>396207</v>
      </c>
      <c r="X4802">
        <v>398299</v>
      </c>
      <c r="Y4802">
        <v>400402</v>
      </c>
      <c r="Z4802">
        <v>402516</v>
      </c>
      <c r="AA4802">
        <v>403804</v>
      </c>
      <c r="AB4802">
        <v>405096</v>
      </c>
      <c r="AC4802">
        <v>406392</v>
      </c>
      <c r="AD4802">
        <v>407693</v>
      </c>
      <c r="AE4802">
        <v>408997</v>
      </c>
      <c r="AF4802">
        <v>410306</v>
      </c>
      <c r="AG4802">
        <v>411619</v>
      </c>
    </row>
    <row r="4803" spans="1:33" x14ac:dyDescent="0.35">
      <c r="A4803" t="s">
        <v>4871</v>
      </c>
      <c r="B4803" t="s">
        <v>69</v>
      </c>
      <c r="C4803">
        <v>295545</v>
      </c>
      <c r="D4803">
        <v>297910</v>
      </c>
      <c r="E4803">
        <v>300293</v>
      </c>
      <c r="F4803">
        <v>302695</v>
      </c>
      <c r="G4803">
        <v>305117</v>
      </c>
      <c r="H4803">
        <v>307558</v>
      </c>
      <c r="I4803">
        <v>310018</v>
      </c>
      <c r="J4803">
        <v>312498</v>
      </c>
      <c r="K4803">
        <v>314998</v>
      </c>
      <c r="L4803">
        <v>317518</v>
      </c>
      <c r="M4803">
        <v>320058</v>
      </c>
      <c r="N4803">
        <v>322619</v>
      </c>
      <c r="O4803">
        <v>324322</v>
      </c>
      <c r="P4803">
        <v>326035</v>
      </c>
      <c r="Q4803">
        <v>327756</v>
      </c>
      <c r="R4803">
        <v>329487</v>
      </c>
      <c r="S4803">
        <v>331226</v>
      </c>
      <c r="T4803">
        <v>332975</v>
      </c>
      <c r="U4803">
        <v>334734</v>
      </c>
      <c r="V4803">
        <v>336501</v>
      </c>
      <c r="W4803">
        <v>338278</v>
      </c>
      <c r="X4803">
        <v>340064</v>
      </c>
      <c r="Y4803">
        <v>341859</v>
      </c>
      <c r="Z4803">
        <v>343664</v>
      </c>
      <c r="AA4803">
        <v>344764</v>
      </c>
      <c r="AB4803">
        <v>345867</v>
      </c>
      <c r="AC4803">
        <v>346974</v>
      </c>
      <c r="AD4803">
        <v>348084</v>
      </c>
      <c r="AE4803">
        <v>349198</v>
      </c>
      <c r="AF4803">
        <v>350316</v>
      </c>
      <c r="AG4803">
        <v>351437</v>
      </c>
    </row>
    <row r="4804" spans="1:33" x14ac:dyDescent="0.35">
      <c r="A4804" t="s">
        <v>4872</v>
      </c>
      <c r="B4804" t="s">
        <v>69</v>
      </c>
      <c r="C4804" s="8">
        <v>1874490</v>
      </c>
      <c r="D4804" s="8">
        <v>1889490</v>
      </c>
      <c r="E4804" s="8">
        <v>1904610</v>
      </c>
      <c r="F4804" s="8">
        <v>1919840</v>
      </c>
      <c r="G4804" s="8">
        <v>1935200</v>
      </c>
      <c r="H4804" s="8">
        <v>1950680</v>
      </c>
      <c r="I4804" s="8">
        <v>1966290</v>
      </c>
      <c r="J4804" s="8">
        <v>1982020</v>
      </c>
      <c r="K4804" s="8">
        <v>1997870</v>
      </c>
      <c r="L4804" s="8">
        <v>2013860</v>
      </c>
      <c r="M4804" s="8">
        <v>2029970</v>
      </c>
      <c r="N4804" s="8">
        <v>2046210</v>
      </c>
      <c r="O4804" s="8">
        <v>2057010</v>
      </c>
      <c r="P4804" s="8">
        <v>2067870</v>
      </c>
      <c r="Q4804" s="8">
        <v>2078790</v>
      </c>
      <c r="R4804" s="8">
        <v>2089770</v>
      </c>
      <c r="S4804" s="8">
        <v>2100800</v>
      </c>
      <c r="T4804" s="8">
        <v>2111900</v>
      </c>
      <c r="U4804" s="8">
        <v>2123050</v>
      </c>
      <c r="V4804" s="8">
        <v>2134250</v>
      </c>
      <c r="W4804" s="8">
        <v>2145530</v>
      </c>
      <c r="X4804" s="8">
        <v>2156850</v>
      </c>
      <c r="Y4804" s="8">
        <v>2168240</v>
      </c>
      <c r="Z4804" s="8">
        <v>2179690</v>
      </c>
      <c r="AA4804" s="8">
        <v>2186660</v>
      </c>
      <c r="AB4804" s="8">
        <v>2193660</v>
      </c>
      <c r="AC4804" s="8">
        <v>2200680</v>
      </c>
      <c r="AD4804" s="8">
        <v>2207720</v>
      </c>
      <c r="AE4804" s="8">
        <v>2214790</v>
      </c>
      <c r="AF4804" s="8">
        <v>2221880</v>
      </c>
      <c r="AG4804" s="8">
        <v>2228990</v>
      </c>
    </row>
    <row r="4805" spans="1:33" x14ac:dyDescent="0.35">
      <c r="A4805" t="s">
        <v>4873</v>
      </c>
      <c r="B4805" t="s">
        <v>69</v>
      </c>
      <c r="C4805">
        <v>374899</v>
      </c>
      <c r="D4805">
        <v>377898</v>
      </c>
      <c r="E4805">
        <v>380921</v>
      </c>
      <c r="F4805">
        <v>383969</v>
      </c>
      <c r="G4805">
        <v>387040</v>
      </c>
      <c r="H4805">
        <v>390137</v>
      </c>
      <c r="I4805">
        <v>393258</v>
      </c>
      <c r="J4805">
        <v>396404</v>
      </c>
      <c r="K4805">
        <v>399575</v>
      </c>
      <c r="L4805">
        <v>402772</v>
      </c>
      <c r="M4805">
        <v>405994</v>
      </c>
      <c r="N4805">
        <v>409242</v>
      </c>
      <c r="O4805">
        <v>411403</v>
      </c>
      <c r="P4805">
        <v>413575</v>
      </c>
      <c r="Q4805">
        <v>415759</v>
      </c>
      <c r="R4805">
        <v>417953</v>
      </c>
      <c r="S4805">
        <v>420160</v>
      </c>
      <c r="T4805">
        <v>422379</v>
      </c>
      <c r="U4805">
        <v>424609</v>
      </c>
      <c r="V4805">
        <v>426851</v>
      </c>
      <c r="W4805">
        <v>429105</v>
      </c>
      <c r="X4805">
        <v>431371</v>
      </c>
      <c r="Y4805">
        <v>433648</v>
      </c>
      <c r="Z4805">
        <v>435938</v>
      </c>
      <c r="AA4805">
        <v>437333</v>
      </c>
      <c r="AB4805">
        <v>438732</v>
      </c>
      <c r="AC4805">
        <v>440136</v>
      </c>
      <c r="AD4805">
        <v>441545</v>
      </c>
      <c r="AE4805">
        <v>442957</v>
      </c>
      <c r="AF4805">
        <v>444375</v>
      </c>
      <c r="AG4805">
        <v>445797</v>
      </c>
    </row>
    <row r="4806" spans="1:33" x14ac:dyDescent="0.35">
      <c r="A4806" t="s">
        <v>4874</v>
      </c>
      <c r="B4806" t="s">
        <v>69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35">
      <c r="A4807" t="s">
        <v>4875</v>
      </c>
      <c r="B4807" t="s">
        <v>69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5">
      <c r="A4808" t="s">
        <v>4876</v>
      </c>
      <c r="B4808" t="s">
        <v>69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5">
      <c r="A4809" t="s">
        <v>4877</v>
      </c>
      <c r="B4809" t="s">
        <v>69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5">
      <c r="A4810" t="s">
        <v>4878</v>
      </c>
      <c r="B4810" t="s">
        <v>69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5">
      <c r="A4811" t="s">
        <v>4879</v>
      </c>
      <c r="B4811" t="s">
        <v>69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5">
      <c r="A4812" t="s">
        <v>4880</v>
      </c>
      <c r="B4812" t="s">
        <v>69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35">
      <c r="A4813" t="s">
        <v>4881</v>
      </c>
      <c r="B4813" t="s">
        <v>69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35">
      <c r="A4814" t="s">
        <v>4882</v>
      </c>
      <c r="B4814" t="s">
        <v>69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35">
      <c r="A4815" t="s">
        <v>4883</v>
      </c>
      <c r="B4815" t="s">
        <v>69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5">
      <c r="A4816" t="s">
        <v>4884</v>
      </c>
      <c r="B4816" t="s">
        <v>69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35">
      <c r="A4817" t="s">
        <v>4885</v>
      </c>
      <c r="B4817" t="s">
        <v>69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35">
      <c r="A4818" t="s">
        <v>4886</v>
      </c>
      <c r="B4818" t="s">
        <v>69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35">
      <c r="A4819" t="s">
        <v>4887</v>
      </c>
      <c r="B4819" t="s">
        <v>69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5">
      <c r="A4820" t="s">
        <v>4888</v>
      </c>
      <c r="B4820" t="s">
        <v>69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5">
      <c r="A4821" t="s">
        <v>4889</v>
      </c>
      <c r="B4821" t="s">
        <v>69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5">
      <c r="A4822" t="s">
        <v>4890</v>
      </c>
      <c r="B4822" t="s">
        <v>69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5">
      <c r="A4823" t="s">
        <v>4891</v>
      </c>
      <c r="B4823" t="s">
        <v>69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5">
      <c r="A4824" t="s">
        <v>4892</v>
      </c>
      <c r="B4824" t="s">
        <v>69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5">
      <c r="A4825" t="s">
        <v>4893</v>
      </c>
      <c r="B4825" t="s">
        <v>69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35">
      <c r="A4826" t="s">
        <v>4894</v>
      </c>
      <c r="B4826" t="s">
        <v>69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5">
      <c r="A4827" t="s">
        <v>4895</v>
      </c>
      <c r="B4827" t="s">
        <v>69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5">
      <c r="A4828" t="s">
        <v>4896</v>
      </c>
      <c r="B4828" t="s">
        <v>69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5">
      <c r="A4829" t="s">
        <v>4897</v>
      </c>
      <c r="B4829" t="s">
        <v>69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5">
      <c r="A4830" t="s">
        <v>4898</v>
      </c>
      <c r="B4830" t="s">
        <v>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5">
      <c r="A4831" t="s">
        <v>4899</v>
      </c>
      <c r="B4831" t="s">
        <v>69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35">
      <c r="A4832" t="s">
        <v>4900</v>
      </c>
      <c r="B4832" t="s">
        <v>69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5">
      <c r="A4833" t="s">
        <v>4901</v>
      </c>
      <c r="B4833" t="s">
        <v>69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35">
      <c r="A4834" t="s">
        <v>4902</v>
      </c>
      <c r="B4834" t="s">
        <v>69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5">
      <c r="A4835" t="s">
        <v>4903</v>
      </c>
      <c r="B4835" t="s">
        <v>69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5">
      <c r="A4836" t="s">
        <v>4904</v>
      </c>
      <c r="B4836" t="s">
        <v>69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35">
      <c r="A4837" t="s">
        <v>4905</v>
      </c>
      <c r="B4837" t="s">
        <v>69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35">
      <c r="A4838" t="s">
        <v>4906</v>
      </c>
      <c r="B4838" t="s">
        <v>69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35">
      <c r="A4839" t="s">
        <v>4907</v>
      </c>
      <c r="B4839" t="s">
        <v>69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5">
      <c r="A4840" t="s">
        <v>4908</v>
      </c>
      <c r="B4840" t="s">
        <v>69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5">
      <c r="A4841" t="s">
        <v>4909</v>
      </c>
      <c r="B4841" t="s">
        <v>69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35">
      <c r="A4842" t="s">
        <v>4910</v>
      </c>
      <c r="B4842" t="s">
        <v>69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35">
      <c r="A4843" t="s">
        <v>4911</v>
      </c>
      <c r="B4843" t="s">
        <v>69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35">
      <c r="A4844" t="s">
        <v>4912</v>
      </c>
      <c r="B4844" t="s">
        <v>69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5">
      <c r="A4845" t="s">
        <v>4913</v>
      </c>
      <c r="B4845" t="s">
        <v>69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35">
      <c r="A4846" t="s">
        <v>4914</v>
      </c>
      <c r="B4846" t="s">
        <v>69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35">
      <c r="A4847" t="s">
        <v>4915</v>
      </c>
      <c r="B4847" t="s">
        <v>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35">
      <c r="A4848" t="s">
        <v>4916</v>
      </c>
      <c r="B4848" t="s">
        <v>69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5">
      <c r="A4849" t="s">
        <v>4917</v>
      </c>
      <c r="B4849" t="s">
        <v>69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35">
      <c r="A4850" t="s">
        <v>4918</v>
      </c>
      <c r="B4850" t="s">
        <v>69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5">
      <c r="A4851" t="s">
        <v>4919</v>
      </c>
      <c r="B4851" t="s">
        <v>69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5">
      <c r="A4852" t="s">
        <v>4920</v>
      </c>
      <c r="B4852" t="s">
        <v>69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35">
      <c r="A4853" t="s">
        <v>4921</v>
      </c>
      <c r="B4853" t="s">
        <v>69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35">
      <c r="A4854" t="s">
        <v>4922</v>
      </c>
      <c r="B4854" t="s">
        <v>69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35">
      <c r="A4855" t="s">
        <v>4923</v>
      </c>
      <c r="B4855" t="s">
        <v>69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35">
      <c r="A4856" t="s">
        <v>4924</v>
      </c>
      <c r="B4856" t="s">
        <v>69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35">
      <c r="A4857" t="s">
        <v>4925</v>
      </c>
      <c r="B4857" t="s">
        <v>69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35">
      <c r="A4858" t="s">
        <v>4926</v>
      </c>
      <c r="B4858" t="s">
        <v>69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5">
      <c r="A4859" t="s">
        <v>4927</v>
      </c>
      <c r="B4859" t="s">
        <v>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5">
      <c r="A4860" t="s">
        <v>4928</v>
      </c>
      <c r="B4860" t="s">
        <v>69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5">
      <c r="A4861" t="s">
        <v>4929</v>
      </c>
      <c r="B4861" t="s">
        <v>69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5">
      <c r="A4862" t="s">
        <v>4930</v>
      </c>
      <c r="B4862" t="s">
        <v>69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35">
      <c r="A4863" t="s">
        <v>4931</v>
      </c>
      <c r="B4863" t="s">
        <v>69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5">
      <c r="A4864" t="s">
        <v>4932</v>
      </c>
      <c r="B4864" t="s">
        <v>69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35">
      <c r="A4865" t="s">
        <v>4933</v>
      </c>
      <c r="B4865" t="s">
        <v>69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5">
      <c r="A4866" t="s">
        <v>4934</v>
      </c>
      <c r="B4866" t="s">
        <v>69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5">
      <c r="A4867" t="s">
        <v>4935</v>
      </c>
      <c r="B4867" t="s">
        <v>69</v>
      </c>
      <c r="C4867" s="8">
        <v>83952500000</v>
      </c>
      <c r="D4867" s="8">
        <v>84624100000</v>
      </c>
      <c r="E4867" s="8">
        <v>85301000000</v>
      </c>
      <c r="F4867" s="8">
        <v>85983800000</v>
      </c>
      <c r="G4867" s="8">
        <v>86672000000</v>
      </c>
      <c r="H4867" s="8">
        <v>87365300000</v>
      </c>
      <c r="I4867" s="8">
        <v>88063900000</v>
      </c>
      <c r="J4867" s="8">
        <v>88768600000</v>
      </c>
      <c r="K4867" s="8">
        <v>89478400000</v>
      </c>
      <c r="L4867" s="8">
        <v>90194300000</v>
      </c>
      <c r="M4867" s="8">
        <v>90916200000</v>
      </c>
      <c r="N4867" s="8">
        <v>91643400000</v>
      </c>
      <c r="O4867" s="8">
        <v>92127400000</v>
      </c>
      <c r="P4867" s="8">
        <v>92613600000</v>
      </c>
      <c r="Q4867" s="8">
        <v>93102900000</v>
      </c>
      <c r="R4867" s="8">
        <v>93594400000</v>
      </c>
      <c r="S4867" s="8">
        <v>94088200000</v>
      </c>
      <c r="T4867" s="8">
        <v>94584900000</v>
      </c>
      <c r="U4867" s="8">
        <v>95084700000</v>
      </c>
      <c r="V4867" s="8">
        <v>95586700000</v>
      </c>
      <c r="W4867" s="8">
        <v>96091000000</v>
      </c>
      <c r="X4867" s="8">
        <v>96599000000</v>
      </c>
      <c r="Y4867" s="8">
        <v>97108500000</v>
      </c>
      <c r="Z4867" s="8">
        <v>97621800000</v>
      </c>
      <c r="AA4867" s="8">
        <v>97934000000</v>
      </c>
      <c r="AB4867" s="8">
        <v>98246900000</v>
      </c>
      <c r="AC4867" s="8">
        <v>98561300000</v>
      </c>
      <c r="AD4867" s="8">
        <v>98877200000</v>
      </c>
      <c r="AE4867" s="8">
        <v>99193100000</v>
      </c>
      <c r="AF4867" s="8">
        <v>99510500000</v>
      </c>
      <c r="AG4867" s="8">
        <v>99829500000</v>
      </c>
    </row>
    <row r="4868" spans="1:33" x14ac:dyDescent="0.35">
      <c r="A4868" t="s">
        <v>4936</v>
      </c>
      <c r="B4868" t="s">
        <v>69</v>
      </c>
      <c r="C4868" s="8">
        <v>2388570</v>
      </c>
      <c r="D4868" s="8">
        <v>2407680</v>
      </c>
      <c r="E4868" s="8">
        <v>2426940</v>
      </c>
      <c r="F4868" s="8">
        <v>2446370</v>
      </c>
      <c r="G4868" s="8">
        <v>2465950</v>
      </c>
      <c r="H4868" s="8">
        <v>2485670</v>
      </c>
      <c r="I4868" s="8">
        <v>2505550</v>
      </c>
      <c r="J4868" s="8">
        <v>2525600</v>
      </c>
      <c r="K4868" s="8">
        <v>2545800</v>
      </c>
      <c r="L4868" s="8">
        <v>2566160</v>
      </c>
      <c r="M4868" s="8">
        <v>2586700</v>
      </c>
      <c r="N4868" s="8">
        <v>2607390</v>
      </c>
      <c r="O4868" s="8">
        <v>2621160</v>
      </c>
      <c r="P4868" s="8">
        <v>2635000</v>
      </c>
      <c r="Q4868" s="8">
        <v>2648920</v>
      </c>
      <c r="R4868" s="8">
        <v>2662900</v>
      </c>
      <c r="S4868" s="8">
        <v>2676950</v>
      </c>
      <c r="T4868" s="8">
        <v>2691080</v>
      </c>
      <c r="U4868" s="8">
        <v>2705300</v>
      </c>
      <c r="V4868" s="8">
        <v>2719580</v>
      </c>
      <c r="W4868" s="8">
        <v>2733930</v>
      </c>
      <c r="X4868" s="8">
        <v>2748390</v>
      </c>
      <c r="Y4868" s="8">
        <v>2762880</v>
      </c>
      <c r="Z4868" s="8">
        <v>2777490</v>
      </c>
      <c r="AA4868" s="8">
        <v>2786370</v>
      </c>
      <c r="AB4868" s="8">
        <v>2795270</v>
      </c>
      <c r="AC4868" s="8">
        <v>2804220</v>
      </c>
      <c r="AD4868" s="8">
        <v>2813200</v>
      </c>
      <c r="AE4868" s="8">
        <v>2822190</v>
      </c>
      <c r="AF4868" s="8">
        <v>2831220</v>
      </c>
      <c r="AG4868" s="8">
        <v>2840300</v>
      </c>
    </row>
    <row r="4869" spans="1:33" x14ac:dyDescent="0.35">
      <c r="A4869" t="s">
        <v>4937</v>
      </c>
      <c r="B4869" t="s">
        <v>69</v>
      </c>
      <c r="C4869" s="8">
        <v>11031100</v>
      </c>
      <c r="D4869" s="8">
        <v>11119300</v>
      </c>
      <c r="E4869" s="8">
        <v>11208300</v>
      </c>
      <c r="F4869" s="8">
        <v>11298000</v>
      </c>
      <c r="G4869" s="8">
        <v>11388400</v>
      </c>
      <c r="H4869" s="8">
        <v>11479500</v>
      </c>
      <c r="I4869" s="8">
        <v>11571300</v>
      </c>
      <c r="J4869" s="8">
        <v>11663900</v>
      </c>
      <c r="K4869" s="8">
        <v>11757200</v>
      </c>
      <c r="L4869" s="8">
        <v>11851200</v>
      </c>
      <c r="M4869" s="8">
        <v>11946100</v>
      </c>
      <c r="N4869" s="8">
        <v>12041600</v>
      </c>
      <c r="O4869" s="8">
        <v>12105200</v>
      </c>
      <c r="P4869" s="8">
        <v>12169100</v>
      </c>
      <c r="Q4869" s="8">
        <v>12233400</v>
      </c>
      <c r="R4869" s="8">
        <v>12298000</v>
      </c>
      <c r="S4869" s="8">
        <v>12362900</v>
      </c>
      <c r="T4869" s="8">
        <v>12428100</v>
      </c>
      <c r="U4869" s="8">
        <v>12493800</v>
      </c>
      <c r="V4869" s="8">
        <v>12559800</v>
      </c>
      <c r="W4869" s="8">
        <v>12626000</v>
      </c>
      <c r="X4869" s="8">
        <v>12692800</v>
      </c>
      <c r="Y4869" s="8">
        <v>12759700</v>
      </c>
      <c r="Z4869" s="8">
        <v>12827200</v>
      </c>
      <c r="AA4869" s="8">
        <v>12868200</v>
      </c>
      <c r="AB4869" s="8">
        <v>12909300</v>
      </c>
      <c r="AC4869" s="8">
        <v>12950600</v>
      </c>
      <c r="AD4869" s="8">
        <v>12992100</v>
      </c>
      <c r="AE4869" s="8">
        <v>13033600</v>
      </c>
      <c r="AF4869" s="8">
        <v>13075300</v>
      </c>
      <c r="AG4869" s="8">
        <v>13117300</v>
      </c>
    </row>
    <row r="4870" spans="1:33" x14ac:dyDescent="0.35">
      <c r="A4870" t="s">
        <v>4938</v>
      </c>
      <c r="B4870" t="s">
        <v>69</v>
      </c>
      <c r="C4870" s="8">
        <v>37754000</v>
      </c>
      <c r="D4870" s="8">
        <v>38056000</v>
      </c>
      <c r="E4870" s="8">
        <v>38360400</v>
      </c>
      <c r="F4870" s="8">
        <v>38667500</v>
      </c>
      <c r="G4870" s="8">
        <v>38977000</v>
      </c>
      <c r="H4870" s="8">
        <v>39288800</v>
      </c>
      <c r="I4870" s="8">
        <v>39603000</v>
      </c>
      <c r="J4870" s="8">
        <v>39919800</v>
      </c>
      <c r="K4870" s="8">
        <v>40239100</v>
      </c>
      <c r="L4870" s="8">
        <v>40561000</v>
      </c>
      <c r="M4870" s="8">
        <v>40885600</v>
      </c>
      <c r="N4870" s="8">
        <v>41212600</v>
      </c>
      <c r="O4870" s="8">
        <v>41430300</v>
      </c>
      <c r="P4870" s="8">
        <v>41649000</v>
      </c>
      <c r="Q4870" s="8">
        <v>41869000</v>
      </c>
      <c r="R4870" s="8">
        <v>42090000</v>
      </c>
      <c r="S4870" s="8">
        <v>42312100</v>
      </c>
      <c r="T4870" s="8">
        <v>42535500</v>
      </c>
      <c r="U4870" s="8">
        <v>42760200</v>
      </c>
      <c r="V4870" s="8">
        <v>42986000</v>
      </c>
      <c r="W4870" s="8">
        <v>43212800</v>
      </c>
      <c r="X4870" s="8">
        <v>43441200</v>
      </c>
      <c r="Y4870" s="8">
        <v>43670400</v>
      </c>
      <c r="Z4870" s="8">
        <v>43901200</v>
      </c>
      <c r="AA4870" s="8">
        <v>44041600</v>
      </c>
      <c r="AB4870" s="8">
        <v>44182300</v>
      </c>
      <c r="AC4870" s="8">
        <v>44323700</v>
      </c>
      <c r="AD4870" s="8">
        <v>44465800</v>
      </c>
      <c r="AE4870" s="8">
        <v>44607800</v>
      </c>
      <c r="AF4870" s="8">
        <v>44750600</v>
      </c>
      <c r="AG4870" s="8">
        <v>44894000</v>
      </c>
    </row>
    <row r="4871" spans="1:33" x14ac:dyDescent="0.35">
      <c r="A4871" t="s">
        <v>4939</v>
      </c>
      <c r="B4871" t="s">
        <v>69</v>
      </c>
      <c r="C4871" s="8">
        <v>2980400</v>
      </c>
      <c r="D4871" s="8">
        <v>3004250</v>
      </c>
      <c r="E4871" s="8">
        <v>3028280</v>
      </c>
      <c r="F4871" s="8">
        <v>3052520</v>
      </c>
      <c r="G4871" s="8">
        <v>3076950</v>
      </c>
      <c r="H4871" s="8">
        <v>3101560</v>
      </c>
      <c r="I4871" s="8">
        <v>3126360</v>
      </c>
      <c r="J4871" s="8">
        <v>3151380</v>
      </c>
      <c r="K4871" s="8">
        <v>3176580</v>
      </c>
      <c r="L4871" s="8">
        <v>3201990</v>
      </c>
      <c r="M4871" s="8">
        <v>3227620</v>
      </c>
      <c r="N4871" s="8">
        <v>3253440</v>
      </c>
      <c r="O4871" s="8">
        <v>3270620</v>
      </c>
      <c r="P4871" s="8">
        <v>3287880</v>
      </c>
      <c r="Q4871" s="8">
        <v>3305250</v>
      </c>
      <c r="R4871" s="8">
        <v>3322700</v>
      </c>
      <c r="S4871" s="8">
        <v>3340230</v>
      </c>
      <c r="T4871" s="8">
        <v>3357870</v>
      </c>
      <c r="U4871" s="8">
        <v>3375610</v>
      </c>
      <c r="V4871" s="8">
        <v>3393430</v>
      </c>
      <c r="W4871" s="8">
        <v>3411330</v>
      </c>
      <c r="X4871" s="8">
        <v>3429370</v>
      </c>
      <c r="Y4871" s="8">
        <v>3447460</v>
      </c>
      <c r="Z4871" s="8">
        <v>3465680</v>
      </c>
      <c r="AA4871" s="8">
        <v>3476760</v>
      </c>
      <c r="AB4871" s="8">
        <v>3487870</v>
      </c>
      <c r="AC4871" s="8">
        <v>3499030</v>
      </c>
      <c r="AD4871" s="8">
        <v>3510250</v>
      </c>
      <c r="AE4871" s="8">
        <v>3521460</v>
      </c>
      <c r="AF4871" s="8">
        <v>3532730</v>
      </c>
      <c r="AG4871" s="8">
        <v>3544050</v>
      </c>
    </row>
    <row r="4872" spans="1:33" x14ac:dyDescent="0.35">
      <c r="A4872" t="s">
        <v>4940</v>
      </c>
      <c r="B4872" t="s">
        <v>69</v>
      </c>
      <c r="C4872" s="8">
        <v>2650370</v>
      </c>
      <c r="D4872" s="8">
        <v>2671570</v>
      </c>
      <c r="E4872" s="8">
        <v>2692940</v>
      </c>
      <c r="F4872" s="8">
        <v>2714490</v>
      </c>
      <c r="G4872" s="8">
        <v>2736220</v>
      </c>
      <c r="H4872" s="8">
        <v>2758110</v>
      </c>
      <c r="I4872" s="8">
        <v>2780160</v>
      </c>
      <c r="J4872" s="8">
        <v>2802410</v>
      </c>
      <c r="K4872" s="8">
        <v>2824820</v>
      </c>
      <c r="L4872" s="8">
        <v>2847420</v>
      </c>
      <c r="M4872" s="8">
        <v>2870210</v>
      </c>
      <c r="N4872" s="8">
        <v>2893160</v>
      </c>
      <c r="O4872" s="8">
        <v>2908440</v>
      </c>
      <c r="P4872" s="8">
        <v>2923800</v>
      </c>
      <c r="Q4872" s="8">
        <v>2939240</v>
      </c>
      <c r="R4872" s="8">
        <v>2954760</v>
      </c>
      <c r="S4872" s="8">
        <v>2970350</v>
      </c>
      <c r="T4872" s="8">
        <v>2986030</v>
      </c>
      <c r="U4872" s="8">
        <v>3001810</v>
      </c>
      <c r="V4872" s="8">
        <v>3017660</v>
      </c>
      <c r="W4872" s="8">
        <v>3033580</v>
      </c>
      <c r="X4872" s="8">
        <v>3049610</v>
      </c>
      <c r="Y4872" s="8">
        <v>3065700</v>
      </c>
      <c r="Z4872" s="8">
        <v>3081900</v>
      </c>
      <c r="AA4872" s="8">
        <v>3091760</v>
      </c>
      <c r="AB4872" s="8">
        <v>3101640</v>
      </c>
      <c r="AC4872" s="8">
        <v>3111560</v>
      </c>
      <c r="AD4872" s="8">
        <v>3121540</v>
      </c>
      <c r="AE4872" s="8">
        <v>3131510</v>
      </c>
      <c r="AF4872" s="8">
        <v>3141530</v>
      </c>
      <c r="AG4872" s="8">
        <v>3151600</v>
      </c>
    </row>
    <row r="4873" spans="1:33" x14ac:dyDescent="0.35">
      <c r="A4873" t="s">
        <v>4941</v>
      </c>
      <c r="B4873" t="s">
        <v>69</v>
      </c>
      <c r="C4873" s="8">
        <v>8026060</v>
      </c>
      <c r="D4873" s="8">
        <v>8090260</v>
      </c>
      <c r="E4873" s="8">
        <v>8154970</v>
      </c>
      <c r="F4873" s="8">
        <v>8220260</v>
      </c>
      <c r="G4873" s="8">
        <v>8286040</v>
      </c>
      <c r="H4873" s="8">
        <v>8352330</v>
      </c>
      <c r="I4873" s="8">
        <v>8419120</v>
      </c>
      <c r="J4873" s="8">
        <v>8486480</v>
      </c>
      <c r="K4873" s="8">
        <v>8554350</v>
      </c>
      <c r="L4873" s="8">
        <v>8622790</v>
      </c>
      <c r="M4873" s="8">
        <v>8691800</v>
      </c>
      <c r="N4873" s="8">
        <v>8761320</v>
      </c>
      <c r="O4873" s="8">
        <v>8807590</v>
      </c>
      <c r="P4873" s="8">
        <v>8854080</v>
      </c>
      <c r="Q4873" s="8">
        <v>8900850</v>
      </c>
      <c r="R4873" s="8">
        <v>8947840</v>
      </c>
      <c r="S4873" s="8">
        <v>8995050</v>
      </c>
      <c r="T4873" s="8">
        <v>9042540</v>
      </c>
      <c r="U4873" s="8">
        <v>9090320</v>
      </c>
      <c r="V4873" s="8">
        <v>9138310</v>
      </c>
      <c r="W4873" s="8">
        <v>9186520</v>
      </c>
      <c r="X4873" s="8">
        <v>9235090</v>
      </c>
      <c r="Y4873" s="8">
        <v>9283800</v>
      </c>
      <c r="Z4873" s="8">
        <v>9332870</v>
      </c>
      <c r="AA4873" s="8">
        <v>9362720</v>
      </c>
      <c r="AB4873" s="8">
        <v>9392630</v>
      </c>
      <c r="AC4873" s="8">
        <v>9422690</v>
      </c>
      <c r="AD4873" s="8">
        <v>9452890</v>
      </c>
      <c r="AE4873" s="8">
        <v>9483100</v>
      </c>
      <c r="AF4873" s="8">
        <v>9513440</v>
      </c>
      <c r="AG4873" s="8">
        <v>9543930</v>
      </c>
    </row>
    <row r="4874" spans="1:33" x14ac:dyDescent="0.35">
      <c r="A4874" t="s">
        <v>4942</v>
      </c>
      <c r="B4874" t="s">
        <v>69</v>
      </c>
      <c r="C4874">
        <v>619799</v>
      </c>
      <c r="D4874">
        <v>624757</v>
      </c>
      <c r="E4874">
        <v>629754</v>
      </c>
      <c r="F4874">
        <v>634795</v>
      </c>
      <c r="G4874">
        <v>639876</v>
      </c>
      <c r="H4874">
        <v>644995</v>
      </c>
      <c r="I4874">
        <v>650152</v>
      </c>
      <c r="J4874">
        <v>655354</v>
      </c>
      <c r="K4874">
        <v>660595</v>
      </c>
      <c r="L4874">
        <v>665880</v>
      </c>
      <c r="M4874">
        <v>671210</v>
      </c>
      <c r="N4874">
        <v>676578</v>
      </c>
      <c r="O4874">
        <v>680151</v>
      </c>
      <c r="P4874">
        <v>683741</v>
      </c>
      <c r="Q4874">
        <v>687353</v>
      </c>
      <c r="R4874">
        <v>690982</v>
      </c>
      <c r="S4874">
        <v>694627</v>
      </c>
      <c r="T4874">
        <v>698295</v>
      </c>
      <c r="U4874">
        <v>701984</v>
      </c>
      <c r="V4874">
        <v>705691</v>
      </c>
      <c r="W4874">
        <v>709414</v>
      </c>
      <c r="X4874">
        <v>713164</v>
      </c>
      <c r="Y4874">
        <v>716926</v>
      </c>
      <c r="Z4874">
        <v>720715</v>
      </c>
      <c r="AA4874">
        <v>723020</v>
      </c>
      <c r="AB4874">
        <v>725330</v>
      </c>
      <c r="AC4874">
        <v>727651</v>
      </c>
      <c r="AD4874">
        <v>729984</v>
      </c>
      <c r="AE4874">
        <v>732316</v>
      </c>
      <c r="AF4874">
        <v>734659</v>
      </c>
      <c r="AG4874">
        <v>737014</v>
      </c>
    </row>
    <row r="4875" spans="1:33" x14ac:dyDescent="0.35">
      <c r="A4875" t="s">
        <v>4943</v>
      </c>
      <c r="B4875" t="s">
        <v>69</v>
      </c>
      <c r="C4875">
        <v>529178</v>
      </c>
      <c r="D4875">
        <v>533412</v>
      </c>
      <c r="E4875">
        <v>537678</v>
      </c>
      <c r="F4875">
        <v>541982</v>
      </c>
      <c r="G4875">
        <v>546320</v>
      </c>
      <c r="H4875">
        <v>550690</v>
      </c>
      <c r="I4875">
        <v>555094</v>
      </c>
      <c r="J4875">
        <v>559535</v>
      </c>
      <c r="K4875">
        <v>564010</v>
      </c>
      <c r="L4875">
        <v>568522</v>
      </c>
      <c r="M4875">
        <v>573073</v>
      </c>
      <c r="N4875">
        <v>577656</v>
      </c>
      <c r="O4875">
        <v>580707</v>
      </c>
      <c r="P4875">
        <v>583772</v>
      </c>
      <c r="Q4875">
        <v>586856</v>
      </c>
      <c r="R4875">
        <v>589954</v>
      </c>
      <c r="S4875">
        <v>593066</v>
      </c>
      <c r="T4875">
        <v>596198</v>
      </c>
      <c r="U4875">
        <v>599348</v>
      </c>
      <c r="V4875">
        <v>602512</v>
      </c>
      <c r="W4875">
        <v>605691</v>
      </c>
      <c r="X4875">
        <v>608893</v>
      </c>
      <c r="Y4875">
        <v>612105</v>
      </c>
      <c r="Z4875">
        <v>615340</v>
      </c>
      <c r="AA4875">
        <v>617308</v>
      </c>
      <c r="AB4875">
        <v>619280</v>
      </c>
      <c r="AC4875">
        <v>621262</v>
      </c>
      <c r="AD4875">
        <v>623253</v>
      </c>
      <c r="AE4875">
        <v>625245</v>
      </c>
      <c r="AF4875">
        <v>627245</v>
      </c>
      <c r="AG4875">
        <v>629256</v>
      </c>
    </row>
    <row r="4876" spans="1:33" x14ac:dyDescent="0.35">
      <c r="A4876" t="s">
        <v>4944</v>
      </c>
      <c r="B4876" t="s">
        <v>69</v>
      </c>
      <c r="C4876" s="8">
        <v>3356310</v>
      </c>
      <c r="D4876" s="8">
        <v>3383160</v>
      </c>
      <c r="E4876" s="8">
        <v>3410220</v>
      </c>
      <c r="F4876" s="8">
        <v>3437520</v>
      </c>
      <c r="G4876" s="8">
        <v>3465030</v>
      </c>
      <c r="H4876" s="8">
        <v>3492750</v>
      </c>
      <c r="I4876" s="8">
        <v>3520680</v>
      </c>
      <c r="J4876" s="8">
        <v>3548850</v>
      </c>
      <c r="K4876" s="8">
        <v>3577230</v>
      </c>
      <c r="L4876" s="8">
        <v>3605850</v>
      </c>
      <c r="M4876" s="8">
        <v>3634710</v>
      </c>
      <c r="N4876" s="8">
        <v>3663780</v>
      </c>
      <c r="O4876" s="8">
        <v>3683130</v>
      </c>
      <c r="P4876" s="8">
        <v>3702570</v>
      </c>
      <c r="Q4876" s="8">
        <v>3722130</v>
      </c>
      <c r="R4876" s="8">
        <v>3741780</v>
      </c>
      <c r="S4876" s="8">
        <v>3761520</v>
      </c>
      <c r="T4876" s="8">
        <v>3781380</v>
      </c>
      <c r="U4876" s="8">
        <v>3801360</v>
      </c>
      <c r="V4876" s="8">
        <v>3821430</v>
      </c>
      <c r="W4876" s="8">
        <v>3841590</v>
      </c>
      <c r="X4876" s="8">
        <v>3861900</v>
      </c>
      <c r="Y4876" s="8">
        <v>3882270</v>
      </c>
      <c r="Z4876" s="8">
        <v>3902790</v>
      </c>
      <c r="AA4876" s="8">
        <v>3915270</v>
      </c>
      <c r="AB4876" s="8">
        <v>3927780</v>
      </c>
      <c r="AC4876" s="8">
        <v>3940350</v>
      </c>
      <c r="AD4876" s="8">
        <v>3952980</v>
      </c>
      <c r="AE4876" s="8">
        <v>3965610</v>
      </c>
      <c r="AF4876" s="8">
        <v>3978300</v>
      </c>
      <c r="AG4876" s="8">
        <v>3991050</v>
      </c>
    </row>
    <row r="4877" spans="1:33" x14ac:dyDescent="0.35">
      <c r="A4877" t="s">
        <v>4945</v>
      </c>
      <c r="B4877" t="s">
        <v>69</v>
      </c>
      <c r="C4877">
        <v>671262</v>
      </c>
      <c r="D4877">
        <v>676632</v>
      </c>
      <c r="E4877">
        <v>682044</v>
      </c>
      <c r="F4877">
        <v>687504</v>
      </c>
      <c r="G4877">
        <v>693006</v>
      </c>
      <c r="H4877">
        <v>698550</v>
      </c>
      <c r="I4877">
        <v>704136</v>
      </c>
      <c r="J4877">
        <v>709770</v>
      </c>
      <c r="K4877">
        <v>715446</v>
      </c>
      <c r="L4877">
        <v>721170</v>
      </c>
      <c r="M4877">
        <v>726942</v>
      </c>
      <c r="N4877">
        <v>732756</v>
      </c>
      <c r="O4877">
        <v>736626</v>
      </c>
      <c r="P4877">
        <v>740514</v>
      </c>
      <c r="Q4877">
        <v>744426</v>
      </c>
      <c r="R4877">
        <v>748356</v>
      </c>
      <c r="S4877">
        <v>752304</v>
      </c>
      <c r="T4877">
        <v>756276</v>
      </c>
      <c r="U4877">
        <v>760272</v>
      </c>
      <c r="V4877">
        <v>764286</v>
      </c>
      <c r="W4877">
        <v>768318</v>
      </c>
      <c r="X4877">
        <v>772380</v>
      </c>
      <c r="Y4877">
        <v>776454</v>
      </c>
      <c r="Z4877">
        <v>780558</v>
      </c>
      <c r="AA4877">
        <v>783054</v>
      </c>
      <c r="AB4877">
        <v>785556</v>
      </c>
      <c r="AC4877">
        <v>788070</v>
      </c>
      <c r="AD4877">
        <v>790596</v>
      </c>
      <c r="AE4877">
        <v>793122</v>
      </c>
      <c r="AF4877">
        <v>795660</v>
      </c>
      <c r="AG4877">
        <v>798210</v>
      </c>
    </row>
    <row r="4878" spans="1:33" x14ac:dyDescent="0.35">
      <c r="A4878" t="s">
        <v>4946</v>
      </c>
      <c r="B4878" t="s">
        <v>69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5">
      <c r="A4879" t="s">
        <v>4947</v>
      </c>
      <c r="B4879" t="s">
        <v>69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5">
      <c r="A4880" t="s">
        <v>4948</v>
      </c>
      <c r="B4880" t="s">
        <v>69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35">
      <c r="A4881" t="s">
        <v>4949</v>
      </c>
      <c r="B4881" t="s">
        <v>69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5">
      <c r="A4882" t="s">
        <v>4950</v>
      </c>
      <c r="B4882" t="s">
        <v>69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35">
      <c r="A4883" t="s">
        <v>4951</v>
      </c>
      <c r="B4883" t="s">
        <v>69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5">
      <c r="A4884" t="s">
        <v>4952</v>
      </c>
      <c r="B4884" t="s">
        <v>69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35">
      <c r="A4885" t="s">
        <v>4953</v>
      </c>
      <c r="B4885" t="s">
        <v>69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35">
      <c r="A4886" t="s">
        <v>4954</v>
      </c>
      <c r="B4886" t="s">
        <v>69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35">
      <c r="A4887" t="s">
        <v>4955</v>
      </c>
      <c r="B4887" t="s">
        <v>69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35">
      <c r="A4888" t="s">
        <v>4956</v>
      </c>
      <c r="B4888" t="s">
        <v>69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35">
      <c r="A4889" t="s">
        <v>4957</v>
      </c>
      <c r="B4889" t="s">
        <v>69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35">
      <c r="A4890" t="s">
        <v>4958</v>
      </c>
      <c r="B4890" t="s">
        <v>69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5">
      <c r="A4891" t="s">
        <v>4959</v>
      </c>
      <c r="B4891" t="s">
        <v>69</v>
      </c>
      <c r="C4891" s="8">
        <v>2047050000000</v>
      </c>
      <c r="D4891" s="8">
        <v>2063430000000</v>
      </c>
      <c r="E4891" s="8">
        <v>2079940000000</v>
      </c>
      <c r="F4891" s="8">
        <v>2096580000000</v>
      </c>
      <c r="G4891" s="8">
        <v>2113350000000</v>
      </c>
      <c r="H4891" s="8">
        <v>2130260000000</v>
      </c>
      <c r="I4891" s="8">
        <v>2147300000000</v>
      </c>
      <c r="J4891" s="8">
        <v>2164480000000</v>
      </c>
      <c r="K4891" s="8">
        <v>2181800000000</v>
      </c>
      <c r="L4891" s="8">
        <v>2199250000000</v>
      </c>
      <c r="M4891" s="8">
        <v>2216850000000</v>
      </c>
      <c r="N4891" s="8">
        <v>2234580000000</v>
      </c>
      <c r="O4891" s="8">
        <v>2246370000000</v>
      </c>
      <c r="P4891" s="8">
        <v>2258240000000</v>
      </c>
      <c r="Q4891" s="8">
        <v>2270160000000</v>
      </c>
      <c r="R4891" s="8">
        <v>2282150000000</v>
      </c>
      <c r="S4891" s="8">
        <v>2294200000000</v>
      </c>
      <c r="T4891" s="8">
        <v>2306310000000</v>
      </c>
      <c r="U4891" s="8">
        <v>2318490000000</v>
      </c>
      <c r="V4891" s="8">
        <v>2330730000000</v>
      </c>
      <c r="W4891" s="8">
        <v>2343030000000</v>
      </c>
      <c r="X4891" s="8">
        <v>2355410000000</v>
      </c>
      <c r="Y4891" s="8">
        <v>2367840000000</v>
      </c>
      <c r="Z4891" s="8">
        <v>2380340000000</v>
      </c>
      <c r="AA4891" s="8">
        <v>2387960000000</v>
      </c>
      <c r="AB4891" s="8">
        <v>2395610000000</v>
      </c>
      <c r="AC4891" s="8">
        <v>2403270000000</v>
      </c>
      <c r="AD4891" s="8">
        <v>2410960000000</v>
      </c>
      <c r="AE4891" s="8">
        <v>2418670000000</v>
      </c>
      <c r="AF4891" s="8">
        <v>2426420000000</v>
      </c>
      <c r="AG4891" s="8">
        <v>2434180000000</v>
      </c>
    </row>
    <row r="4892" spans="1:33" x14ac:dyDescent="0.35">
      <c r="A4892" t="s">
        <v>4960</v>
      </c>
      <c r="B4892" t="s">
        <v>69</v>
      </c>
      <c r="C4892" s="8">
        <v>58241700</v>
      </c>
      <c r="D4892" s="8">
        <v>58707800</v>
      </c>
      <c r="E4892" s="8">
        <v>59177300</v>
      </c>
      <c r="F4892" s="8">
        <v>59650800</v>
      </c>
      <c r="G4892" s="8">
        <v>60128000</v>
      </c>
      <c r="H4892" s="8">
        <v>60609000</v>
      </c>
      <c r="I4892" s="8">
        <v>61093900</v>
      </c>
      <c r="J4892" s="8">
        <v>61582600</v>
      </c>
      <c r="K4892" s="8">
        <v>62075300</v>
      </c>
      <c r="L4892" s="8">
        <v>62571900</v>
      </c>
      <c r="M4892" s="8">
        <v>63072600</v>
      </c>
      <c r="N4892" s="8">
        <v>63577100</v>
      </c>
      <c r="O4892" s="8">
        <v>63912700</v>
      </c>
      <c r="P4892" s="8">
        <v>64250300</v>
      </c>
      <c r="Q4892" s="8">
        <v>64589500</v>
      </c>
      <c r="R4892" s="8">
        <v>64930500</v>
      </c>
      <c r="S4892" s="8">
        <v>65273400</v>
      </c>
      <c r="T4892" s="8">
        <v>65617900</v>
      </c>
      <c r="U4892" s="8">
        <v>65964500</v>
      </c>
      <c r="V4892" s="8">
        <v>66312700</v>
      </c>
      <c r="W4892" s="8">
        <v>66662800</v>
      </c>
      <c r="X4892" s="8">
        <v>67014900</v>
      </c>
      <c r="Y4892" s="8">
        <v>67368600</v>
      </c>
      <c r="Z4892" s="8">
        <v>67724300</v>
      </c>
      <c r="AA4892" s="8">
        <v>67941000</v>
      </c>
      <c r="AB4892" s="8">
        <v>68158600</v>
      </c>
      <c r="AC4892" s="8">
        <v>68376600</v>
      </c>
      <c r="AD4892" s="8">
        <v>68595400</v>
      </c>
      <c r="AE4892" s="8">
        <v>68814900</v>
      </c>
      <c r="AF4892" s="8">
        <v>69035200</v>
      </c>
      <c r="AG4892" s="8">
        <v>69256000</v>
      </c>
    </row>
    <row r="4893" spans="1:33" x14ac:dyDescent="0.35">
      <c r="A4893" t="s">
        <v>4961</v>
      </c>
      <c r="B4893" t="s">
        <v>69</v>
      </c>
      <c r="C4893" s="8">
        <v>268976000</v>
      </c>
      <c r="D4893" s="8">
        <v>271128000</v>
      </c>
      <c r="E4893" s="8">
        <v>273297000</v>
      </c>
      <c r="F4893" s="8">
        <v>275483000</v>
      </c>
      <c r="G4893" s="8">
        <v>277687000</v>
      </c>
      <c r="H4893" s="8">
        <v>279909000</v>
      </c>
      <c r="I4893" s="8">
        <v>282148000</v>
      </c>
      <c r="J4893" s="8">
        <v>284405000</v>
      </c>
      <c r="K4893" s="8">
        <v>286680000</v>
      </c>
      <c r="L4893" s="8">
        <v>288974000</v>
      </c>
      <c r="M4893" s="8">
        <v>291286000</v>
      </c>
      <c r="N4893" s="8">
        <v>293616000</v>
      </c>
      <c r="O4893" s="8">
        <v>295166000</v>
      </c>
      <c r="P4893" s="8">
        <v>296725000</v>
      </c>
      <c r="Q4893" s="8">
        <v>298292000</v>
      </c>
      <c r="R4893" s="8">
        <v>299866000</v>
      </c>
      <c r="S4893" s="8">
        <v>301450000</v>
      </c>
      <c r="T4893" s="8">
        <v>303041000</v>
      </c>
      <c r="U4893" s="8">
        <v>304641000</v>
      </c>
      <c r="V4893" s="8">
        <v>306250000</v>
      </c>
      <c r="W4893" s="8">
        <v>307867000</v>
      </c>
      <c r="X4893" s="8">
        <v>309493000</v>
      </c>
      <c r="Y4893" s="8">
        <v>311126000</v>
      </c>
      <c r="Z4893" s="8">
        <v>312769000</v>
      </c>
      <c r="AA4893" s="8">
        <v>313770000</v>
      </c>
      <c r="AB4893" s="8">
        <v>314775000</v>
      </c>
      <c r="AC4893" s="8">
        <v>315781000</v>
      </c>
      <c r="AD4893" s="8">
        <v>316792000</v>
      </c>
      <c r="AE4893" s="8">
        <v>317806000</v>
      </c>
      <c r="AF4893" s="8">
        <v>318823000</v>
      </c>
      <c r="AG4893" s="8">
        <v>319843000</v>
      </c>
    </row>
    <row r="4894" spans="1:33" x14ac:dyDescent="0.35">
      <c r="A4894" t="s">
        <v>4962</v>
      </c>
      <c r="B4894" t="s">
        <v>69</v>
      </c>
      <c r="C4894" s="8">
        <v>920574000</v>
      </c>
      <c r="D4894" s="8">
        <v>927941000</v>
      </c>
      <c r="E4894" s="8">
        <v>935362000</v>
      </c>
      <c r="F4894" s="8">
        <v>942846000</v>
      </c>
      <c r="G4894" s="8">
        <v>950389000</v>
      </c>
      <c r="H4894" s="8">
        <v>957992000</v>
      </c>
      <c r="I4894" s="8">
        <v>965655000</v>
      </c>
      <c r="J4894" s="8">
        <v>973380000</v>
      </c>
      <c r="K4894" s="8">
        <v>981168000</v>
      </c>
      <c r="L4894" s="8">
        <v>989018000</v>
      </c>
      <c r="M4894" s="8">
        <v>996931000</v>
      </c>
      <c r="N4894" s="8">
        <v>1004910000</v>
      </c>
      <c r="O4894" s="8">
        <v>1010210000</v>
      </c>
      <c r="P4894" s="8">
        <v>1015550000</v>
      </c>
      <c r="Q4894" s="8">
        <v>1020910000</v>
      </c>
      <c r="R4894" s="8">
        <v>1026300000</v>
      </c>
      <c r="S4894" s="8">
        <v>1031720000</v>
      </c>
      <c r="T4894" s="8">
        <v>1037160000</v>
      </c>
      <c r="U4894" s="8">
        <v>1042640000</v>
      </c>
      <c r="V4894" s="8">
        <v>1048140000</v>
      </c>
      <c r="W4894" s="8">
        <v>1053680000</v>
      </c>
      <c r="X4894" s="8">
        <v>1059240000</v>
      </c>
      <c r="Y4894" s="8">
        <v>1064830000</v>
      </c>
      <c r="Z4894" s="8">
        <v>1070460000</v>
      </c>
      <c r="AA4894" s="8">
        <v>1073880000</v>
      </c>
      <c r="AB4894" s="8">
        <v>1077320000</v>
      </c>
      <c r="AC4894" s="8">
        <v>1080770000</v>
      </c>
      <c r="AD4894" s="8">
        <v>1084230000</v>
      </c>
      <c r="AE4894" s="8">
        <v>1087690000</v>
      </c>
      <c r="AF4894" s="8">
        <v>1091180000</v>
      </c>
      <c r="AG4894" s="8">
        <v>1094670000</v>
      </c>
    </row>
    <row r="4895" spans="1:33" x14ac:dyDescent="0.35">
      <c r="A4895" t="s">
        <v>4963</v>
      </c>
      <c r="B4895" t="s">
        <v>69</v>
      </c>
      <c r="C4895" s="8">
        <v>72672600</v>
      </c>
      <c r="D4895" s="8">
        <v>73254100</v>
      </c>
      <c r="E4895" s="8">
        <v>73840000</v>
      </c>
      <c r="F4895" s="8">
        <v>74430800</v>
      </c>
      <c r="G4895" s="8">
        <v>75026200</v>
      </c>
      <c r="H4895" s="8">
        <v>75626400</v>
      </c>
      <c r="I4895" s="8">
        <v>76231400</v>
      </c>
      <c r="J4895" s="8">
        <v>76841200</v>
      </c>
      <c r="K4895" s="8">
        <v>77456100</v>
      </c>
      <c r="L4895" s="8">
        <v>78075700</v>
      </c>
      <c r="M4895" s="8">
        <v>78700400</v>
      </c>
      <c r="N4895" s="8">
        <v>79329900</v>
      </c>
      <c r="O4895" s="8">
        <v>79748700</v>
      </c>
      <c r="P4895" s="8">
        <v>80169900</v>
      </c>
      <c r="Q4895" s="8">
        <v>80593200</v>
      </c>
      <c r="R4895" s="8">
        <v>81018600</v>
      </c>
      <c r="S4895" s="8">
        <v>81446500</v>
      </c>
      <c r="T4895" s="8">
        <v>81876400</v>
      </c>
      <c r="U4895" s="8">
        <v>82308800</v>
      </c>
      <c r="V4895" s="8">
        <v>82743300</v>
      </c>
      <c r="W4895" s="8">
        <v>83180200</v>
      </c>
      <c r="X4895" s="8">
        <v>83619500</v>
      </c>
      <c r="Y4895" s="8">
        <v>84060900</v>
      </c>
      <c r="Z4895" s="8">
        <v>84504700</v>
      </c>
      <c r="AA4895" s="8">
        <v>84775100</v>
      </c>
      <c r="AB4895" s="8">
        <v>85046600</v>
      </c>
      <c r="AC4895" s="8">
        <v>85318600</v>
      </c>
      <c r="AD4895" s="8">
        <v>85591700</v>
      </c>
      <c r="AE4895" s="8">
        <v>85865500</v>
      </c>
      <c r="AF4895" s="8">
        <v>86140400</v>
      </c>
      <c r="AG4895" s="8">
        <v>86415900</v>
      </c>
    </row>
    <row r="4896" spans="1:33" x14ac:dyDescent="0.35">
      <c r="A4896" t="s">
        <v>4964</v>
      </c>
      <c r="B4896" t="s">
        <v>69</v>
      </c>
      <c r="C4896" s="8">
        <v>64625100</v>
      </c>
      <c r="D4896" s="8">
        <v>65142300</v>
      </c>
      <c r="E4896" s="8">
        <v>65663200</v>
      </c>
      <c r="F4896" s="8">
        <v>66188700</v>
      </c>
      <c r="G4896" s="8">
        <v>66718100</v>
      </c>
      <c r="H4896" s="8">
        <v>67251900</v>
      </c>
      <c r="I4896" s="8">
        <v>67789900</v>
      </c>
      <c r="J4896" s="8">
        <v>68332100</v>
      </c>
      <c r="K4896" s="8">
        <v>68878900</v>
      </c>
      <c r="L4896" s="8">
        <v>69429900</v>
      </c>
      <c r="M4896" s="8">
        <v>69985500</v>
      </c>
      <c r="N4896" s="8">
        <v>70545300</v>
      </c>
      <c r="O4896" s="8">
        <v>70917700</v>
      </c>
      <c r="P4896" s="8">
        <v>71292200</v>
      </c>
      <c r="Q4896" s="8">
        <v>71668600</v>
      </c>
      <c r="R4896" s="8">
        <v>72047000</v>
      </c>
      <c r="S4896" s="8">
        <v>72427400</v>
      </c>
      <c r="T4896" s="8">
        <v>72809800</v>
      </c>
      <c r="U4896" s="8">
        <v>73194300</v>
      </c>
      <c r="V4896" s="8">
        <v>73580700</v>
      </c>
      <c r="W4896" s="8">
        <v>73969200</v>
      </c>
      <c r="X4896" s="8">
        <v>74359800</v>
      </c>
      <c r="Y4896" s="8">
        <v>74752400</v>
      </c>
      <c r="Z4896" s="8">
        <v>75147000</v>
      </c>
      <c r="AA4896" s="8">
        <v>75387500</v>
      </c>
      <c r="AB4896" s="8">
        <v>75628900</v>
      </c>
      <c r="AC4896" s="8">
        <v>75870800</v>
      </c>
      <c r="AD4896" s="8">
        <v>76113600</v>
      </c>
      <c r="AE4896" s="8">
        <v>76357100</v>
      </c>
      <c r="AF4896" s="8">
        <v>76601600</v>
      </c>
      <c r="AG4896" s="8">
        <v>76846600</v>
      </c>
    </row>
    <row r="4897" spans="1:33" x14ac:dyDescent="0.35">
      <c r="A4897" t="s">
        <v>4965</v>
      </c>
      <c r="B4897" t="s">
        <v>69</v>
      </c>
      <c r="C4897" s="8">
        <v>195703000</v>
      </c>
      <c r="D4897" s="8">
        <v>197269000</v>
      </c>
      <c r="E4897" s="8">
        <v>198847000</v>
      </c>
      <c r="F4897" s="8">
        <v>200438000</v>
      </c>
      <c r="G4897" s="8">
        <v>202041000</v>
      </c>
      <c r="H4897" s="8">
        <v>203658000</v>
      </c>
      <c r="I4897" s="8">
        <v>205287000</v>
      </c>
      <c r="J4897" s="8">
        <v>206929000</v>
      </c>
      <c r="K4897" s="8">
        <v>208585000</v>
      </c>
      <c r="L4897" s="8">
        <v>210253000</v>
      </c>
      <c r="M4897" s="8">
        <v>211936000</v>
      </c>
      <c r="N4897" s="8">
        <v>213631000</v>
      </c>
      <c r="O4897" s="8">
        <v>214759000</v>
      </c>
      <c r="P4897" s="8">
        <v>215893000</v>
      </c>
      <c r="Q4897" s="8">
        <v>217033000</v>
      </c>
      <c r="R4897" s="8">
        <v>218179000</v>
      </c>
      <c r="S4897" s="8">
        <v>219331000</v>
      </c>
      <c r="T4897" s="8">
        <v>220489000</v>
      </c>
      <c r="U4897" s="8">
        <v>221653000</v>
      </c>
      <c r="V4897" s="8">
        <v>222823000</v>
      </c>
      <c r="W4897" s="8">
        <v>224000000</v>
      </c>
      <c r="X4897" s="8">
        <v>225183000</v>
      </c>
      <c r="Y4897" s="8">
        <v>226371000</v>
      </c>
      <c r="Z4897" s="8">
        <v>227566000</v>
      </c>
      <c r="AA4897" s="8">
        <v>228295000</v>
      </c>
      <c r="AB4897" s="8">
        <v>229026000</v>
      </c>
      <c r="AC4897" s="8">
        <v>229758000</v>
      </c>
      <c r="AD4897" s="8">
        <v>230493000</v>
      </c>
      <c r="AE4897" s="8">
        <v>231231000</v>
      </c>
      <c r="AF4897" s="8">
        <v>231971000</v>
      </c>
      <c r="AG4897" s="8">
        <v>232713000</v>
      </c>
    </row>
    <row r="4898" spans="1:33" x14ac:dyDescent="0.35">
      <c r="A4898" t="s">
        <v>4966</v>
      </c>
      <c r="B4898" t="s">
        <v>69</v>
      </c>
      <c r="C4898" s="8">
        <v>15112800</v>
      </c>
      <c r="D4898" s="8">
        <v>15233800</v>
      </c>
      <c r="E4898" s="8">
        <v>15355600</v>
      </c>
      <c r="F4898" s="8">
        <v>15478500</v>
      </c>
      <c r="G4898" s="8">
        <v>15602300</v>
      </c>
      <c r="H4898" s="8">
        <v>15727100</v>
      </c>
      <c r="I4898" s="8">
        <v>15852900</v>
      </c>
      <c r="J4898" s="8">
        <v>15979700</v>
      </c>
      <c r="K4898" s="8">
        <v>16107600</v>
      </c>
      <c r="L4898" s="8">
        <v>16236500</v>
      </c>
      <c r="M4898" s="8">
        <v>16366400</v>
      </c>
      <c r="N4898" s="8">
        <v>16497300</v>
      </c>
      <c r="O4898" s="8">
        <v>16584400</v>
      </c>
      <c r="P4898" s="8">
        <v>16672000</v>
      </c>
      <c r="Q4898" s="8">
        <v>16760000</v>
      </c>
      <c r="R4898" s="8">
        <v>16848500</v>
      </c>
      <c r="S4898" s="8">
        <v>16937400</v>
      </c>
      <c r="T4898" s="8">
        <v>17026900</v>
      </c>
      <c r="U4898" s="8">
        <v>17116800</v>
      </c>
      <c r="V4898" s="8">
        <v>17207100</v>
      </c>
      <c r="W4898" s="8">
        <v>17298000</v>
      </c>
      <c r="X4898" s="8">
        <v>17389300</v>
      </c>
      <c r="Y4898" s="8">
        <v>17481100</v>
      </c>
      <c r="Z4898" s="8">
        <v>17573400</v>
      </c>
      <c r="AA4898" s="8">
        <v>17629700</v>
      </c>
      <c r="AB4898" s="8">
        <v>17686100</v>
      </c>
      <c r="AC4898" s="8">
        <v>17742700</v>
      </c>
      <c r="AD4898" s="8">
        <v>17799500</v>
      </c>
      <c r="AE4898" s="8">
        <v>17856400</v>
      </c>
      <c r="AF4898" s="8">
        <v>17913600</v>
      </c>
      <c r="AG4898" s="8">
        <v>17970900</v>
      </c>
    </row>
    <row r="4899" spans="1:33" x14ac:dyDescent="0.35">
      <c r="A4899" t="s">
        <v>4967</v>
      </c>
      <c r="B4899" t="s">
        <v>69</v>
      </c>
      <c r="C4899" s="8">
        <v>12903200</v>
      </c>
      <c r="D4899" s="8">
        <v>13006500</v>
      </c>
      <c r="E4899" s="8">
        <v>13110500</v>
      </c>
      <c r="F4899" s="8">
        <v>13215400</v>
      </c>
      <c r="G4899" s="8">
        <v>13321100</v>
      </c>
      <c r="H4899" s="8">
        <v>13427700</v>
      </c>
      <c r="I4899" s="8">
        <v>13535100</v>
      </c>
      <c r="J4899" s="8">
        <v>13643400</v>
      </c>
      <c r="K4899" s="8">
        <v>13752500</v>
      </c>
      <c r="L4899" s="8">
        <v>13862500</v>
      </c>
      <c r="M4899" s="8">
        <v>13973500</v>
      </c>
      <c r="N4899" s="8">
        <v>14085200</v>
      </c>
      <c r="O4899" s="8">
        <v>14159600</v>
      </c>
      <c r="P4899" s="8">
        <v>14234400</v>
      </c>
      <c r="Q4899" s="8">
        <v>14309500</v>
      </c>
      <c r="R4899" s="8">
        <v>14385100</v>
      </c>
      <c r="S4899" s="8">
        <v>14461000</v>
      </c>
      <c r="T4899" s="8">
        <v>14537400</v>
      </c>
      <c r="U4899" s="8">
        <v>14614100</v>
      </c>
      <c r="V4899" s="8">
        <v>14691300</v>
      </c>
      <c r="W4899" s="8">
        <v>14768900</v>
      </c>
      <c r="X4899" s="8">
        <v>14846900</v>
      </c>
      <c r="Y4899" s="8">
        <v>14925200</v>
      </c>
      <c r="Z4899" s="8">
        <v>15004000</v>
      </c>
      <c r="AA4899" s="8">
        <v>15052000</v>
      </c>
      <c r="AB4899" s="8">
        <v>15100200</v>
      </c>
      <c r="AC4899" s="8">
        <v>15148500</v>
      </c>
      <c r="AD4899" s="8">
        <v>15197000</v>
      </c>
      <c r="AE4899" s="8">
        <v>15245600</v>
      </c>
      <c r="AF4899" s="8">
        <v>15294500</v>
      </c>
      <c r="AG4899" s="8">
        <v>15343400</v>
      </c>
    </row>
    <row r="4900" spans="1:33" x14ac:dyDescent="0.35">
      <c r="A4900" t="s">
        <v>4968</v>
      </c>
      <c r="B4900" t="s">
        <v>69</v>
      </c>
      <c r="C4900" s="8">
        <v>81838500</v>
      </c>
      <c r="D4900" s="8">
        <v>82493400</v>
      </c>
      <c r="E4900" s="8">
        <v>83153100</v>
      </c>
      <c r="F4900" s="8">
        <v>83818500</v>
      </c>
      <c r="G4900" s="8">
        <v>84489000</v>
      </c>
      <c r="H4900" s="8">
        <v>85164900</v>
      </c>
      <c r="I4900" s="8">
        <v>85846200</v>
      </c>
      <c r="J4900" s="8">
        <v>86532900</v>
      </c>
      <c r="K4900" s="8">
        <v>87225300</v>
      </c>
      <c r="L4900" s="8">
        <v>87923100</v>
      </c>
      <c r="M4900" s="8">
        <v>88626600</v>
      </c>
      <c r="N4900" s="8">
        <v>89335500</v>
      </c>
      <c r="O4900" s="8">
        <v>89807100</v>
      </c>
      <c r="P4900" s="8">
        <v>90281400</v>
      </c>
      <c r="Q4900" s="8">
        <v>90758100</v>
      </c>
      <c r="R4900" s="8">
        <v>91237200</v>
      </c>
      <c r="S4900" s="8">
        <v>91719000</v>
      </c>
      <c r="T4900" s="8">
        <v>92203200</v>
      </c>
      <c r="U4900" s="8">
        <v>92690100</v>
      </c>
      <c r="V4900" s="8">
        <v>93179400</v>
      </c>
      <c r="W4900" s="8">
        <v>93671400</v>
      </c>
      <c r="X4900" s="8">
        <v>94166100</v>
      </c>
      <c r="Y4900" s="8">
        <v>94663200</v>
      </c>
      <c r="Z4900" s="8">
        <v>95163000</v>
      </c>
      <c r="AA4900" s="8">
        <v>95467500</v>
      </c>
      <c r="AB4900" s="8">
        <v>95773200</v>
      </c>
      <c r="AC4900" s="8">
        <v>96079500</v>
      </c>
      <c r="AD4900" s="8">
        <v>96387000</v>
      </c>
      <c r="AE4900" s="8">
        <v>96695400</v>
      </c>
      <c r="AF4900" s="8">
        <v>97005000</v>
      </c>
      <c r="AG4900" s="8">
        <v>97315200</v>
      </c>
    </row>
    <row r="4901" spans="1:33" x14ac:dyDescent="0.35">
      <c r="A4901" t="s">
        <v>4969</v>
      </c>
      <c r="B4901" t="s">
        <v>69</v>
      </c>
      <c r="C4901" s="8">
        <v>16367700</v>
      </c>
      <c r="D4901" s="8">
        <v>16498700</v>
      </c>
      <c r="E4901" s="8">
        <v>16630600</v>
      </c>
      <c r="F4901" s="8">
        <v>16763700</v>
      </c>
      <c r="G4901" s="8">
        <v>16897800</v>
      </c>
      <c r="H4901" s="8">
        <v>17033000</v>
      </c>
      <c r="I4901" s="8">
        <v>17169200</v>
      </c>
      <c r="J4901" s="8">
        <v>17306600</v>
      </c>
      <c r="K4901" s="8">
        <v>17445100</v>
      </c>
      <c r="L4901" s="8">
        <v>17584600</v>
      </c>
      <c r="M4901" s="8">
        <v>17725300</v>
      </c>
      <c r="N4901" s="8">
        <v>17867100</v>
      </c>
      <c r="O4901" s="8">
        <v>17961400</v>
      </c>
      <c r="P4901" s="8">
        <v>18056300</v>
      </c>
      <c r="Q4901" s="8">
        <v>18151600</v>
      </c>
      <c r="R4901" s="8">
        <v>18247400</v>
      </c>
      <c r="S4901" s="8">
        <v>18343800</v>
      </c>
      <c r="T4901" s="8">
        <v>18440600</v>
      </c>
      <c r="U4901" s="8">
        <v>18538000</v>
      </c>
      <c r="V4901" s="8">
        <v>18635900</v>
      </c>
      <c r="W4901" s="8">
        <v>18734300</v>
      </c>
      <c r="X4901" s="8">
        <v>18833200</v>
      </c>
      <c r="Y4901" s="8">
        <v>18932600</v>
      </c>
      <c r="Z4901" s="8">
        <v>19032600</v>
      </c>
      <c r="AA4901" s="8">
        <v>19093500</v>
      </c>
      <c r="AB4901" s="8">
        <v>19154600</v>
      </c>
      <c r="AC4901" s="8">
        <v>19215900</v>
      </c>
      <c r="AD4901" s="8">
        <v>19277400</v>
      </c>
      <c r="AE4901" s="8">
        <v>19339100</v>
      </c>
      <c r="AF4901" s="8">
        <v>19401000</v>
      </c>
      <c r="AG4901" s="8">
        <v>19463000</v>
      </c>
    </row>
    <row r="4902" spans="1:33" x14ac:dyDescent="0.35">
      <c r="A4902" t="s">
        <v>4970</v>
      </c>
      <c r="B4902" t="s">
        <v>69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5">
      <c r="A4903" t="s">
        <v>4971</v>
      </c>
      <c r="B4903" t="s">
        <v>69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5">
      <c r="A4904" t="s">
        <v>4972</v>
      </c>
      <c r="B4904" t="s">
        <v>69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5">
      <c r="A4905" t="s">
        <v>4973</v>
      </c>
      <c r="B4905" t="s">
        <v>69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35">
      <c r="A4906" t="s">
        <v>4974</v>
      </c>
      <c r="B4906" t="s">
        <v>69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35">
      <c r="A4907" t="s">
        <v>4975</v>
      </c>
      <c r="B4907" t="s">
        <v>69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35">
      <c r="A4908" t="s">
        <v>4976</v>
      </c>
      <c r="B4908" t="s">
        <v>69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5">
      <c r="A4909" t="s">
        <v>4977</v>
      </c>
      <c r="B4909" t="s">
        <v>69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35">
      <c r="A4910" t="s">
        <v>4978</v>
      </c>
      <c r="B4910" t="s">
        <v>69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5">
      <c r="A4911" t="s">
        <v>4979</v>
      </c>
      <c r="B4911" t="s">
        <v>69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5">
      <c r="A4912" t="s">
        <v>4980</v>
      </c>
      <c r="B4912" t="s">
        <v>69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5">
      <c r="A4913" t="s">
        <v>4981</v>
      </c>
      <c r="B4913" t="s">
        <v>69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35">
      <c r="A4914" t="s">
        <v>4982</v>
      </c>
      <c r="B4914" t="s">
        <v>69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35">
      <c r="A4915" t="s">
        <v>4983</v>
      </c>
      <c r="B4915" t="s">
        <v>69</v>
      </c>
      <c r="C4915" s="8">
        <v>34722500000</v>
      </c>
      <c r="D4915" s="8">
        <v>35000300000</v>
      </c>
      <c r="E4915" s="8">
        <v>35280400000</v>
      </c>
      <c r="F4915" s="8">
        <v>35562600000</v>
      </c>
      <c r="G4915" s="8">
        <v>35847100000</v>
      </c>
      <c r="H4915" s="8">
        <v>36133900000</v>
      </c>
      <c r="I4915" s="8">
        <v>36422900000</v>
      </c>
      <c r="J4915" s="8">
        <v>36714300000</v>
      </c>
      <c r="K4915" s="8">
        <v>37008000000</v>
      </c>
      <c r="L4915" s="8">
        <v>37304100000</v>
      </c>
      <c r="M4915" s="8">
        <v>37602500000</v>
      </c>
      <c r="N4915" s="8">
        <v>37903300000</v>
      </c>
      <c r="O4915" s="8">
        <v>38103400000</v>
      </c>
      <c r="P4915" s="8">
        <v>38304600000</v>
      </c>
      <c r="Q4915" s="8">
        <v>38506900000</v>
      </c>
      <c r="R4915" s="8">
        <v>38710200000</v>
      </c>
      <c r="S4915" s="8">
        <v>38914600000</v>
      </c>
      <c r="T4915" s="8">
        <v>39120100000</v>
      </c>
      <c r="U4915" s="8">
        <v>39326600000</v>
      </c>
      <c r="V4915" s="8">
        <v>39534300000</v>
      </c>
      <c r="W4915" s="8">
        <v>39743000000</v>
      </c>
      <c r="X4915" s="8">
        <v>39952900000</v>
      </c>
      <c r="Y4915" s="8">
        <v>40163800000</v>
      </c>
      <c r="Z4915" s="8">
        <v>40375900000</v>
      </c>
      <c r="AA4915" s="8">
        <v>40505100000</v>
      </c>
      <c r="AB4915" s="8">
        <v>40634700000</v>
      </c>
      <c r="AC4915" s="8">
        <v>40764700000</v>
      </c>
      <c r="AD4915" s="8">
        <v>40895100000</v>
      </c>
      <c r="AE4915" s="8">
        <v>41026000000</v>
      </c>
      <c r="AF4915" s="8">
        <v>41157300000</v>
      </c>
      <c r="AG4915" s="8">
        <v>41289000000</v>
      </c>
    </row>
    <row r="4916" spans="1:33" x14ac:dyDescent="0.35">
      <c r="A4916" t="s">
        <v>4984</v>
      </c>
      <c r="B4916" t="s">
        <v>69</v>
      </c>
      <c r="C4916">
        <v>987907</v>
      </c>
      <c r="D4916">
        <v>995811</v>
      </c>
      <c r="E4916" s="8">
        <v>1003780</v>
      </c>
      <c r="F4916" s="8">
        <v>1011810</v>
      </c>
      <c r="G4916" s="8">
        <v>1019900</v>
      </c>
      <c r="H4916" s="8">
        <v>1028060</v>
      </c>
      <c r="I4916" s="8">
        <v>1036290</v>
      </c>
      <c r="J4916" s="8">
        <v>1044580</v>
      </c>
      <c r="K4916" s="8">
        <v>1052930</v>
      </c>
      <c r="L4916" s="8">
        <v>1061360</v>
      </c>
      <c r="M4916" s="8">
        <v>1069850</v>
      </c>
      <c r="N4916" s="8">
        <v>1078410</v>
      </c>
      <c r="O4916" s="8">
        <v>1084100</v>
      </c>
      <c r="P4916" s="8">
        <v>1089820</v>
      </c>
      <c r="Q4916" s="8">
        <v>1095580</v>
      </c>
      <c r="R4916" s="8">
        <v>1101360</v>
      </c>
      <c r="S4916" s="8">
        <v>1107180</v>
      </c>
      <c r="T4916" s="8">
        <v>1113020</v>
      </c>
      <c r="U4916" s="8">
        <v>1118900</v>
      </c>
      <c r="V4916" s="8">
        <v>1124810</v>
      </c>
      <c r="W4916" s="8">
        <v>1130750</v>
      </c>
      <c r="X4916" s="8">
        <v>1136720</v>
      </c>
      <c r="Y4916" s="8">
        <v>1142720</v>
      </c>
      <c r="Z4916" s="8">
        <v>1148750</v>
      </c>
      <c r="AA4916" s="8">
        <v>1152430</v>
      </c>
      <c r="AB4916" s="8">
        <v>1156120</v>
      </c>
      <c r="AC4916" s="8">
        <v>1159820</v>
      </c>
      <c r="AD4916" s="8">
        <v>1163530</v>
      </c>
      <c r="AE4916" s="8">
        <v>1167250</v>
      </c>
      <c r="AF4916" s="8">
        <v>1170990</v>
      </c>
      <c r="AG4916" s="8">
        <v>1174730</v>
      </c>
    </row>
    <row r="4917" spans="1:33" x14ac:dyDescent="0.35">
      <c r="A4917" t="s">
        <v>4985</v>
      </c>
      <c r="B4917" t="s">
        <v>69</v>
      </c>
      <c r="C4917" s="8">
        <v>4562420</v>
      </c>
      <c r="D4917" s="8">
        <v>4598920</v>
      </c>
      <c r="E4917" s="8">
        <v>4635720</v>
      </c>
      <c r="F4917" s="8">
        <v>4672800</v>
      </c>
      <c r="G4917" s="8">
        <v>4710180</v>
      </c>
      <c r="H4917" s="8">
        <v>4747870</v>
      </c>
      <c r="I4917" s="8">
        <v>4785850</v>
      </c>
      <c r="J4917" s="8">
        <v>4824130</v>
      </c>
      <c r="K4917" s="8">
        <v>4862730</v>
      </c>
      <c r="L4917" s="8">
        <v>4901630</v>
      </c>
      <c r="M4917" s="8">
        <v>4940850</v>
      </c>
      <c r="N4917" s="8">
        <v>4980360</v>
      </c>
      <c r="O4917" s="8">
        <v>5006660</v>
      </c>
      <c r="P4917" s="8">
        <v>5033100</v>
      </c>
      <c r="Q4917" s="8">
        <v>5059680</v>
      </c>
      <c r="R4917" s="8">
        <v>5086390</v>
      </c>
      <c r="S4917" s="8">
        <v>5113250</v>
      </c>
      <c r="T4917" s="8">
        <v>5140240</v>
      </c>
      <c r="U4917" s="8">
        <v>5167380</v>
      </c>
      <c r="V4917" s="8">
        <v>5194670</v>
      </c>
      <c r="W4917" s="8">
        <v>5222090</v>
      </c>
      <c r="X4917" s="8">
        <v>5249670</v>
      </c>
      <c r="Y4917" s="8">
        <v>5277390</v>
      </c>
      <c r="Z4917" s="8">
        <v>5305250</v>
      </c>
      <c r="AA4917" s="8">
        <v>5322230</v>
      </c>
      <c r="AB4917" s="8">
        <v>5339260</v>
      </c>
      <c r="AC4917" s="8">
        <v>5356350</v>
      </c>
      <c r="AD4917" s="8">
        <v>5373480</v>
      </c>
      <c r="AE4917" s="8">
        <v>5390680</v>
      </c>
      <c r="AF4917" s="8">
        <v>5407930</v>
      </c>
      <c r="AG4917" s="8">
        <v>5425240</v>
      </c>
    </row>
    <row r="4918" spans="1:33" x14ac:dyDescent="0.35">
      <c r="A4918" t="s">
        <v>4986</v>
      </c>
      <c r="B4918" t="s">
        <v>69</v>
      </c>
      <c r="C4918" s="8">
        <v>15614900</v>
      </c>
      <c r="D4918" s="8">
        <v>15739900</v>
      </c>
      <c r="E4918" s="8">
        <v>15865800</v>
      </c>
      <c r="F4918" s="8">
        <v>15992700</v>
      </c>
      <c r="G4918" s="8">
        <v>16120700</v>
      </c>
      <c r="H4918" s="8">
        <v>16249600</v>
      </c>
      <c r="I4918" s="8">
        <v>16379600</v>
      </c>
      <c r="J4918" s="8">
        <v>16510700</v>
      </c>
      <c r="K4918" s="8">
        <v>16642800</v>
      </c>
      <c r="L4918" s="8">
        <v>16775900</v>
      </c>
      <c r="M4918" s="8">
        <v>16910100</v>
      </c>
      <c r="N4918" s="8">
        <v>17045400</v>
      </c>
      <c r="O4918" s="8">
        <v>17135400</v>
      </c>
      <c r="P4918" s="8">
        <v>17225800</v>
      </c>
      <c r="Q4918" s="8">
        <v>17316800</v>
      </c>
      <c r="R4918" s="8">
        <v>17408200</v>
      </c>
      <c r="S4918" s="8">
        <v>17500200</v>
      </c>
      <c r="T4918" s="8">
        <v>17592600</v>
      </c>
      <c r="U4918" s="8">
        <v>17685400</v>
      </c>
      <c r="V4918" s="8">
        <v>17778800</v>
      </c>
      <c r="W4918" s="8">
        <v>17872700</v>
      </c>
      <c r="X4918" s="8">
        <v>17967100</v>
      </c>
      <c r="Y4918" s="8">
        <v>18061900</v>
      </c>
      <c r="Z4918" s="8">
        <v>18157300</v>
      </c>
      <c r="AA4918" s="8">
        <v>18215400</v>
      </c>
      <c r="AB4918" s="8">
        <v>18273700</v>
      </c>
      <c r="AC4918" s="8">
        <v>18332200</v>
      </c>
      <c r="AD4918" s="8">
        <v>18390800</v>
      </c>
      <c r="AE4918" s="8">
        <v>18449700</v>
      </c>
      <c r="AF4918" s="8">
        <v>18508700</v>
      </c>
      <c r="AG4918" s="8">
        <v>18568000</v>
      </c>
    </row>
    <row r="4919" spans="1:33" x14ac:dyDescent="0.35">
      <c r="A4919" t="s">
        <v>4987</v>
      </c>
      <c r="B4919" t="s">
        <v>69</v>
      </c>
      <c r="C4919" s="8">
        <v>1232690</v>
      </c>
      <c r="D4919" s="8">
        <v>1242550</v>
      </c>
      <c r="E4919" s="8">
        <v>1252490</v>
      </c>
      <c r="F4919" s="8">
        <v>1262510</v>
      </c>
      <c r="G4919" s="8">
        <v>1272610</v>
      </c>
      <c r="H4919" s="8">
        <v>1282790</v>
      </c>
      <c r="I4919" s="8">
        <v>1293050</v>
      </c>
      <c r="J4919" s="8">
        <v>1303400</v>
      </c>
      <c r="K4919" s="8">
        <v>1313820</v>
      </c>
      <c r="L4919" s="8">
        <v>1324340</v>
      </c>
      <c r="M4919" s="8">
        <v>1334930</v>
      </c>
      <c r="N4919" s="8">
        <v>1345610</v>
      </c>
      <c r="O4919" s="8">
        <v>1352710</v>
      </c>
      <c r="P4919" s="8">
        <v>1359850</v>
      </c>
      <c r="Q4919" s="8">
        <v>1367040</v>
      </c>
      <c r="R4919" s="8">
        <v>1374250</v>
      </c>
      <c r="S4919" s="8">
        <v>1381510</v>
      </c>
      <c r="T4919" s="8">
        <v>1388800</v>
      </c>
      <c r="U4919" s="8">
        <v>1396140</v>
      </c>
      <c r="V4919" s="8">
        <v>1403510</v>
      </c>
      <c r="W4919" s="8">
        <v>1410920</v>
      </c>
      <c r="X4919" s="8">
        <v>1418370</v>
      </c>
      <c r="Y4919" s="8">
        <v>1425860</v>
      </c>
      <c r="Z4919" s="8">
        <v>1433390</v>
      </c>
      <c r="AA4919" s="8">
        <v>1437970</v>
      </c>
      <c r="AB4919" s="8">
        <v>1442570</v>
      </c>
      <c r="AC4919" s="8">
        <v>1447190</v>
      </c>
      <c r="AD4919" s="8">
        <v>1451820</v>
      </c>
      <c r="AE4919" s="8">
        <v>1456470</v>
      </c>
      <c r="AF4919" s="8">
        <v>1461130</v>
      </c>
      <c r="AG4919" s="8">
        <v>1465800</v>
      </c>
    </row>
    <row r="4920" spans="1:33" x14ac:dyDescent="0.35">
      <c r="A4920" t="s">
        <v>4988</v>
      </c>
      <c r="B4920" t="s">
        <v>69</v>
      </c>
      <c r="C4920" s="8">
        <v>1096180</v>
      </c>
      <c r="D4920" s="8">
        <v>1104950</v>
      </c>
      <c r="E4920" s="8">
        <v>1113790</v>
      </c>
      <c r="F4920" s="8">
        <v>1122700</v>
      </c>
      <c r="G4920" s="8">
        <v>1131690</v>
      </c>
      <c r="H4920" s="8">
        <v>1140740</v>
      </c>
      <c r="I4920" s="8">
        <v>1149870</v>
      </c>
      <c r="J4920" s="8">
        <v>1159060</v>
      </c>
      <c r="K4920" s="8">
        <v>1168340</v>
      </c>
      <c r="L4920" s="8">
        <v>1177680</v>
      </c>
      <c r="M4920" s="8">
        <v>1187110</v>
      </c>
      <c r="N4920" s="8">
        <v>1196600</v>
      </c>
      <c r="O4920" s="8">
        <v>1202920</v>
      </c>
      <c r="P4920" s="8">
        <v>1209270</v>
      </c>
      <c r="Q4920" s="8">
        <v>1215660</v>
      </c>
      <c r="R4920" s="8">
        <v>1222070</v>
      </c>
      <c r="S4920" s="8">
        <v>1228530</v>
      </c>
      <c r="T4920" s="8">
        <v>1235010</v>
      </c>
      <c r="U4920" s="8">
        <v>1241530</v>
      </c>
      <c r="V4920" s="8">
        <v>1248090</v>
      </c>
      <c r="W4920" s="8">
        <v>1254680</v>
      </c>
      <c r="X4920" s="8">
        <v>1261310</v>
      </c>
      <c r="Y4920" s="8">
        <v>1267960</v>
      </c>
      <c r="Z4920" s="8">
        <v>1274660</v>
      </c>
      <c r="AA4920" s="8">
        <v>1278740</v>
      </c>
      <c r="AB4920" s="8">
        <v>1282830</v>
      </c>
      <c r="AC4920" s="8">
        <v>1286940</v>
      </c>
      <c r="AD4920" s="8">
        <v>1291050</v>
      </c>
      <c r="AE4920" s="8">
        <v>1295180</v>
      </c>
      <c r="AF4920" s="8">
        <v>1299330</v>
      </c>
      <c r="AG4920" s="8">
        <v>1303490</v>
      </c>
    </row>
    <row r="4921" spans="1:33" x14ac:dyDescent="0.35">
      <c r="A4921" t="s">
        <v>4989</v>
      </c>
      <c r="B4921" t="s">
        <v>69</v>
      </c>
      <c r="C4921" s="8">
        <v>3319550</v>
      </c>
      <c r="D4921" s="8">
        <v>3346110</v>
      </c>
      <c r="E4921" s="8">
        <v>3372880</v>
      </c>
      <c r="F4921" s="8">
        <v>3399870</v>
      </c>
      <c r="G4921" s="8">
        <v>3427060</v>
      </c>
      <c r="H4921" s="8">
        <v>3454480</v>
      </c>
      <c r="I4921" s="8">
        <v>3482120</v>
      </c>
      <c r="J4921" s="8">
        <v>3509970</v>
      </c>
      <c r="K4921" s="8">
        <v>3538050</v>
      </c>
      <c r="L4921" s="8">
        <v>3566360</v>
      </c>
      <c r="M4921" s="8">
        <v>3594890</v>
      </c>
      <c r="N4921" s="8">
        <v>3623640</v>
      </c>
      <c r="O4921" s="8">
        <v>3642780</v>
      </c>
      <c r="P4921" s="8">
        <v>3662010</v>
      </c>
      <c r="Q4921" s="8">
        <v>3681350</v>
      </c>
      <c r="R4921" s="8">
        <v>3700790</v>
      </c>
      <c r="S4921" s="8">
        <v>3720330</v>
      </c>
      <c r="T4921" s="8">
        <v>3739970</v>
      </c>
      <c r="U4921" s="8">
        <v>3759710</v>
      </c>
      <c r="V4921" s="8">
        <v>3779570</v>
      </c>
      <c r="W4921" s="8">
        <v>3799520</v>
      </c>
      <c r="X4921" s="8">
        <v>3819590</v>
      </c>
      <c r="Y4921" s="8">
        <v>3839750</v>
      </c>
      <c r="Z4921" s="8">
        <v>3860030</v>
      </c>
      <c r="AA4921" s="8">
        <v>3872380</v>
      </c>
      <c r="AB4921" s="8">
        <v>3884770</v>
      </c>
      <c r="AC4921" s="8">
        <v>3897200</v>
      </c>
      <c r="AD4921" s="8">
        <v>3909670</v>
      </c>
      <c r="AE4921" s="8">
        <v>3922180</v>
      </c>
      <c r="AF4921" s="8">
        <v>3934740</v>
      </c>
      <c r="AG4921" s="8">
        <v>3947330</v>
      </c>
    </row>
    <row r="4922" spans="1:33" x14ac:dyDescent="0.35">
      <c r="A4922" t="s">
        <v>4990</v>
      </c>
      <c r="B4922" t="s">
        <v>69</v>
      </c>
      <c r="C4922">
        <v>256347</v>
      </c>
      <c r="D4922">
        <v>258398</v>
      </c>
      <c r="E4922">
        <v>260465</v>
      </c>
      <c r="F4922">
        <v>262549</v>
      </c>
      <c r="G4922">
        <v>264649</v>
      </c>
      <c r="H4922">
        <v>266767</v>
      </c>
      <c r="I4922">
        <v>268901</v>
      </c>
      <c r="J4922">
        <v>271052</v>
      </c>
      <c r="K4922">
        <v>273220</v>
      </c>
      <c r="L4922">
        <v>275406</v>
      </c>
      <c r="M4922">
        <v>277609</v>
      </c>
      <c r="N4922">
        <v>279830</v>
      </c>
      <c r="O4922">
        <v>281307</v>
      </c>
      <c r="P4922">
        <v>282793</v>
      </c>
      <c r="Q4922">
        <v>284286</v>
      </c>
      <c r="R4922">
        <v>285787</v>
      </c>
      <c r="S4922">
        <v>287296</v>
      </c>
      <c r="T4922">
        <v>288813</v>
      </c>
      <c r="U4922">
        <v>290338</v>
      </c>
      <c r="V4922">
        <v>291871</v>
      </c>
      <c r="W4922">
        <v>293412</v>
      </c>
      <c r="X4922">
        <v>294961</v>
      </c>
      <c r="Y4922">
        <v>296519</v>
      </c>
      <c r="Z4922">
        <v>298084</v>
      </c>
      <c r="AA4922">
        <v>299038</v>
      </c>
      <c r="AB4922">
        <v>299995</v>
      </c>
      <c r="AC4922">
        <v>300955</v>
      </c>
      <c r="AD4922">
        <v>301918</v>
      </c>
      <c r="AE4922">
        <v>302884</v>
      </c>
      <c r="AF4922">
        <v>303853</v>
      </c>
      <c r="AG4922">
        <v>304826</v>
      </c>
    </row>
    <row r="4923" spans="1:33" x14ac:dyDescent="0.35">
      <c r="A4923" t="s">
        <v>4991</v>
      </c>
      <c r="B4923" t="s">
        <v>69</v>
      </c>
      <c r="C4923">
        <v>218867</v>
      </c>
      <c r="D4923">
        <v>220618</v>
      </c>
      <c r="E4923">
        <v>222383</v>
      </c>
      <c r="F4923">
        <v>224162</v>
      </c>
      <c r="G4923">
        <v>225955</v>
      </c>
      <c r="H4923">
        <v>227763</v>
      </c>
      <c r="I4923">
        <v>229585</v>
      </c>
      <c r="J4923">
        <v>231421</v>
      </c>
      <c r="K4923">
        <v>233273</v>
      </c>
      <c r="L4923">
        <v>235139</v>
      </c>
      <c r="M4923">
        <v>237020</v>
      </c>
      <c r="N4923">
        <v>238916</v>
      </c>
      <c r="O4923">
        <v>240178</v>
      </c>
      <c r="P4923">
        <v>241446</v>
      </c>
      <c r="Q4923">
        <v>242721</v>
      </c>
      <c r="R4923">
        <v>244002</v>
      </c>
      <c r="S4923">
        <v>245291</v>
      </c>
      <c r="T4923">
        <v>246586</v>
      </c>
      <c r="U4923">
        <v>247887</v>
      </c>
      <c r="V4923">
        <v>249197</v>
      </c>
      <c r="W4923">
        <v>250512</v>
      </c>
      <c r="X4923">
        <v>251835</v>
      </c>
      <c r="Y4923">
        <v>253165</v>
      </c>
      <c r="Z4923">
        <v>254501</v>
      </c>
      <c r="AA4923">
        <v>255316</v>
      </c>
      <c r="AB4923">
        <v>256133</v>
      </c>
      <c r="AC4923">
        <v>256953</v>
      </c>
      <c r="AD4923">
        <v>257775</v>
      </c>
      <c r="AE4923">
        <v>258600</v>
      </c>
      <c r="AF4923">
        <v>259427</v>
      </c>
      <c r="AG4923">
        <v>260257</v>
      </c>
    </row>
    <row r="4924" spans="1:33" x14ac:dyDescent="0.35">
      <c r="A4924" t="s">
        <v>4992</v>
      </c>
      <c r="B4924" t="s">
        <v>69</v>
      </c>
      <c r="C4924" s="8">
        <v>1388160</v>
      </c>
      <c r="D4924" s="8">
        <v>1399270</v>
      </c>
      <c r="E4924" s="8">
        <v>1410460</v>
      </c>
      <c r="F4924" s="8">
        <v>1421750</v>
      </c>
      <c r="G4924" s="8">
        <v>1433120</v>
      </c>
      <c r="H4924" s="8">
        <v>1444580</v>
      </c>
      <c r="I4924" s="8">
        <v>1456140</v>
      </c>
      <c r="J4924" s="8">
        <v>1467790</v>
      </c>
      <c r="K4924" s="8">
        <v>1479530</v>
      </c>
      <c r="L4924" s="8">
        <v>1491370</v>
      </c>
      <c r="M4924" s="8">
        <v>1503300</v>
      </c>
      <c r="N4924" s="8">
        <v>1515320</v>
      </c>
      <c r="O4924" s="8">
        <v>1523330</v>
      </c>
      <c r="P4924" s="8">
        <v>1531370</v>
      </c>
      <c r="Q4924" s="8">
        <v>1539460</v>
      </c>
      <c r="R4924" s="8">
        <v>1547580</v>
      </c>
      <c r="S4924" s="8">
        <v>1555760</v>
      </c>
      <c r="T4924" s="8">
        <v>1563970</v>
      </c>
      <c r="U4924" s="8">
        <v>1572230</v>
      </c>
      <c r="V4924" s="8">
        <v>1580530</v>
      </c>
      <c r="W4924" s="8">
        <v>1588870</v>
      </c>
      <c r="X4924" s="8">
        <v>1597260</v>
      </c>
      <c r="Y4924" s="8">
        <v>1605700</v>
      </c>
      <c r="Z4924" s="8">
        <v>1614170</v>
      </c>
      <c r="AA4924" s="8">
        <v>1619340</v>
      </c>
      <c r="AB4924" s="8">
        <v>1624520</v>
      </c>
      <c r="AC4924" s="8">
        <v>1629720</v>
      </c>
      <c r="AD4924" s="8">
        <v>1634930</v>
      </c>
      <c r="AE4924" s="8">
        <v>1640170</v>
      </c>
      <c r="AF4924" s="8">
        <v>1645420</v>
      </c>
      <c r="AG4924" s="8">
        <v>1650680</v>
      </c>
    </row>
    <row r="4925" spans="1:33" x14ac:dyDescent="0.35">
      <c r="A4925" t="s">
        <v>4993</v>
      </c>
      <c r="B4925" t="s">
        <v>69</v>
      </c>
      <c r="C4925">
        <v>277632</v>
      </c>
      <c r="D4925">
        <v>279853</v>
      </c>
      <c r="E4925">
        <v>282092</v>
      </c>
      <c r="F4925">
        <v>284349</v>
      </c>
      <c r="G4925">
        <v>286624</v>
      </c>
      <c r="H4925">
        <v>288917</v>
      </c>
      <c r="I4925">
        <v>291228</v>
      </c>
      <c r="J4925">
        <v>293558</v>
      </c>
      <c r="K4925">
        <v>295906</v>
      </c>
      <c r="L4925">
        <v>298274</v>
      </c>
      <c r="M4925">
        <v>300660</v>
      </c>
      <c r="N4925">
        <v>303065</v>
      </c>
      <c r="O4925">
        <v>304665</v>
      </c>
      <c r="P4925">
        <v>306274</v>
      </c>
      <c r="Q4925">
        <v>307891</v>
      </c>
      <c r="R4925">
        <v>309517</v>
      </c>
      <c r="S4925">
        <v>311151</v>
      </c>
      <c r="T4925">
        <v>312794</v>
      </c>
      <c r="U4925">
        <v>314445</v>
      </c>
      <c r="V4925">
        <v>316106</v>
      </c>
      <c r="W4925">
        <v>317774</v>
      </c>
      <c r="X4925">
        <v>319453</v>
      </c>
      <c r="Y4925">
        <v>321139</v>
      </c>
      <c r="Z4925">
        <v>322835</v>
      </c>
      <c r="AA4925">
        <v>323868</v>
      </c>
      <c r="AB4925">
        <v>324904</v>
      </c>
      <c r="AC4925">
        <v>325944</v>
      </c>
      <c r="AD4925">
        <v>326987</v>
      </c>
      <c r="AE4925">
        <v>328033</v>
      </c>
      <c r="AF4925">
        <v>329083</v>
      </c>
      <c r="AG4925">
        <v>330136</v>
      </c>
    </row>
    <row r="4926" spans="1:33" x14ac:dyDescent="0.35">
      <c r="A4926" t="s">
        <v>4994</v>
      </c>
      <c r="B4926" t="s">
        <v>69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35">
      <c r="A4927" t="s">
        <v>4995</v>
      </c>
      <c r="B4927" t="s">
        <v>69</v>
      </c>
      <c r="C4927" s="8">
        <v>815797000000</v>
      </c>
      <c r="D4927" s="8">
        <v>822326000000</v>
      </c>
      <c r="E4927" s="8">
        <v>828899000000</v>
      </c>
      <c r="F4927" s="8">
        <v>835533000000</v>
      </c>
      <c r="G4927" s="8">
        <v>842219000000</v>
      </c>
      <c r="H4927" s="8">
        <v>848958000000</v>
      </c>
      <c r="I4927" s="8">
        <v>855749000000</v>
      </c>
      <c r="J4927" s="8">
        <v>862592000000</v>
      </c>
      <c r="K4927" s="8">
        <v>869496000000</v>
      </c>
      <c r="L4927" s="8">
        <v>876452000000</v>
      </c>
      <c r="M4927" s="8">
        <v>883461000000</v>
      </c>
      <c r="N4927" s="8">
        <v>890530000000</v>
      </c>
      <c r="O4927" s="8">
        <v>895227000000</v>
      </c>
      <c r="P4927" s="8">
        <v>899955000000</v>
      </c>
      <c r="Q4927" s="8">
        <v>904712000000</v>
      </c>
      <c r="R4927" s="8">
        <v>909485000000</v>
      </c>
      <c r="S4927" s="8">
        <v>914287000000</v>
      </c>
      <c r="T4927" s="8">
        <v>919112000000</v>
      </c>
      <c r="U4927" s="8">
        <v>923968000000</v>
      </c>
      <c r="V4927" s="8">
        <v>928845000000</v>
      </c>
      <c r="W4927" s="8">
        <v>933753000000</v>
      </c>
      <c r="X4927" s="8">
        <v>938683000000</v>
      </c>
      <c r="Y4927" s="8">
        <v>943636000000</v>
      </c>
      <c r="Z4927" s="8">
        <v>948618000000</v>
      </c>
      <c r="AA4927" s="8">
        <v>951657000000</v>
      </c>
      <c r="AB4927" s="8">
        <v>954704000000</v>
      </c>
      <c r="AC4927" s="8">
        <v>957758000000</v>
      </c>
      <c r="AD4927" s="8">
        <v>960820000000</v>
      </c>
      <c r="AE4927" s="8">
        <v>963896000000</v>
      </c>
      <c r="AF4927" s="8">
        <v>966980000000</v>
      </c>
      <c r="AG4927" s="8">
        <v>970072000000</v>
      </c>
    </row>
    <row r="4928" spans="1:33" x14ac:dyDescent="0.35">
      <c r="A4928" t="s">
        <v>4996</v>
      </c>
      <c r="B4928" t="s">
        <v>69</v>
      </c>
      <c r="C4928" s="8">
        <v>23210700</v>
      </c>
      <c r="D4928" s="8">
        <v>23396400</v>
      </c>
      <c r="E4928" s="8">
        <v>23583400</v>
      </c>
      <c r="F4928" s="8">
        <v>23772200</v>
      </c>
      <c r="G4928" s="8">
        <v>23962400</v>
      </c>
      <c r="H4928" s="8">
        <v>24154100</v>
      </c>
      <c r="I4928" s="8">
        <v>24347300</v>
      </c>
      <c r="J4928" s="8">
        <v>24542000</v>
      </c>
      <c r="K4928" s="8">
        <v>24738500</v>
      </c>
      <c r="L4928" s="8">
        <v>24936400</v>
      </c>
      <c r="M4928" s="8">
        <v>25135800</v>
      </c>
      <c r="N4928" s="8">
        <v>25336900</v>
      </c>
      <c r="O4928" s="8">
        <v>25470600</v>
      </c>
      <c r="P4928" s="8">
        <v>25605100</v>
      </c>
      <c r="Q4928" s="8">
        <v>25740400</v>
      </c>
      <c r="R4928" s="8">
        <v>25876200</v>
      </c>
      <c r="S4928" s="8">
        <v>26012800</v>
      </c>
      <c r="T4928" s="8">
        <v>26150100</v>
      </c>
      <c r="U4928" s="8">
        <v>26288300</v>
      </c>
      <c r="V4928" s="8">
        <v>26427000</v>
      </c>
      <c r="W4928" s="8">
        <v>26566700</v>
      </c>
      <c r="X4928" s="8">
        <v>26706900</v>
      </c>
      <c r="Y4928" s="8">
        <v>26847800</v>
      </c>
      <c r="Z4928" s="8">
        <v>26989600</v>
      </c>
      <c r="AA4928" s="8">
        <v>27076100</v>
      </c>
      <c r="AB4928" s="8">
        <v>27162800</v>
      </c>
      <c r="AC4928" s="8">
        <v>27249600</v>
      </c>
      <c r="AD4928" s="8">
        <v>27336800</v>
      </c>
      <c r="AE4928" s="8">
        <v>27424300</v>
      </c>
      <c r="AF4928" s="8">
        <v>27512000</v>
      </c>
      <c r="AG4928" s="8">
        <v>27600000</v>
      </c>
    </row>
    <row r="4929" spans="1:33" x14ac:dyDescent="0.35">
      <c r="A4929" t="s">
        <v>4997</v>
      </c>
      <c r="B4929" t="s">
        <v>69</v>
      </c>
      <c r="C4929" s="8">
        <v>107193000</v>
      </c>
      <c r="D4929" s="8">
        <v>108051000</v>
      </c>
      <c r="E4929" s="8">
        <v>108915000</v>
      </c>
      <c r="F4929" s="8">
        <v>109786000</v>
      </c>
      <c r="G4929" s="8">
        <v>110665000</v>
      </c>
      <c r="H4929" s="8">
        <v>111550000</v>
      </c>
      <c r="I4929" s="8">
        <v>112442000</v>
      </c>
      <c r="J4929" s="8">
        <v>113342000</v>
      </c>
      <c r="K4929" s="8">
        <v>114249000</v>
      </c>
      <c r="L4929" s="8">
        <v>115163000</v>
      </c>
      <c r="M4929" s="8">
        <v>116084000</v>
      </c>
      <c r="N4929" s="8">
        <v>117013000</v>
      </c>
      <c r="O4929" s="8">
        <v>117630000</v>
      </c>
      <c r="P4929" s="8">
        <v>118251000</v>
      </c>
      <c r="Q4929" s="8">
        <v>118876000</v>
      </c>
      <c r="R4929" s="8">
        <v>119503000</v>
      </c>
      <c r="S4929" s="8">
        <v>120134000</v>
      </c>
      <c r="T4929" s="8">
        <v>120768000</v>
      </c>
      <c r="U4929" s="8">
        <v>121406000</v>
      </c>
      <c r="V4929" s="8">
        <v>122047000</v>
      </c>
      <c r="W4929" s="8">
        <v>122692000</v>
      </c>
      <c r="X4929" s="8">
        <v>123340000</v>
      </c>
      <c r="Y4929" s="8">
        <v>123990000</v>
      </c>
      <c r="Z4929" s="8">
        <v>124645000</v>
      </c>
      <c r="AA4929" s="8">
        <v>125045000</v>
      </c>
      <c r="AB4929" s="8">
        <v>125445000</v>
      </c>
      <c r="AC4929" s="8">
        <v>125846000</v>
      </c>
      <c r="AD4929" s="8">
        <v>126248000</v>
      </c>
      <c r="AE4929" s="8">
        <v>126653000</v>
      </c>
      <c r="AF4929" s="8">
        <v>127058000</v>
      </c>
      <c r="AG4929" s="8">
        <v>127464000</v>
      </c>
    </row>
    <row r="4930" spans="1:33" x14ac:dyDescent="0.35">
      <c r="A4930" t="s">
        <v>4998</v>
      </c>
      <c r="B4930" t="s">
        <v>69</v>
      </c>
      <c r="C4930" s="8">
        <v>366870000</v>
      </c>
      <c r="D4930" s="8">
        <v>369806000</v>
      </c>
      <c r="E4930" s="8">
        <v>372762000</v>
      </c>
      <c r="F4930" s="8">
        <v>375745000</v>
      </c>
      <c r="G4930" s="8">
        <v>378752000</v>
      </c>
      <c r="H4930" s="8">
        <v>381782000</v>
      </c>
      <c r="I4930" s="8">
        <v>384836000</v>
      </c>
      <c r="J4930" s="8">
        <v>387914000</v>
      </c>
      <c r="K4930" s="8">
        <v>391018000</v>
      </c>
      <c r="L4930" s="8">
        <v>394147000</v>
      </c>
      <c r="M4930" s="8">
        <v>397298000</v>
      </c>
      <c r="N4930" s="8">
        <v>400477000</v>
      </c>
      <c r="O4930" s="8">
        <v>402590000</v>
      </c>
      <c r="P4930" s="8">
        <v>404716000</v>
      </c>
      <c r="Q4930" s="8">
        <v>406855000</v>
      </c>
      <c r="R4930" s="8">
        <v>409002000</v>
      </c>
      <c r="S4930" s="8">
        <v>411161000</v>
      </c>
      <c r="T4930" s="8">
        <v>413331000</v>
      </c>
      <c r="U4930" s="8">
        <v>415514000</v>
      </c>
      <c r="V4930" s="8">
        <v>417708000</v>
      </c>
      <c r="W4930" s="8">
        <v>419915000</v>
      </c>
      <c r="X4930" s="8">
        <v>422132000</v>
      </c>
      <c r="Y4930" s="8">
        <v>424359000</v>
      </c>
      <c r="Z4930" s="8">
        <v>426600000</v>
      </c>
      <c r="AA4930" s="8">
        <v>427967000</v>
      </c>
      <c r="AB4930" s="8">
        <v>429337000</v>
      </c>
      <c r="AC4930" s="8">
        <v>430710000</v>
      </c>
      <c r="AD4930" s="8">
        <v>432087000</v>
      </c>
      <c r="AE4930" s="8">
        <v>433471000</v>
      </c>
      <c r="AF4930" s="8">
        <v>434858000</v>
      </c>
      <c r="AG4930" s="8">
        <v>436248000</v>
      </c>
    </row>
    <row r="4931" spans="1:33" x14ac:dyDescent="0.35">
      <c r="A4931" t="s">
        <v>4999</v>
      </c>
      <c r="B4931" t="s">
        <v>69</v>
      </c>
      <c r="C4931" s="8">
        <v>28961700</v>
      </c>
      <c r="D4931" s="8">
        <v>29193400</v>
      </c>
      <c r="E4931" s="8">
        <v>29426800</v>
      </c>
      <c r="F4931" s="8">
        <v>29662300</v>
      </c>
      <c r="G4931" s="8">
        <v>29899700</v>
      </c>
      <c r="H4931" s="8">
        <v>30138900</v>
      </c>
      <c r="I4931" s="8">
        <v>30380000</v>
      </c>
      <c r="J4931" s="8">
        <v>30622900</v>
      </c>
      <c r="K4931" s="8">
        <v>30868000</v>
      </c>
      <c r="L4931" s="8">
        <v>31115000</v>
      </c>
      <c r="M4931" s="8">
        <v>31363800</v>
      </c>
      <c r="N4931" s="8">
        <v>31614800</v>
      </c>
      <c r="O4931" s="8">
        <v>31781500</v>
      </c>
      <c r="P4931" s="8">
        <v>31949400</v>
      </c>
      <c r="Q4931" s="8">
        <v>32118200</v>
      </c>
      <c r="R4931" s="8">
        <v>32287700</v>
      </c>
      <c r="S4931" s="8">
        <v>32458200</v>
      </c>
      <c r="T4931" s="8">
        <v>32629500</v>
      </c>
      <c r="U4931" s="8">
        <v>32801800</v>
      </c>
      <c r="V4931" s="8">
        <v>32975000</v>
      </c>
      <c r="W4931" s="8">
        <v>33149200</v>
      </c>
      <c r="X4931" s="8">
        <v>33324200</v>
      </c>
      <c r="Y4931" s="8">
        <v>33500100</v>
      </c>
      <c r="Z4931" s="8">
        <v>33677000</v>
      </c>
      <c r="AA4931" s="8">
        <v>33784800</v>
      </c>
      <c r="AB4931" s="8">
        <v>33893000</v>
      </c>
      <c r="AC4931" s="8">
        <v>34001400</v>
      </c>
      <c r="AD4931" s="8">
        <v>34110100</v>
      </c>
      <c r="AE4931" s="8">
        <v>34219300</v>
      </c>
      <c r="AF4931" s="8">
        <v>34328800</v>
      </c>
      <c r="AG4931" s="8">
        <v>34438600</v>
      </c>
    </row>
    <row r="4932" spans="1:33" x14ac:dyDescent="0.35">
      <c r="A4932" t="s">
        <v>5000</v>
      </c>
      <c r="B4932" t="s">
        <v>69</v>
      </c>
      <c r="C4932" s="8">
        <v>25754600</v>
      </c>
      <c r="D4932" s="8">
        <v>25960700</v>
      </c>
      <c r="E4932" s="8">
        <v>26168200</v>
      </c>
      <c r="F4932" s="8">
        <v>26377600</v>
      </c>
      <c r="G4932" s="8">
        <v>26588700</v>
      </c>
      <c r="H4932" s="8">
        <v>26801400</v>
      </c>
      <c r="I4932" s="8">
        <v>27015800</v>
      </c>
      <c r="J4932" s="8">
        <v>27231900</v>
      </c>
      <c r="K4932" s="8">
        <v>27449800</v>
      </c>
      <c r="L4932" s="8">
        <v>27669400</v>
      </c>
      <c r="M4932" s="8">
        <v>27890700</v>
      </c>
      <c r="N4932" s="8">
        <v>28113900</v>
      </c>
      <c r="O4932" s="8">
        <v>28262200</v>
      </c>
      <c r="P4932" s="8">
        <v>28411400</v>
      </c>
      <c r="Q4932" s="8">
        <v>28561600</v>
      </c>
      <c r="R4932" s="8">
        <v>28712300</v>
      </c>
      <c r="S4932" s="8">
        <v>28863900</v>
      </c>
      <c r="T4932" s="8">
        <v>29016200</v>
      </c>
      <c r="U4932" s="8">
        <v>29169500</v>
      </c>
      <c r="V4932" s="8">
        <v>29323500</v>
      </c>
      <c r="W4932" s="8">
        <v>29478400</v>
      </c>
      <c r="X4932" s="8">
        <v>29634100</v>
      </c>
      <c r="Y4932" s="8">
        <v>29790400</v>
      </c>
      <c r="Z4932" s="8">
        <v>29947700</v>
      </c>
      <c r="AA4932" s="8">
        <v>30043700</v>
      </c>
      <c r="AB4932" s="8">
        <v>30139800</v>
      </c>
      <c r="AC4932" s="8">
        <v>30236300</v>
      </c>
      <c r="AD4932" s="8">
        <v>30332900</v>
      </c>
      <c r="AE4932" s="8">
        <v>30430000</v>
      </c>
      <c r="AF4932" s="8">
        <v>30527400</v>
      </c>
      <c r="AG4932" s="8">
        <v>30625000</v>
      </c>
    </row>
    <row r="4933" spans="1:33" x14ac:dyDescent="0.35">
      <c r="A4933" t="s">
        <v>5001</v>
      </c>
      <c r="B4933" t="s">
        <v>69</v>
      </c>
      <c r="C4933" s="8">
        <v>77992100</v>
      </c>
      <c r="D4933" s="8">
        <v>78616300</v>
      </c>
      <c r="E4933" s="8">
        <v>79244700</v>
      </c>
      <c r="F4933" s="8">
        <v>79878900</v>
      </c>
      <c r="G4933" s="8">
        <v>80518100</v>
      </c>
      <c r="H4933" s="8">
        <v>81162300</v>
      </c>
      <c r="I4933" s="8">
        <v>81811600</v>
      </c>
      <c r="J4933" s="8">
        <v>82465800</v>
      </c>
      <c r="K4933" s="8">
        <v>83125900</v>
      </c>
      <c r="L4933" s="8">
        <v>83790900</v>
      </c>
      <c r="M4933" s="8">
        <v>84460900</v>
      </c>
      <c r="N4933" s="8">
        <v>85136700</v>
      </c>
      <c r="O4933" s="8">
        <v>85585800</v>
      </c>
      <c r="P4933" s="8">
        <v>86037800</v>
      </c>
      <c r="Q4933" s="8">
        <v>86492600</v>
      </c>
      <c r="R4933" s="8">
        <v>86948900</v>
      </c>
      <c r="S4933" s="8">
        <v>87408000</v>
      </c>
      <c r="T4933" s="8">
        <v>87869300</v>
      </c>
      <c r="U4933" s="8">
        <v>88333500</v>
      </c>
      <c r="V4933" s="8">
        <v>88799800</v>
      </c>
      <c r="W4933" s="8">
        <v>89269000</v>
      </c>
      <c r="X4933" s="8">
        <v>89740300</v>
      </c>
      <c r="Y4933" s="8">
        <v>90213800</v>
      </c>
      <c r="Z4933" s="8">
        <v>90690100</v>
      </c>
      <c r="AA4933" s="8">
        <v>90980700</v>
      </c>
      <c r="AB4933" s="8">
        <v>91271900</v>
      </c>
      <c r="AC4933" s="8">
        <v>91563900</v>
      </c>
      <c r="AD4933" s="8">
        <v>91856600</v>
      </c>
      <c r="AE4933" s="8">
        <v>92150700</v>
      </c>
      <c r="AF4933" s="8">
        <v>92445600</v>
      </c>
      <c r="AG4933" s="8">
        <v>92741200</v>
      </c>
    </row>
    <row r="4934" spans="1:33" x14ac:dyDescent="0.35">
      <c r="A4934" t="s">
        <v>5002</v>
      </c>
      <c r="B4934" t="s">
        <v>69</v>
      </c>
      <c r="C4934" s="8">
        <v>6022810</v>
      </c>
      <c r="D4934" s="8">
        <v>6071010</v>
      </c>
      <c r="E4934" s="8">
        <v>6119540</v>
      </c>
      <c r="F4934" s="8">
        <v>6168510</v>
      </c>
      <c r="G4934" s="8">
        <v>6217870</v>
      </c>
      <c r="H4934" s="8">
        <v>6267620</v>
      </c>
      <c r="I4934" s="8">
        <v>6317760</v>
      </c>
      <c r="J4934" s="8">
        <v>6368290</v>
      </c>
      <c r="K4934" s="8">
        <v>6419250</v>
      </c>
      <c r="L4934" s="8">
        <v>6470610</v>
      </c>
      <c r="M4934" s="8">
        <v>6522350</v>
      </c>
      <c r="N4934" s="8">
        <v>6574540</v>
      </c>
      <c r="O4934" s="8">
        <v>6609220</v>
      </c>
      <c r="P4934" s="8">
        <v>6644120</v>
      </c>
      <c r="Q4934" s="8">
        <v>6679250</v>
      </c>
      <c r="R4934" s="8">
        <v>6714480</v>
      </c>
      <c r="S4934" s="8">
        <v>6749940</v>
      </c>
      <c r="T4934" s="8">
        <v>6785560</v>
      </c>
      <c r="U4934" s="8">
        <v>6821400</v>
      </c>
      <c r="V4934" s="8">
        <v>6857410</v>
      </c>
      <c r="W4934" s="8">
        <v>6893640</v>
      </c>
      <c r="X4934" s="8">
        <v>6930040</v>
      </c>
      <c r="Y4934" s="8">
        <v>6966610</v>
      </c>
      <c r="Z4934" s="8">
        <v>7003390</v>
      </c>
      <c r="AA4934" s="8">
        <v>7025830</v>
      </c>
      <c r="AB4934" s="8">
        <v>7048320</v>
      </c>
      <c r="AC4934" s="8">
        <v>7070870</v>
      </c>
      <c r="AD4934" s="8">
        <v>7093470</v>
      </c>
      <c r="AE4934" s="8">
        <v>7116190</v>
      </c>
      <c r="AF4934" s="8">
        <v>7138950</v>
      </c>
      <c r="AG4934" s="8">
        <v>7161780</v>
      </c>
    </row>
    <row r="4935" spans="1:33" x14ac:dyDescent="0.35">
      <c r="A4935" t="s">
        <v>5003</v>
      </c>
      <c r="B4935" t="s">
        <v>69</v>
      </c>
      <c r="C4935" s="8">
        <v>5142220</v>
      </c>
      <c r="D4935" s="8">
        <v>5183370</v>
      </c>
      <c r="E4935" s="8">
        <v>5224810</v>
      </c>
      <c r="F4935" s="8">
        <v>5266620</v>
      </c>
      <c r="G4935" s="8">
        <v>5308760</v>
      </c>
      <c r="H4935" s="8">
        <v>5351240</v>
      </c>
      <c r="I4935" s="8">
        <v>5394040</v>
      </c>
      <c r="J4935" s="8">
        <v>5437180</v>
      </c>
      <c r="K4935" s="8">
        <v>5480700</v>
      </c>
      <c r="L4935" s="8">
        <v>5524550</v>
      </c>
      <c r="M4935" s="8">
        <v>5568720</v>
      </c>
      <c r="N4935" s="8">
        <v>5613280</v>
      </c>
      <c r="O4935" s="8">
        <v>5642890</v>
      </c>
      <c r="P4935" s="8">
        <v>5672690</v>
      </c>
      <c r="Q4935" s="8">
        <v>5702680</v>
      </c>
      <c r="R4935" s="8">
        <v>5732760</v>
      </c>
      <c r="S4935" s="8">
        <v>5763030</v>
      </c>
      <c r="T4935" s="8">
        <v>5793450</v>
      </c>
      <c r="U4935" s="8">
        <v>5824050</v>
      </c>
      <c r="V4935" s="8">
        <v>5854790</v>
      </c>
      <c r="W4935" s="8">
        <v>5885730</v>
      </c>
      <c r="X4935" s="8">
        <v>5916800</v>
      </c>
      <c r="Y4935" s="8">
        <v>5948020</v>
      </c>
      <c r="Z4935" s="8">
        <v>5979430</v>
      </c>
      <c r="AA4935" s="8">
        <v>5998590</v>
      </c>
      <c r="AB4935" s="8">
        <v>6017790</v>
      </c>
      <c r="AC4935" s="8">
        <v>6037040</v>
      </c>
      <c r="AD4935" s="8">
        <v>6056340</v>
      </c>
      <c r="AE4935" s="8">
        <v>6075730</v>
      </c>
      <c r="AF4935" s="8">
        <v>6095170</v>
      </c>
      <c r="AG4935" s="8">
        <v>6114660</v>
      </c>
    </row>
    <row r="4936" spans="1:33" x14ac:dyDescent="0.35">
      <c r="A4936" t="s">
        <v>5004</v>
      </c>
      <c r="B4936" t="s">
        <v>69</v>
      </c>
      <c r="C4936" s="8">
        <v>32614500</v>
      </c>
      <c r="D4936" s="8">
        <v>32875500</v>
      </c>
      <c r="E4936" s="8">
        <v>33138300</v>
      </c>
      <c r="F4936" s="8">
        <v>33403500</v>
      </c>
      <c r="G4936" s="8">
        <v>33670800</v>
      </c>
      <c r="H4936" s="8">
        <v>33940200</v>
      </c>
      <c r="I4936" s="8">
        <v>34211700</v>
      </c>
      <c r="J4936" s="8">
        <v>34485300</v>
      </c>
      <c r="K4936" s="8">
        <v>34761300</v>
      </c>
      <c r="L4936" s="8">
        <v>35039400</v>
      </c>
      <c r="M4936" s="8">
        <v>35319600</v>
      </c>
      <c r="N4936" s="8">
        <v>35602200</v>
      </c>
      <c r="O4936" s="8">
        <v>35790000</v>
      </c>
      <c r="P4936" s="8">
        <v>35979000</v>
      </c>
      <c r="Q4936" s="8">
        <v>36169200</v>
      </c>
      <c r="R4936" s="8">
        <v>36360000</v>
      </c>
      <c r="S4936" s="8">
        <v>36552000</v>
      </c>
      <c r="T4936" s="8">
        <v>36744900</v>
      </c>
      <c r="U4936" s="8">
        <v>36939000</v>
      </c>
      <c r="V4936" s="8">
        <v>37134000</v>
      </c>
      <c r="W4936" s="8">
        <v>37330200</v>
      </c>
      <c r="X4936" s="8">
        <v>37527300</v>
      </c>
      <c r="Y4936" s="8">
        <v>37725300</v>
      </c>
      <c r="Z4936" s="8">
        <v>37924500</v>
      </c>
      <c r="AA4936" s="8">
        <v>38046000</v>
      </c>
      <c r="AB4936" s="8">
        <v>38167800</v>
      </c>
      <c r="AC4936" s="8">
        <v>38289900</v>
      </c>
      <c r="AD4936" s="8">
        <v>38412300</v>
      </c>
      <c r="AE4936" s="8">
        <v>38535300</v>
      </c>
      <c r="AF4936" s="8">
        <v>38658600</v>
      </c>
      <c r="AG4936" s="8">
        <v>38782200</v>
      </c>
    </row>
    <row r="4937" spans="1:33" x14ac:dyDescent="0.35">
      <c r="A4937" t="s">
        <v>5005</v>
      </c>
      <c r="B4937" t="s">
        <v>69</v>
      </c>
      <c r="C4937" s="8">
        <v>6522900</v>
      </c>
      <c r="D4937" s="8">
        <v>6575100</v>
      </c>
      <c r="E4937" s="8">
        <v>6627660</v>
      </c>
      <c r="F4937" s="8">
        <v>6680700</v>
      </c>
      <c r="G4937" s="8">
        <v>6734160</v>
      </c>
      <c r="H4937" s="8">
        <v>6788040</v>
      </c>
      <c r="I4937" s="8">
        <v>6842340</v>
      </c>
      <c r="J4937" s="8">
        <v>6897060</v>
      </c>
      <c r="K4937" s="8">
        <v>6952260</v>
      </c>
      <c r="L4937" s="8">
        <v>7007880</v>
      </c>
      <c r="M4937" s="8">
        <v>7063920</v>
      </c>
      <c r="N4937" s="8">
        <v>7120440</v>
      </c>
      <c r="O4937" s="8">
        <v>7158000</v>
      </c>
      <c r="P4937" s="8">
        <v>7195800</v>
      </c>
      <c r="Q4937" s="8">
        <v>7233840</v>
      </c>
      <c r="R4937" s="8">
        <v>7272000</v>
      </c>
      <c r="S4937" s="8">
        <v>7310400</v>
      </c>
      <c r="T4937" s="8">
        <v>7348980</v>
      </c>
      <c r="U4937" s="8">
        <v>7387800</v>
      </c>
      <c r="V4937" s="8">
        <v>7426800</v>
      </c>
      <c r="W4937" s="8">
        <v>7466040</v>
      </c>
      <c r="X4937" s="8">
        <v>7505460</v>
      </c>
      <c r="Y4937" s="8">
        <v>7545060</v>
      </c>
      <c r="Z4937" s="8">
        <v>7584900</v>
      </c>
      <c r="AA4937" s="8">
        <v>7609200</v>
      </c>
      <c r="AB4937" s="8">
        <v>7633560</v>
      </c>
      <c r="AC4937" s="8">
        <v>7657980</v>
      </c>
      <c r="AD4937" s="8">
        <v>7682460</v>
      </c>
      <c r="AE4937" s="8">
        <v>7707060</v>
      </c>
      <c r="AF4937" s="8">
        <v>7731720</v>
      </c>
      <c r="AG4937" s="8">
        <v>7756440</v>
      </c>
    </row>
    <row r="4938" spans="1:33" x14ac:dyDescent="0.35">
      <c r="A4938" t="s">
        <v>5006</v>
      </c>
      <c r="B4938" t="s">
        <v>69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35">
      <c r="A4939" t="s">
        <v>5007</v>
      </c>
      <c r="B4939" t="s">
        <v>69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35">
      <c r="A4940" t="s">
        <v>5008</v>
      </c>
      <c r="B4940" t="s">
        <v>69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35">
      <c r="A4941" t="s">
        <v>5009</v>
      </c>
      <c r="B4941" t="s">
        <v>69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35">
      <c r="A4942" t="s">
        <v>5010</v>
      </c>
      <c r="B4942" t="s">
        <v>69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35">
      <c r="A4943" t="s">
        <v>5011</v>
      </c>
      <c r="B4943" t="s">
        <v>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35">
      <c r="A4944" t="s">
        <v>5012</v>
      </c>
      <c r="B4944" t="s">
        <v>69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35">
      <c r="A4945" t="s">
        <v>5013</v>
      </c>
      <c r="B4945" t="s">
        <v>69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5">
      <c r="A4946" t="s">
        <v>5014</v>
      </c>
      <c r="B4946" t="s">
        <v>69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5">
      <c r="A4947" t="s">
        <v>5015</v>
      </c>
      <c r="B4947" t="s">
        <v>69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35">
      <c r="A4948" t="s">
        <v>5016</v>
      </c>
      <c r="B4948" t="s">
        <v>69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35">
      <c r="A4949" t="s">
        <v>5017</v>
      </c>
      <c r="B4949" t="s">
        <v>69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35">
      <c r="A4950" t="s">
        <v>5018</v>
      </c>
      <c r="B4950" t="s">
        <v>69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35">
      <c r="A4951" t="s">
        <v>5019</v>
      </c>
      <c r="B4951" t="s">
        <v>69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35">
      <c r="A4952" t="s">
        <v>5020</v>
      </c>
      <c r="B4952" t="s">
        <v>69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35">
      <c r="A4953" t="s">
        <v>5021</v>
      </c>
      <c r="B4953" t="s">
        <v>69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5">
      <c r="A4954" t="s">
        <v>5022</v>
      </c>
      <c r="B4954" t="s">
        <v>69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35">
      <c r="A4955" t="s">
        <v>5023</v>
      </c>
      <c r="B4955" t="s">
        <v>69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35">
      <c r="A4956" t="s">
        <v>5024</v>
      </c>
      <c r="B4956" t="s">
        <v>69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5">
      <c r="A4957" t="s">
        <v>5025</v>
      </c>
      <c r="B4957" t="s">
        <v>69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35">
      <c r="A4958" t="s">
        <v>5026</v>
      </c>
      <c r="B4958" t="s">
        <v>69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5">
      <c r="A4959" t="s">
        <v>5027</v>
      </c>
      <c r="B4959" t="s">
        <v>69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35">
      <c r="A4960" t="s">
        <v>5028</v>
      </c>
      <c r="B4960" t="s">
        <v>69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5">
      <c r="A4961" t="s">
        <v>5029</v>
      </c>
      <c r="B4961" t="s">
        <v>69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35">
      <c r="A4962" t="s">
        <v>5030</v>
      </c>
      <c r="B4962" t="s">
        <v>69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35">
      <c r="A4963" t="s">
        <v>5031</v>
      </c>
      <c r="B4963" t="s">
        <v>69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35">
      <c r="A4964" t="s">
        <v>5032</v>
      </c>
      <c r="B4964" t="s">
        <v>69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35">
      <c r="A4965" t="s">
        <v>5033</v>
      </c>
      <c r="B4965" t="s">
        <v>69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5">
      <c r="A4966" t="s">
        <v>5034</v>
      </c>
      <c r="B4966" t="s">
        <v>69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35">
      <c r="A4967" t="s">
        <v>5035</v>
      </c>
      <c r="B4967" t="s">
        <v>69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35">
      <c r="A4968" t="s">
        <v>5036</v>
      </c>
      <c r="B4968" t="s">
        <v>69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35">
      <c r="A4969" t="s">
        <v>5037</v>
      </c>
      <c r="B4969" t="s">
        <v>69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35">
      <c r="A4970" t="s">
        <v>5038</v>
      </c>
      <c r="B4970" t="s">
        <v>69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5">
      <c r="A4971" t="s">
        <v>5039</v>
      </c>
      <c r="B4971" t="s">
        <v>69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35">
      <c r="A4972" t="s">
        <v>5040</v>
      </c>
      <c r="B4972" t="s">
        <v>69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35">
      <c r="A4973" t="s">
        <v>5041</v>
      </c>
      <c r="B4973" t="s">
        <v>69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35">
      <c r="A4974" t="s">
        <v>5042</v>
      </c>
      <c r="B4974" t="s">
        <v>69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5">
      <c r="A4975" t="s">
        <v>5043</v>
      </c>
      <c r="B4975" t="s">
        <v>69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35">
      <c r="A4976" t="s">
        <v>5044</v>
      </c>
      <c r="B4976" t="s">
        <v>69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5">
      <c r="A4977" t="s">
        <v>5045</v>
      </c>
      <c r="B4977" t="s">
        <v>69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5">
      <c r="A4978" t="s">
        <v>5046</v>
      </c>
      <c r="B4978" t="s">
        <v>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35">
      <c r="A4979" t="s">
        <v>5047</v>
      </c>
      <c r="B4979" t="s">
        <v>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35">
      <c r="A4980" t="s">
        <v>5048</v>
      </c>
      <c r="B4980" t="s">
        <v>69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35">
      <c r="A4981" t="s">
        <v>5049</v>
      </c>
      <c r="B4981" t="s">
        <v>69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5">
      <c r="A4982" t="s">
        <v>5050</v>
      </c>
      <c r="B4982" t="s">
        <v>69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35">
      <c r="A4983" t="s">
        <v>5051</v>
      </c>
      <c r="B4983" t="s">
        <v>69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35">
      <c r="A4984" t="s">
        <v>5052</v>
      </c>
      <c r="B4984" t="s">
        <v>69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35">
      <c r="A4985" t="s">
        <v>5053</v>
      </c>
      <c r="B4985" t="s">
        <v>69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35">
      <c r="A4986" t="s">
        <v>5054</v>
      </c>
      <c r="B4986" t="s">
        <v>69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35">
      <c r="A4987" t="s">
        <v>5055</v>
      </c>
      <c r="B4987" t="s">
        <v>69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35">
      <c r="A4988" t="s">
        <v>5056</v>
      </c>
      <c r="B4988" t="s">
        <v>69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35">
      <c r="A4989" t="s">
        <v>5057</v>
      </c>
      <c r="B4989" t="s">
        <v>69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5">
      <c r="A4990" t="s">
        <v>5058</v>
      </c>
      <c r="B4990" t="s">
        <v>69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35">
      <c r="A4991" t="s">
        <v>5059</v>
      </c>
      <c r="B4991" t="s">
        <v>69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5">
      <c r="A4992" t="s">
        <v>5060</v>
      </c>
      <c r="B4992" t="s">
        <v>69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35">
      <c r="A4993" t="s">
        <v>5061</v>
      </c>
      <c r="B4993" t="s">
        <v>69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35">
      <c r="A4994" t="s">
        <v>5062</v>
      </c>
      <c r="B4994" t="s">
        <v>69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5">
      <c r="A4995" t="s">
        <v>5063</v>
      </c>
      <c r="B4995" t="s">
        <v>69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5">
      <c r="A4996" t="s">
        <v>5064</v>
      </c>
      <c r="B4996" t="s">
        <v>69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5">
      <c r="A4997" t="s">
        <v>5065</v>
      </c>
      <c r="B4997" t="s">
        <v>69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5">
      <c r="A4998" t="s">
        <v>5066</v>
      </c>
      <c r="B4998" t="s">
        <v>69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35">
      <c r="A4999" t="s">
        <v>5067</v>
      </c>
      <c r="B4999" t="s">
        <v>69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35">
      <c r="A5000" t="s">
        <v>5068</v>
      </c>
      <c r="B5000" t="s">
        <v>69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35">
      <c r="A5001" t="s">
        <v>5069</v>
      </c>
      <c r="B5001" t="s">
        <v>69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35">
      <c r="A5002" t="s">
        <v>5070</v>
      </c>
      <c r="B5002" t="s">
        <v>69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35">
      <c r="A5003" t="s">
        <v>5071</v>
      </c>
      <c r="B5003" t="s">
        <v>69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5">
      <c r="A5004" t="s">
        <v>5072</v>
      </c>
      <c r="B5004" t="s">
        <v>69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35">
      <c r="A5005" t="s">
        <v>5073</v>
      </c>
      <c r="B5005" t="s">
        <v>69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5">
      <c r="A5006" t="s">
        <v>5074</v>
      </c>
      <c r="B5006" t="s">
        <v>69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35">
      <c r="A5007" t="s">
        <v>5075</v>
      </c>
      <c r="B5007" t="s">
        <v>69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5">
      <c r="A5008" t="s">
        <v>5076</v>
      </c>
      <c r="B5008" t="s">
        <v>69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5">
      <c r="A5009" t="s">
        <v>5077</v>
      </c>
      <c r="B5009" t="s">
        <v>69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35">
      <c r="A5010" t="s">
        <v>5078</v>
      </c>
      <c r="B5010" t="s">
        <v>69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5">
      <c r="A5011" t="s">
        <v>5079</v>
      </c>
      <c r="B5011" t="s">
        <v>69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35">
      <c r="A5012" t="s">
        <v>5080</v>
      </c>
      <c r="B5012" t="s">
        <v>69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35">
      <c r="A5013" t="s">
        <v>5081</v>
      </c>
      <c r="B5013" t="s">
        <v>69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35">
      <c r="A5014" t="s">
        <v>5082</v>
      </c>
      <c r="B5014" t="s">
        <v>69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5">
      <c r="A5015" t="s">
        <v>5083</v>
      </c>
      <c r="B5015" t="s">
        <v>69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5">
      <c r="A5016" t="s">
        <v>5084</v>
      </c>
      <c r="B5016" t="s">
        <v>69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35">
      <c r="A5017" t="s">
        <v>5085</v>
      </c>
      <c r="B5017" t="s">
        <v>69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5">
      <c r="A5018" t="s">
        <v>5086</v>
      </c>
      <c r="B5018" t="s">
        <v>69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35">
      <c r="A5019" t="s">
        <v>5087</v>
      </c>
      <c r="B5019" t="s">
        <v>69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5">
      <c r="A5020" t="s">
        <v>5088</v>
      </c>
      <c r="B5020" t="s">
        <v>69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5">
      <c r="A5021" t="s">
        <v>5089</v>
      </c>
      <c r="B5021" t="s">
        <v>69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35">
      <c r="A5022" t="s">
        <v>5090</v>
      </c>
      <c r="B5022" t="s">
        <v>69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5">
      <c r="A5023" t="s">
        <v>5091</v>
      </c>
      <c r="B5023" t="s">
        <v>69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5">
      <c r="A5024" t="s">
        <v>5092</v>
      </c>
      <c r="B5024" t="s">
        <v>69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 x14ac:dyDescent="0.35">
      <c r="A5025" t="s">
        <v>5093</v>
      </c>
      <c r="B5025" t="s">
        <v>69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35">
      <c r="A5026" t="s">
        <v>5094</v>
      </c>
      <c r="B5026" t="s">
        <v>69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35">
      <c r="A5027" t="s">
        <v>5095</v>
      </c>
      <c r="B5027" t="s">
        <v>69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5">
      <c r="A5028" t="s">
        <v>5096</v>
      </c>
      <c r="B5028" t="s">
        <v>69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35">
      <c r="A5029" t="s">
        <v>5097</v>
      </c>
      <c r="B5029" t="s">
        <v>69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35">
      <c r="A5030" t="s">
        <v>5098</v>
      </c>
      <c r="B5030" t="s">
        <v>69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35">
      <c r="A5031" t="s">
        <v>5099</v>
      </c>
      <c r="B5031" t="s">
        <v>69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35">
      <c r="A5032" t="s">
        <v>5100</v>
      </c>
      <c r="B5032" t="s">
        <v>69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35">
      <c r="A5033" t="s">
        <v>5101</v>
      </c>
      <c r="B5033" t="s">
        <v>69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35">
      <c r="A5034" t="s">
        <v>5102</v>
      </c>
      <c r="B5034" t="s">
        <v>69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35">
      <c r="A5035" t="s">
        <v>5103</v>
      </c>
      <c r="B5035" t="s">
        <v>69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35">
      <c r="A5036" t="s">
        <v>5104</v>
      </c>
      <c r="B5036" t="s">
        <v>69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35">
      <c r="A5037" t="s">
        <v>5105</v>
      </c>
      <c r="B5037" t="s">
        <v>69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35">
      <c r="A5038" t="s">
        <v>5106</v>
      </c>
      <c r="B5038" t="s">
        <v>69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35">
      <c r="A5039" t="s">
        <v>5107</v>
      </c>
      <c r="B5039" t="s">
        <v>69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35">
      <c r="A5040" t="s">
        <v>5108</v>
      </c>
      <c r="B5040" t="s">
        <v>69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35">
      <c r="A5041" t="s">
        <v>5109</v>
      </c>
      <c r="B5041" t="s">
        <v>69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35">
      <c r="A5042" t="s">
        <v>5110</v>
      </c>
      <c r="B5042" t="s">
        <v>69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35">
      <c r="A5043" t="s">
        <v>5111</v>
      </c>
      <c r="B5043" t="s">
        <v>69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5">
      <c r="A5044" t="s">
        <v>5112</v>
      </c>
      <c r="B5044" t="s">
        <v>69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35">
      <c r="A5045" t="s">
        <v>5113</v>
      </c>
      <c r="B5045" t="s">
        <v>69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35">
      <c r="A5046" t="s">
        <v>5114</v>
      </c>
      <c r="B5046" t="s">
        <v>69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35">
      <c r="A5047" t="s">
        <v>5115</v>
      </c>
      <c r="B5047" t="s">
        <v>69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5">
      <c r="A5048" t="s">
        <v>5116</v>
      </c>
      <c r="B5048" t="s">
        <v>69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35">
      <c r="A5049" t="s">
        <v>5117</v>
      </c>
      <c r="B5049" t="s">
        <v>69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35">
      <c r="A5050" t="s">
        <v>5118</v>
      </c>
      <c r="B5050" t="s">
        <v>69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5">
      <c r="A5051" t="s">
        <v>5119</v>
      </c>
      <c r="B5051" t="s">
        <v>69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5">
      <c r="A5052" t="s">
        <v>5120</v>
      </c>
      <c r="B5052" t="s">
        <v>69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35">
      <c r="A5053" t="s">
        <v>5121</v>
      </c>
      <c r="B5053" t="s">
        <v>69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35">
      <c r="A5054" t="s">
        <v>5122</v>
      </c>
      <c r="B5054" t="s">
        <v>69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5">
      <c r="A5055" t="s">
        <v>5123</v>
      </c>
      <c r="B5055" t="s">
        <v>69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35">
      <c r="A5056" t="s">
        <v>5124</v>
      </c>
      <c r="B5056" t="s">
        <v>69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5">
      <c r="A5057" t="s">
        <v>5125</v>
      </c>
      <c r="B5057" t="s">
        <v>69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5">
      <c r="A5058" t="s">
        <v>5126</v>
      </c>
      <c r="B5058" t="s">
        <v>69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5">
      <c r="A5059" t="s">
        <v>5127</v>
      </c>
      <c r="B5059" t="s">
        <v>69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35">
      <c r="A5060" t="s">
        <v>5128</v>
      </c>
      <c r="B5060" t="s">
        <v>69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35">
      <c r="A5061" t="s">
        <v>5129</v>
      </c>
      <c r="B5061" t="s">
        <v>69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35">
      <c r="A5062" t="s">
        <v>5130</v>
      </c>
      <c r="B5062" t="s">
        <v>69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35">
      <c r="A5063" t="s">
        <v>5131</v>
      </c>
      <c r="B5063" t="s">
        <v>69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5">
      <c r="A5064" t="s">
        <v>5132</v>
      </c>
      <c r="B5064" t="s">
        <v>69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5">
      <c r="A5065" t="s">
        <v>5133</v>
      </c>
      <c r="B5065" t="s">
        <v>69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5">
      <c r="A5066" t="s">
        <v>5134</v>
      </c>
      <c r="B5066" t="s">
        <v>69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35">
      <c r="A5067" t="s">
        <v>5135</v>
      </c>
      <c r="B5067" t="s">
        <v>69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35">
      <c r="A5068" t="s">
        <v>5136</v>
      </c>
      <c r="B5068" t="s">
        <v>69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5">
      <c r="A5069" t="s">
        <v>5137</v>
      </c>
      <c r="B5069" t="s">
        <v>69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35">
      <c r="A5070" t="s">
        <v>5138</v>
      </c>
      <c r="B5070" t="s">
        <v>69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5">
      <c r="A5071" t="s">
        <v>5139</v>
      </c>
      <c r="B5071" t="s">
        <v>69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5">
      <c r="A5072" t="s">
        <v>5140</v>
      </c>
      <c r="B5072" t="s">
        <v>69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5">
      <c r="A5073" t="s">
        <v>5141</v>
      </c>
      <c r="B5073" t="s">
        <v>69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35">
      <c r="A5074" t="s">
        <v>5142</v>
      </c>
      <c r="B5074" t="s">
        <v>69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35">
      <c r="A5075" t="s">
        <v>5143</v>
      </c>
      <c r="B5075" t="s">
        <v>69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35">
      <c r="A5076" t="s">
        <v>5144</v>
      </c>
      <c r="B5076" t="s">
        <v>69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35">
      <c r="A5077" t="s">
        <v>5145</v>
      </c>
      <c r="B5077" t="s">
        <v>69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35">
      <c r="A5078" t="s">
        <v>5146</v>
      </c>
      <c r="B5078" t="s">
        <v>69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35">
      <c r="A5079" t="s">
        <v>5147</v>
      </c>
      <c r="B5079" t="s">
        <v>69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35">
      <c r="A5080" t="s">
        <v>5148</v>
      </c>
      <c r="B5080" t="s">
        <v>69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35">
      <c r="A5081" t="s">
        <v>5149</v>
      </c>
      <c r="B5081" t="s">
        <v>69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35">
      <c r="A5082" t="s">
        <v>5150</v>
      </c>
      <c r="B5082" t="s">
        <v>69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x14ac:dyDescent="0.35">
      <c r="A5083" t="s">
        <v>5151</v>
      </c>
      <c r="B5083" t="s">
        <v>69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5">
      <c r="A5084" t="s">
        <v>5152</v>
      </c>
      <c r="B5084" t="s">
        <v>69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35">
      <c r="A5085" t="s">
        <v>5153</v>
      </c>
      <c r="B5085" t="s">
        <v>69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35">
      <c r="A5086" t="s">
        <v>5154</v>
      </c>
      <c r="B5086" t="s">
        <v>69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5">
      <c r="A5087" t="s">
        <v>5155</v>
      </c>
      <c r="B5087" t="s">
        <v>69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35">
      <c r="A5088" t="s">
        <v>5156</v>
      </c>
      <c r="B5088" t="s">
        <v>69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5">
      <c r="A5089" t="s">
        <v>5157</v>
      </c>
      <c r="B5089" t="s">
        <v>69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35">
      <c r="A5090" t="s">
        <v>5158</v>
      </c>
      <c r="B5090" t="s">
        <v>69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35">
      <c r="A5091" t="s">
        <v>5159</v>
      </c>
      <c r="B5091" t="s">
        <v>69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5">
      <c r="A5092" t="s">
        <v>5160</v>
      </c>
      <c r="B5092" t="s">
        <v>69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35">
      <c r="A5093" t="s">
        <v>5161</v>
      </c>
      <c r="B5093" t="s">
        <v>69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35">
      <c r="A5094" t="s">
        <v>5162</v>
      </c>
      <c r="B5094" t="s">
        <v>69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5">
      <c r="A5095" t="s">
        <v>5163</v>
      </c>
      <c r="B5095" t="s">
        <v>69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35">
      <c r="A5096" t="s">
        <v>5164</v>
      </c>
      <c r="B5096" t="s">
        <v>69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35">
      <c r="A5097" t="s">
        <v>5165</v>
      </c>
      <c r="B5097" t="s">
        <v>69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35">
      <c r="A5098" t="s">
        <v>5166</v>
      </c>
      <c r="B5098" t="s">
        <v>69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35">
      <c r="A5099" t="s">
        <v>5167</v>
      </c>
      <c r="B5099" t="s">
        <v>69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35">
      <c r="A5100" t="s">
        <v>5168</v>
      </c>
      <c r="B5100" t="s">
        <v>69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35">
      <c r="A5101" t="s">
        <v>5169</v>
      </c>
      <c r="B5101" t="s">
        <v>69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35">
      <c r="A5102" t="s">
        <v>5170</v>
      </c>
      <c r="B5102" t="s">
        <v>69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35">
      <c r="A5103" t="s">
        <v>5171</v>
      </c>
      <c r="B5103" t="s">
        <v>69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35">
      <c r="A5104" t="s">
        <v>5172</v>
      </c>
      <c r="B5104" t="s">
        <v>69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x14ac:dyDescent="0.35">
      <c r="A5105" t="s">
        <v>5173</v>
      </c>
      <c r="B5105" t="s">
        <v>69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5">
      <c r="A5106" t="s">
        <v>5174</v>
      </c>
      <c r="B5106" t="s">
        <v>69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5">
      <c r="A5107" t="s">
        <v>5175</v>
      </c>
      <c r="B5107" t="s">
        <v>69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35">
      <c r="A5108" t="s">
        <v>5176</v>
      </c>
      <c r="B5108" t="s">
        <v>69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35">
      <c r="A5109" t="s">
        <v>5177</v>
      </c>
      <c r="B5109" t="s">
        <v>69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5">
      <c r="A5110" t="s">
        <v>5178</v>
      </c>
      <c r="B5110" t="s">
        <v>69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5">
      <c r="A5111" t="s">
        <v>5179</v>
      </c>
      <c r="B5111" t="s">
        <v>69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5">
      <c r="A5112" t="s">
        <v>5180</v>
      </c>
      <c r="B5112" t="s">
        <v>69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35">
      <c r="A5113" t="s">
        <v>5181</v>
      </c>
      <c r="B5113" t="s">
        <v>69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5">
      <c r="A5114" t="s">
        <v>5182</v>
      </c>
      <c r="B5114" t="s">
        <v>69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35">
      <c r="A5115" t="s">
        <v>5183</v>
      </c>
      <c r="B5115" t="s">
        <v>69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35">
      <c r="A5116" t="s">
        <v>5184</v>
      </c>
      <c r="B5116" t="s">
        <v>69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5">
      <c r="A5117" t="s">
        <v>5185</v>
      </c>
      <c r="B5117" t="s">
        <v>69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5">
      <c r="A5118" t="s">
        <v>5186</v>
      </c>
      <c r="B5118" t="s">
        <v>69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35">
      <c r="A5119" t="s">
        <v>5187</v>
      </c>
      <c r="B5119" t="s">
        <v>69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5">
      <c r="A5120" t="s">
        <v>5188</v>
      </c>
      <c r="B5120" t="s">
        <v>69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35">
      <c r="A5121" t="s">
        <v>5189</v>
      </c>
      <c r="B5121" t="s">
        <v>69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35">
      <c r="A5122" t="s">
        <v>5190</v>
      </c>
      <c r="B5122" t="s">
        <v>69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5">
      <c r="A5123" t="s">
        <v>5191</v>
      </c>
      <c r="B5123" t="s">
        <v>69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x14ac:dyDescent="0.35">
      <c r="A5124" t="s">
        <v>5192</v>
      </c>
      <c r="B5124" t="s">
        <v>69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35">
      <c r="A5125" t="s">
        <v>5193</v>
      </c>
      <c r="B5125" t="s">
        <v>69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35">
      <c r="A5126" t="s">
        <v>5194</v>
      </c>
      <c r="B5126" t="s">
        <v>69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5">
      <c r="A5127" t="s">
        <v>5195</v>
      </c>
      <c r="B5127" t="s">
        <v>69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35">
      <c r="A5128" t="s">
        <v>5196</v>
      </c>
      <c r="B5128" t="s">
        <v>69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5">
      <c r="A5129" t="s">
        <v>5197</v>
      </c>
      <c r="B5129" t="s">
        <v>69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5">
      <c r="A5130" t="s">
        <v>5198</v>
      </c>
      <c r="B5130" t="s">
        <v>69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35">
      <c r="A5131" t="s">
        <v>5199</v>
      </c>
      <c r="B5131" t="s">
        <v>69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5">
      <c r="A5132" t="s">
        <v>5200</v>
      </c>
      <c r="B5132" t="s">
        <v>69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35">
      <c r="A5133" t="s">
        <v>5201</v>
      </c>
      <c r="B5133" t="s">
        <v>69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5">
      <c r="A5134" t="s">
        <v>5202</v>
      </c>
      <c r="B5134" t="s">
        <v>69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35">
      <c r="A5135" t="s">
        <v>5203</v>
      </c>
      <c r="B5135" t="s">
        <v>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35">
      <c r="A5136" t="s">
        <v>5204</v>
      </c>
      <c r="B5136" t="s">
        <v>69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5">
      <c r="A5137" t="s">
        <v>5205</v>
      </c>
      <c r="B5137" t="s">
        <v>69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5">
      <c r="A5138" t="s">
        <v>5206</v>
      </c>
      <c r="B5138" t="s">
        <v>69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35">
      <c r="A5139" t="s">
        <v>5207</v>
      </c>
      <c r="B5139" t="s">
        <v>69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35">
      <c r="A5140" t="s">
        <v>5208</v>
      </c>
      <c r="B5140" t="s">
        <v>69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5">
      <c r="A5141" t="s">
        <v>5209</v>
      </c>
      <c r="B5141" t="s">
        <v>69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35">
      <c r="A5142" t="s">
        <v>5210</v>
      </c>
      <c r="B5142" t="s">
        <v>69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5">
      <c r="A5143" t="s">
        <v>5211</v>
      </c>
      <c r="B5143" t="s">
        <v>69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35">
      <c r="A5144" t="s">
        <v>5212</v>
      </c>
      <c r="B5144" t="s">
        <v>69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35">
      <c r="A5145" t="s">
        <v>5213</v>
      </c>
      <c r="B5145" t="s">
        <v>69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35">
      <c r="A5146" t="s">
        <v>5214</v>
      </c>
      <c r="B5146" t="s">
        <v>69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5">
      <c r="A5147" t="s">
        <v>5215</v>
      </c>
      <c r="B5147" t="s">
        <v>69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35">
      <c r="A5148" t="s">
        <v>5216</v>
      </c>
      <c r="B5148" t="s">
        <v>69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35">
      <c r="A5149" t="s">
        <v>5217</v>
      </c>
      <c r="B5149" t="s">
        <v>69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5">
      <c r="A5150" t="s">
        <v>5218</v>
      </c>
      <c r="B5150" t="s">
        <v>69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35">
      <c r="A5151" t="s">
        <v>5219</v>
      </c>
      <c r="B5151" t="s">
        <v>69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5">
      <c r="A5152" t="s">
        <v>5220</v>
      </c>
      <c r="B5152" t="s">
        <v>69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35">
      <c r="A5153" t="s">
        <v>5221</v>
      </c>
      <c r="B5153" t="s">
        <v>69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35">
      <c r="A5154" t="s">
        <v>5222</v>
      </c>
      <c r="B5154" t="s">
        <v>69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35">
      <c r="A5155" t="s">
        <v>5223</v>
      </c>
      <c r="B5155" t="s">
        <v>69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35">
      <c r="A5156" t="s">
        <v>5224</v>
      </c>
      <c r="B5156" t="s">
        <v>69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x14ac:dyDescent="0.35">
      <c r="A5157" t="s">
        <v>5225</v>
      </c>
      <c r="B5157" t="s">
        <v>69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5">
      <c r="A5158" t="s">
        <v>5226</v>
      </c>
      <c r="B5158" t="s">
        <v>69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5">
      <c r="A5159" t="s">
        <v>5227</v>
      </c>
      <c r="B5159" t="s">
        <v>69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5">
      <c r="A5160" t="s">
        <v>5228</v>
      </c>
      <c r="B5160" t="s">
        <v>69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 x14ac:dyDescent="0.35">
      <c r="A5161" t="s">
        <v>5229</v>
      </c>
      <c r="B5161" t="s">
        <v>69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5">
      <c r="A5162" t="s">
        <v>5230</v>
      </c>
      <c r="B5162" t="s">
        <v>69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5">
      <c r="A5163" t="s">
        <v>5231</v>
      </c>
      <c r="B5163" t="s">
        <v>69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5">
      <c r="A5164" t="s">
        <v>5232</v>
      </c>
      <c r="B5164" t="s">
        <v>69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35">
      <c r="A5165" t="s">
        <v>5233</v>
      </c>
      <c r="B5165" t="s">
        <v>69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5">
      <c r="A5166" t="s">
        <v>5234</v>
      </c>
      <c r="B5166" t="s">
        <v>69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x14ac:dyDescent="0.35">
      <c r="A5167" t="s">
        <v>5235</v>
      </c>
      <c r="B5167" t="s">
        <v>69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5">
      <c r="A5168" t="s">
        <v>5236</v>
      </c>
      <c r="B5168" t="s">
        <v>69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35">
      <c r="A5169" t="s">
        <v>5237</v>
      </c>
      <c r="B5169" t="s">
        <v>69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x14ac:dyDescent="0.35">
      <c r="A5170" t="s">
        <v>5238</v>
      </c>
      <c r="B5170" t="s">
        <v>69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5">
      <c r="A5171" t="s">
        <v>5239</v>
      </c>
      <c r="B5171" t="s">
        <v>69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x14ac:dyDescent="0.35">
      <c r="A5172" t="s">
        <v>5240</v>
      </c>
      <c r="B5172" t="s">
        <v>69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x14ac:dyDescent="0.35">
      <c r="A5173" t="s">
        <v>5241</v>
      </c>
      <c r="B5173" t="s">
        <v>69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5">
      <c r="A5174" t="s">
        <v>5242</v>
      </c>
      <c r="B5174" t="s">
        <v>69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5">
      <c r="A5175" t="s">
        <v>5243</v>
      </c>
      <c r="B5175" t="s">
        <v>69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5">
      <c r="A5176" t="s">
        <v>5244</v>
      </c>
      <c r="B5176" t="s">
        <v>69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35">
      <c r="A5177" t="s">
        <v>5245</v>
      </c>
      <c r="B5177" t="s">
        <v>69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35">
      <c r="A5178" t="s">
        <v>5246</v>
      </c>
      <c r="B5178" t="s">
        <v>69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35">
      <c r="A5179" t="s">
        <v>5247</v>
      </c>
      <c r="B5179" t="s">
        <v>69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35">
      <c r="A5180" t="s">
        <v>5248</v>
      </c>
      <c r="B5180" t="s">
        <v>69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35">
      <c r="A5181" t="s">
        <v>5249</v>
      </c>
      <c r="B5181" t="s">
        <v>69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35">
      <c r="A5182" t="s">
        <v>5250</v>
      </c>
      <c r="B5182" t="s">
        <v>69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35">
      <c r="A5183" t="s">
        <v>5251</v>
      </c>
      <c r="B5183" t="s">
        <v>69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35">
      <c r="A5184" t="s">
        <v>5252</v>
      </c>
      <c r="B5184" t="s">
        <v>69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35">
      <c r="A5185" t="s">
        <v>5253</v>
      </c>
      <c r="B5185" t="s">
        <v>69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35">
      <c r="A5186" t="s">
        <v>5254</v>
      </c>
      <c r="B5186" t="s">
        <v>69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35">
      <c r="A5187" t="s">
        <v>5255</v>
      </c>
      <c r="B5187" t="s">
        <v>69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5">
      <c r="A5188" t="s">
        <v>5256</v>
      </c>
      <c r="B5188" t="s">
        <v>69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35">
      <c r="A5189" t="s">
        <v>5257</v>
      </c>
      <c r="B5189" t="s">
        <v>69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35">
      <c r="A5190" t="s">
        <v>5258</v>
      </c>
      <c r="B5190" t="s">
        <v>69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35">
      <c r="A5191" t="s">
        <v>5259</v>
      </c>
      <c r="B5191" t="s">
        <v>69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35">
      <c r="A5192" t="s">
        <v>5260</v>
      </c>
      <c r="B5192" t="s">
        <v>69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35">
      <c r="A5193" t="s">
        <v>5261</v>
      </c>
      <c r="B5193" t="s">
        <v>69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35">
      <c r="A5194" t="s">
        <v>5262</v>
      </c>
      <c r="B5194" t="s">
        <v>69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35">
      <c r="A5195" t="s">
        <v>5263</v>
      </c>
      <c r="B5195" t="s">
        <v>69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5">
      <c r="A5196" t="s">
        <v>5264</v>
      </c>
      <c r="B5196" t="s">
        <v>69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35">
      <c r="A5197" t="s">
        <v>5265</v>
      </c>
      <c r="B5197" t="s">
        <v>69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35">
      <c r="A5198" t="s">
        <v>5266</v>
      </c>
      <c r="B5198" t="s">
        <v>69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35">
      <c r="A5199" t="s">
        <v>5267</v>
      </c>
      <c r="B5199" t="s">
        <v>69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35">
      <c r="A5200" t="s">
        <v>5268</v>
      </c>
      <c r="B5200" t="s">
        <v>69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5">
      <c r="A5201" t="s">
        <v>5269</v>
      </c>
      <c r="B5201" t="s">
        <v>69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x14ac:dyDescent="0.35">
      <c r="A5202" t="s">
        <v>5270</v>
      </c>
      <c r="B5202" t="s">
        <v>69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35">
      <c r="A5203" t="s">
        <v>5271</v>
      </c>
      <c r="B5203" t="s">
        <v>69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35">
      <c r="A5204" t="s">
        <v>5272</v>
      </c>
      <c r="B5204" t="s">
        <v>69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35">
      <c r="A5205" t="s">
        <v>5273</v>
      </c>
      <c r="B5205" t="s">
        <v>69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35">
      <c r="A5206" t="s">
        <v>5274</v>
      </c>
      <c r="B5206" t="s">
        <v>69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35">
      <c r="A5207" t="s">
        <v>5275</v>
      </c>
      <c r="B5207" t="s">
        <v>69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35">
      <c r="A5208" t="s">
        <v>5276</v>
      </c>
      <c r="B5208" t="s">
        <v>69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 x14ac:dyDescent="0.35">
      <c r="A5209" t="s">
        <v>5277</v>
      </c>
      <c r="B5209" t="s">
        <v>69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35">
      <c r="A5210" t="s">
        <v>5278</v>
      </c>
      <c r="B5210" t="s">
        <v>69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5">
      <c r="A5211" t="s">
        <v>5279</v>
      </c>
      <c r="B5211" t="s">
        <v>69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35">
      <c r="A5212" t="s">
        <v>5280</v>
      </c>
      <c r="B5212" t="s">
        <v>69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35">
      <c r="A5213" t="s">
        <v>5281</v>
      </c>
      <c r="B5213" t="s">
        <v>69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35">
      <c r="A5214" t="s">
        <v>5282</v>
      </c>
      <c r="B5214" t="s">
        <v>69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35">
      <c r="A5215" t="s">
        <v>5283</v>
      </c>
      <c r="B5215" t="s">
        <v>69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35">
      <c r="A5216" t="s">
        <v>5284</v>
      </c>
      <c r="B5216" t="s">
        <v>69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35">
      <c r="A5217" t="s">
        <v>5285</v>
      </c>
      <c r="B5217" t="s">
        <v>69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5">
      <c r="A5218" t="s">
        <v>5286</v>
      </c>
      <c r="B5218" t="s">
        <v>69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35">
      <c r="A5219" t="s">
        <v>5287</v>
      </c>
      <c r="B5219" t="s">
        <v>69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35">
      <c r="A5220" t="s">
        <v>5288</v>
      </c>
      <c r="B5220" t="s">
        <v>69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5">
      <c r="A5221" t="s">
        <v>5289</v>
      </c>
      <c r="B5221" t="s">
        <v>69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35">
      <c r="A5222" t="s">
        <v>5290</v>
      </c>
      <c r="B5222" t="s">
        <v>69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35">
      <c r="A5223" t="s">
        <v>5291</v>
      </c>
      <c r="B5223" t="s">
        <v>69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35">
      <c r="A5224" t="s">
        <v>5292</v>
      </c>
      <c r="B5224" t="s">
        <v>69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35">
      <c r="A5225" t="s">
        <v>5293</v>
      </c>
      <c r="B5225" t="s">
        <v>69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35">
      <c r="A5226" t="s">
        <v>5294</v>
      </c>
      <c r="B5226" t="s">
        <v>69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35">
      <c r="A5227" t="s">
        <v>5295</v>
      </c>
      <c r="B5227" t="s">
        <v>69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35">
      <c r="A5228" t="s">
        <v>5296</v>
      </c>
      <c r="B5228" t="s">
        <v>69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5">
      <c r="A5229" t="s">
        <v>5297</v>
      </c>
      <c r="B5229" t="s">
        <v>69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5">
      <c r="A5230" t="s">
        <v>5298</v>
      </c>
      <c r="B5230" t="s">
        <v>69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5">
      <c r="A5231" t="s">
        <v>5299</v>
      </c>
      <c r="B5231" t="s">
        <v>69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35">
      <c r="A5232" t="s">
        <v>5300</v>
      </c>
      <c r="B5232" t="s">
        <v>69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5">
      <c r="A5233" t="s">
        <v>5301</v>
      </c>
      <c r="B5233" t="s">
        <v>69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5">
      <c r="A5234" t="s">
        <v>5302</v>
      </c>
      <c r="B5234" t="s">
        <v>69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5">
      <c r="A5235" t="s">
        <v>5303</v>
      </c>
      <c r="B5235" t="s">
        <v>69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x14ac:dyDescent="0.35">
      <c r="A5236" t="s">
        <v>5304</v>
      </c>
      <c r="B5236" t="s">
        <v>69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35">
      <c r="A5237" t="s">
        <v>5305</v>
      </c>
      <c r="B5237" t="s">
        <v>69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35">
      <c r="A5238" t="s">
        <v>5306</v>
      </c>
      <c r="B5238" t="s">
        <v>69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35">
      <c r="A5239" t="s">
        <v>5307</v>
      </c>
      <c r="B5239" t="s">
        <v>69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35">
      <c r="A5240" t="s">
        <v>5308</v>
      </c>
      <c r="B5240" t="s">
        <v>69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35">
      <c r="A5241" t="s">
        <v>5309</v>
      </c>
      <c r="B5241" t="s">
        <v>69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35">
      <c r="A5242" t="s">
        <v>5310</v>
      </c>
      <c r="B5242" t="s">
        <v>69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35">
      <c r="A5243" t="s">
        <v>5311</v>
      </c>
      <c r="B5243" t="s">
        <v>69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35">
      <c r="A5244" t="s">
        <v>5312</v>
      </c>
      <c r="B5244" t="s">
        <v>69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35">
      <c r="A5245" t="s">
        <v>5313</v>
      </c>
      <c r="B5245" t="s">
        <v>69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5">
      <c r="A5246" t="s">
        <v>5314</v>
      </c>
      <c r="B5246" t="s">
        <v>69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5">
      <c r="A5247" t="s">
        <v>5315</v>
      </c>
      <c r="B5247" t="s">
        <v>69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35">
      <c r="A5248" t="s">
        <v>5316</v>
      </c>
      <c r="B5248" t="s">
        <v>69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5">
      <c r="A5249" t="s">
        <v>5317</v>
      </c>
      <c r="B5249" t="s">
        <v>69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35">
      <c r="A5250" t="s">
        <v>5318</v>
      </c>
      <c r="B5250" t="s">
        <v>69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35">
      <c r="A5251" t="s">
        <v>5319</v>
      </c>
      <c r="B5251" t="s">
        <v>69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35">
      <c r="A5252" t="s">
        <v>5320</v>
      </c>
      <c r="B5252" t="s">
        <v>69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5">
      <c r="A5253" t="s">
        <v>5321</v>
      </c>
      <c r="B5253" t="s">
        <v>69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5">
      <c r="A5254" t="s">
        <v>5322</v>
      </c>
      <c r="B5254" t="s">
        <v>69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35">
      <c r="A5255" t="s">
        <v>5323</v>
      </c>
      <c r="B5255" t="s">
        <v>69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35">
      <c r="A5256" t="s">
        <v>5324</v>
      </c>
      <c r="B5256" t="s">
        <v>69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35">
      <c r="A5257" t="s">
        <v>5325</v>
      </c>
      <c r="B5257" t="s">
        <v>69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35">
      <c r="A5258" t="s">
        <v>5326</v>
      </c>
      <c r="B5258" t="s">
        <v>69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35">
      <c r="A5259" t="s">
        <v>5327</v>
      </c>
      <c r="B5259" t="s">
        <v>69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5">
      <c r="A5260" t="s">
        <v>5328</v>
      </c>
      <c r="B5260" t="s">
        <v>69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35">
      <c r="A5261" t="s">
        <v>5329</v>
      </c>
      <c r="B5261" t="s">
        <v>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35">
      <c r="A5262" t="s">
        <v>5330</v>
      </c>
      <c r="B5262" t="s">
        <v>69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35">
      <c r="A5263" t="s">
        <v>5331</v>
      </c>
      <c r="B5263" t="s">
        <v>69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5">
      <c r="A5264" t="s">
        <v>5332</v>
      </c>
      <c r="B5264" t="s">
        <v>69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35">
      <c r="A5265" t="s">
        <v>5333</v>
      </c>
      <c r="B5265" t="s">
        <v>69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5">
      <c r="A5266" t="s">
        <v>5334</v>
      </c>
      <c r="B5266" t="s">
        <v>69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35">
      <c r="A5267" t="s">
        <v>5335</v>
      </c>
      <c r="B5267" t="s">
        <v>69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5">
      <c r="A5268" t="s">
        <v>5336</v>
      </c>
      <c r="B5268" t="s">
        <v>69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35">
      <c r="A5269" t="s">
        <v>5337</v>
      </c>
      <c r="B5269" t="s">
        <v>69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35">
      <c r="A5270" t="s">
        <v>5338</v>
      </c>
      <c r="B5270" t="s">
        <v>69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35">
      <c r="A5271" t="s">
        <v>5339</v>
      </c>
      <c r="B5271" t="s">
        <v>69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5">
      <c r="A5272" t="s">
        <v>5340</v>
      </c>
      <c r="B5272" t="s">
        <v>69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5">
      <c r="A5273" t="s">
        <v>5341</v>
      </c>
      <c r="B5273" t="s">
        <v>69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5">
      <c r="A5274" t="s">
        <v>5342</v>
      </c>
      <c r="B5274" t="s">
        <v>69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5">
      <c r="A5275" t="s">
        <v>5343</v>
      </c>
      <c r="B5275" t="s">
        <v>69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5">
      <c r="A5276" t="s">
        <v>5344</v>
      </c>
      <c r="B5276" t="s">
        <v>69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5">
      <c r="A5277" t="s">
        <v>5345</v>
      </c>
      <c r="B5277" t="s">
        <v>69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35">
      <c r="A5278" t="s">
        <v>5346</v>
      </c>
      <c r="B5278" t="s">
        <v>69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5">
      <c r="A5279" t="s">
        <v>5347</v>
      </c>
      <c r="B5279" t="s">
        <v>69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5">
      <c r="A5280" t="s">
        <v>5348</v>
      </c>
      <c r="B5280" t="s">
        <v>69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35">
      <c r="A5281" t="s">
        <v>5349</v>
      </c>
      <c r="B5281" t="s">
        <v>69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35">
      <c r="A5282" t="s">
        <v>5350</v>
      </c>
      <c r="B5282" t="s">
        <v>69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5">
      <c r="A5283" t="s">
        <v>5351</v>
      </c>
      <c r="B5283" t="s">
        <v>69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5">
      <c r="A5284" t="s">
        <v>5352</v>
      </c>
      <c r="B5284" t="s">
        <v>69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35">
      <c r="A5285" t="s">
        <v>5353</v>
      </c>
      <c r="B5285" t="s">
        <v>69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35">
      <c r="A5286" t="s">
        <v>5354</v>
      </c>
      <c r="B5286" t="s">
        <v>69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35">
      <c r="A5287" t="s">
        <v>5355</v>
      </c>
      <c r="B5287" t="s">
        <v>69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35">
      <c r="A5288" t="s">
        <v>5356</v>
      </c>
      <c r="B5288" t="s">
        <v>69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35">
      <c r="A5289" t="s">
        <v>5357</v>
      </c>
      <c r="B5289" t="s">
        <v>69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35">
      <c r="A5290" t="s">
        <v>5358</v>
      </c>
      <c r="B5290" t="s">
        <v>69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 x14ac:dyDescent="0.35">
      <c r="A5291" t="s">
        <v>5359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5">
      <c r="A5292" t="s">
        <v>5360</v>
      </c>
      <c r="B5292" t="s">
        <v>69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5">
      <c r="A5293" t="s">
        <v>5361</v>
      </c>
      <c r="B5293" t="s">
        <v>69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5">
      <c r="A5294" t="s">
        <v>5362</v>
      </c>
      <c r="B5294" t="s">
        <v>69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5">
      <c r="A5295" t="s">
        <v>5363</v>
      </c>
      <c r="B5295" t="s">
        <v>69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5">
      <c r="A5296" t="s">
        <v>5364</v>
      </c>
      <c r="B5296" t="s">
        <v>69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5">
      <c r="A5297" t="s">
        <v>5365</v>
      </c>
      <c r="B5297" t="s">
        <v>69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35">
      <c r="A5298" t="s">
        <v>5366</v>
      </c>
      <c r="B5298" t="s">
        <v>69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 x14ac:dyDescent="0.35">
      <c r="A5299" t="s">
        <v>5367</v>
      </c>
      <c r="B5299" t="s">
        <v>69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5">
      <c r="A5300" t="s">
        <v>5368</v>
      </c>
      <c r="B5300" t="s">
        <v>69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5">
      <c r="A5301" t="s">
        <v>5369</v>
      </c>
      <c r="B5301" t="s">
        <v>69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35">
      <c r="A5302" t="s">
        <v>5370</v>
      </c>
      <c r="B5302" t="s">
        <v>69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35">
      <c r="A5303" t="s">
        <v>5371</v>
      </c>
      <c r="B5303" t="s">
        <v>69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35">
      <c r="A5304" t="s">
        <v>5372</v>
      </c>
      <c r="B5304" t="s">
        <v>69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5">
      <c r="A5305" t="s">
        <v>5373</v>
      </c>
      <c r="B5305" t="s">
        <v>69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35">
      <c r="A5306" t="s">
        <v>5374</v>
      </c>
      <c r="B5306" t="s">
        <v>69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5">
      <c r="A5307" t="s">
        <v>5375</v>
      </c>
      <c r="B5307" t="s">
        <v>69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35">
      <c r="A5308" t="s">
        <v>5376</v>
      </c>
      <c r="B5308" t="s">
        <v>69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5">
      <c r="A5309" t="s">
        <v>5377</v>
      </c>
      <c r="B5309" t="s">
        <v>69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35">
      <c r="A5310" t="s">
        <v>5378</v>
      </c>
      <c r="B5310" t="s">
        <v>69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35">
      <c r="A5311" t="s">
        <v>5379</v>
      </c>
      <c r="B5311" t="s">
        <v>69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35">
      <c r="A5312" t="s">
        <v>5380</v>
      </c>
      <c r="B5312" t="s">
        <v>69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35">
      <c r="A5313" t="s">
        <v>5381</v>
      </c>
      <c r="B5313" t="s">
        <v>69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5">
      <c r="A5314" t="s">
        <v>5382</v>
      </c>
      <c r="B5314" t="s">
        <v>69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35">
      <c r="A5315" t="s">
        <v>5383</v>
      </c>
      <c r="B5315" t="s">
        <v>69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35">
      <c r="A5316" t="s">
        <v>5384</v>
      </c>
      <c r="B5316" t="s">
        <v>69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35">
      <c r="A5317" t="s">
        <v>5385</v>
      </c>
      <c r="B5317" t="s">
        <v>69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35">
      <c r="A5318" t="s">
        <v>5386</v>
      </c>
      <c r="B5318" t="s">
        <v>69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35">
      <c r="A5319" t="s">
        <v>5387</v>
      </c>
      <c r="B5319" t="s">
        <v>69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35">
      <c r="A5320" t="s">
        <v>5388</v>
      </c>
      <c r="B5320" t="s">
        <v>69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35">
      <c r="A5321" t="s">
        <v>5389</v>
      </c>
      <c r="B5321" t="s">
        <v>69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35">
      <c r="A5322" t="s">
        <v>5390</v>
      </c>
      <c r="B5322" t="s">
        <v>69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35">
      <c r="A5323" t="s">
        <v>5391</v>
      </c>
      <c r="B5323" t="s">
        <v>69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35">
      <c r="A5324" t="s">
        <v>5392</v>
      </c>
      <c r="B5324" t="s">
        <v>69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35">
      <c r="A5325" t="s">
        <v>5393</v>
      </c>
      <c r="B5325" t="s">
        <v>69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35">
      <c r="A5326" t="s">
        <v>5394</v>
      </c>
      <c r="B5326" t="s">
        <v>69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35">
      <c r="A5327" t="s">
        <v>5395</v>
      </c>
      <c r="B5327" t="s">
        <v>69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5">
      <c r="A5328" t="s">
        <v>5396</v>
      </c>
      <c r="B5328" t="s">
        <v>69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35">
      <c r="A5329" t="s">
        <v>5397</v>
      </c>
      <c r="B5329" t="s">
        <v>69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35">
      <c r="A5330" t="s">
        <v>5398</v>
      </c>
      <c r="B5330" t="s">
        <v>69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35">
      <c r="A5331" t="s">
        <v>5399</v>
      </c>
      <c r="B5331" t="s">
        <v>69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5">
      <c r="A5332" t="s">
        <v>5400</v>
      </c>
      <c r="B5332" t="s">
        <v>69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5">
      <c r="A5333" t="s">
        <v>5401</v>
      </c>
      <c r="B5333" t="s">
        <v>69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35">
      <c r="A5334" t="s">
        <v>5402</v>
      </c>
      <c r="B5334" t="s">
        <v>69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35">
      <c r="A5335" t="s">
        <v>5403</v>
      </c>
      <c r="B5335" t="s">
        <v>69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5">
      <c r="A5336" t="s">
        <v>5404</v>
      </c>
      <c r="B5336" t="s">
        <v>69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35">
      <c r="A5337" t="s">
        <v>5405</v>
      </c>
      <c r="B5337" t="s">
        <v>69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 x14ac:dyDescent="0.35">
      <c r="A5338" t="s">
        <v>5406</v>
      </c>
      <c r="B5338" t="s">
        <v>69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35">
      <c r="A5339" t="s">
        <v>5407</v>
      </c>
      <c r="B5339" t="s">
        <v>69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35">
      <c r="A5340" t="s">
        <v>5408</v>
      </c>
      <c r="B5340" t="s">
        <v>69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35">
      <c r="A5341" t="s">
        <v>5409</v>
      </c>
      <c r="B5341" t="s">
        <v>69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35">
      <c r="A5342" t="s">
        <v>5410</v>
      </c>
      <c r="B5342" t="s">
        <v>69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35">
      <c r="A5343" t="s">
        <v>5411</v>
      </c>
      <c r="B5343" t="s">
        <v>69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35">
      <c r="A5344" t="s">
        <v>5412</v>
      </c>
      <c r="B5344" t="s">
        <v>69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35">
      <c r="A5345" t="s">
        <v>5413</v>
      </c>
      <c r="B5345" t="s">
        <v>69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35">
      <c r="A5346" t="s">
        <v>5414</v>
      </c>
      <c r="B5346" t="s">
        <v>69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35">
      <c r="A5347" t="s">
        <v>5415</v>
      </c>
      <c r="B5347" t="s">
        <v>69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35">
      <c r="A5348" t="s">
        <v>5416</v>
      </c>
      <c r="B5348" t="s">
        <v>69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35">
      <c r="A5349" t="s">
        <v>5417</v>
      </c>
      <c r="B5349" t="s">
        <v>69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5">
      <c r="A5350" t="s">
        <v>5418</v>
      </c>
      <c r="B5350" t="s">
        <v>69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35">
      <c r="A5351" t="s">
        <v>5419</v>
      </c>
      <c r="B5351" t="s">
        <v>69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35">
      <c r="A5352" t="s">
        <v>5420</v>
      </c>
      <c r="B5352" t="s">
        <v>69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35">
      <c r="A5353" t="s">
        <v>5421</v>
      </c>
      <c r="B5353" t="s">
        <v>69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5">
      <c r="A5354" t="s">
        <v>5422</v>
      </c>
      <c r="B5354" t="s">
        <v>69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35">
      <c r="A5355" t="s">
        <v>5423</v>
      </c>
      <c r="B5355" t="s">
        <v>69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5">
      <c r="A5356" t="s">
        <v>5424</v>
      </c>
      <c r="B5356" t="s">
        <v>69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5">
      <c r="A5357" t="s">
        <v>5425</v>
      </c>
      <c r="B5357" t="s">
        <v>69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5">
      <c r="A5358" t="s">
        <v>5426</v>
      </c>
      <c r="B5358" t="s">
        <v>69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5">
      <c r="A5359" t="s">
        <v>5427</v>
      </c>
      <c r="B5359" t="s">
        <v>69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5">
      <c r="A5360" t="s">
        <v>5428</v>
      </c>
      <c r="B5360" t="s">
        <v>69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5">
      <c r="A5361" t="s">
        <v>5429</v>
      </c>
      <c r="B5361" t="s">
        <v>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5">
      <c r="A5362" t="s">
        <v>5430</v>
      </c>
      <c r="B5362" t="s">
        <v>69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5">
      <c r="A5363" t="s">
        <v>5431</v>
      </c>
      <c r="B5363" t="s">
        <v>69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35">
      <c r="A5364" t="s">
        <v>5432</v>
      </c>
      <c r="B5364" t="s">
        <v>69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35">
      <c r="A5365" t="s">
        <v>5433</v>
      </c>
      <c r="B5365" t="s">
        <v>69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5">
      <c r="A5366" t="s">
        <v>5434</v>
      </c>
      <c r="B5366" t="s">
        <v>69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 x14ac:dyDescent="0.35">
      <c r="A5367" t="s">
        <v>5435</v>
      </c>
      <c r="B5367" t="s">
        <v>69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35">
      <c r="A5368" t="s">
        <v>5436</v>
      </c>
      <c r="B5368" t="s">
        <v>69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35">
      <c r="A5369" t="s">
        <v>5437</v>
      </c>
      <c r="B5369" t="s">
        <v>69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35">
      <c r="A5370" t="s">
        <v>5438</v>
      </c>
      <c r="B5370" t="s">
        <v>69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35">
      <c r="A5371" t="s">
        <v>5439</v>
      </c>
      <c r="B5371" t="s">
        <v>69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35">
      <c r="A5372" t="s">
        <v>5440</v>
      </c>
      <c r="B5372" t="s">
        <v>69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35">
      <c r="A5373" t="s">
        <v>5441</v>
      </c>
      <c r="B5373" t="s">
        <v>69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5">
      <c r="A5374" t="s">
        <v>5442</v>
      </c>
      <c r="B5374" t="s">
        <v>69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35">
      <c r="A5375" t="s">
        <v>5443</v>
      </c>
      <c r="B5375" t="s">
        <v>69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35">
      <c r="A5376" t="s">
        <v>5444</v>
      </c>
      <c r="B5376" t="s">
        <v>69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35">
      <c r="A5377" t="s">
        <v>5445</v>
      </c>
      <c r="B5377" t="s">
        <v>69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35">
      <c r="A5378" t="s">
        <v>5446</v>
      </c>
      <c r="B5378" t="s">
        <v>69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35">
      <c r="A5379" t="s">
        <v>5447</v>
      </c>
      <c r="B5379" t="s">
        <v>69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35">
      <c r="A5380" t="s">
        <v>5448</v>
      </c>
      <c r="B5380" t="s">
        <v>69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35">
      <c r="A5381" t="s">
        <v>5449</v>
      </c>
      <c r="B5381" t="s">
        <v>69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35">
      <c r="A5382" t="s">
        <v>5450</v>
      </c>
      <c r="B5382" t="s">
        <v>69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35">
      <c r="A5383" t="s">
        <v>5451</v>
      </c>
      <c r="B5383" t="s">
        <v>69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35">
      <c r="A5384" t="s">
        <v>5452</v>
      </c>
      <c r="B5384" t="s">
        <v>69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35">
      <c r="A5385" t="s">
        <v>5453</v>
      </c>
      <c r="B5385" t="s">
        <v>69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5">
      <c r="A5386" t="s">
        <v>5454</v>
      </c>
      <c r="B5386" t="s">
        <v>69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35">
      <c r="A5387" t="s">
        <v>5455</v>
      </c>
      <c r="B5387" t="s">
        <v>69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35">
      <c r="A5388" t="s">
        <v>5456</v>
      </c>
      <c r="B5388" t="s">
        <v>69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35">
      <c r="A5389" t="s">
        <v>5457</v>
      </c>
      <c r="B5389" t="s">
        <v>69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35">
      <c r="A5390" t="s">
        <v>5458</v>
      </c>
      <c r="B5390" t="s">
        <v>69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5">
      <c r="A5391" t="s">
        <v>5459</v>
      </c>
      <c r="B5391" t="s">
        <v>69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35">
      <c r="A5392" t="s">
        <v>5460</v>
      </c>
      <c r="B5392" t="s">
        <v>69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5">
      <c r="A5393" t="s">
        <v>5461</v>
      </c>
      <c r="B5393" t="s">
        <v>69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35">
      <c r="A5394" t="s">
        <v>5462</v>
      </c>
      <c r="B5394" t="s">
        <v>69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35">
      <c r="A5395" t="s">
        <v>5463</v>
      </c>
      <c r="B5395" t="s">
        <v>69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5">
      <c r="A5396" t="s">
        <v>5464</v>
      </c>
      <c r="B5396" t="s">
        <v>69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5">
      <c r="A5397" t="s">
        <v>5465</v>
      </c>
      <c r="B5397" t="s">
        <v>69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5">
      <c r="A5398" t="s">
        <v>5466</v>
      </c>
      <c r="B5398" t="s">
        <v>69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35">
      <c r="A5399" t="s">
        <v>5467</v>
      </c>
      <c r="B5399" t="s">
        <v>69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35">
      <c r="A5400" t="s">
        <v>5468</v>
      </c>
      <c r="B5400" t="s">
        <v>69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35">
      <c r="A5401" t="s">
        <v>5469</v>
      </c>
      <c r="B5401" t="s">
        <v>69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5">
      <c r="A5402" t="s">
        <v>5470</v>
      </c>
      <c r="B5402" t="s">
        <v>69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35">
      <c r="A5403" t="s">
        <v>5471</v>
      </c>
      <c r="B5403" t="s">
        <v>69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5">
      <c r="A5404" t="s">
        <v>5472</v>
      </c>
      <c r="B5404" t="s">
        <v>69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35">
      <c r="A5405" t="s">
        <v>5473</v>
      </c>
      <c r="B5405" t="s">
        <v>69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35">
      <c r="A5406" t="s">
        <v>5474</v>
      </c>
      <c r="B5406" t="s">
        <v>69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x14ac:dyDescent="0.35">
      <c r="A5407" t="s">
        <v>5475</v>
      </c>
      <c r="B5407" t="s">
        <v>69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35">
      <c r="A5408" t="s">
        <v>5476</v>
      </c>
      <c r="B5408" t="s">
        <v>69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35">
      <c r="A5409" t="s">
        <v>5477</v>
      </c>
      <c r="B5409" t="s">
        <v>69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5">
      <c r="A5410" t="s">
        <v>5478</v>
      </c>
      <c r="B5410" t="s">
        <v>69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35">
      <c r="A5411" t="s">
        <v>5479</v>
      </c>
      <c r="B5411" t="s">
        <v>69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5">
      <c r="A5412" t="s">
        <v>5480</v>
      </c>
      <c r="B5412" t="s">
        <v>69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5">
      <c r="A5413" t="s">
        <v>5481</v>
      </c>
      <c r="B5413" t="s">
        <v>69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35">
      <c r="A5414" t="s">
        <v>5482</v>
      </c>
      <c r="B5414" t="s">
        <v>69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35">
      <c r="A5415" t="s">
        <v>5483</v>
      </c>
      <c r="B5415" t="s">
        <v>69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35">
      <c r="A5416" t="s">
        <v>5484</v>
      </c>
      <c r="B5416" t="s">
        <v>69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5">
      <c r="A5417" t="s">
        <v>5485</v>
      </c>
      <c r="B5417" t="s">
        <v>69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35">
      <c r="A5418" t="s">
        <v>5486</v>
      </c>
      <c r="B5418" t="s">
        <v>69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35">
      <c r="A5419" t="s">
        <v>5487</v>
      </c>
      <c r="B5419" t="s">
        <v>69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35">
      <c r="A5420" t="s">
        <v>5488</v>
      </c>
      <c r="B5420" t="s">
        <v>69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35">
      <c r="A5421" t="s">
        <v>5489</v>
      </c>
      <c r="B5421" t="s">
        <v>69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x14ac:dyDescent="0.35">
      <c r="A5422" t="s">
        <v>5490</v>
      </c>
      <c r="B5422" t="s">
        <v>69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5">
      <c r="A5423" t="s">
        <v>5491</v>
      </c>
      <c r="B5423" t="s">
        <v>69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35">
      <c r="A5424" t="s">
        <v>5492</v>
      </c>
      <c r="B5424" t="s">
        <v>69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35">
      <c r="A5425" t="s">
        <v>5493</v>
      </c>
      <c r="B5425" t="s">
        <v>69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35">
      <c r="A5426" t="s">
        <v>5494</v>
      </c>
      <c r="B5426" t="s">
        <v>69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35">
      <c r="A5427" t="s">
        <v>5495</v>
      </c>
      <c r="B5427" t="s">
        <v>69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5">
      <c r="A5428" t="s">
        <v>5496</v>
      </c>
      <c r="B5428" t="s">
        <v>69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35">
      <c r="A5429" t="s">
        <v>5497</v>
      </c>
      <c r="B5429" t="s">
        <v>69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5">
      <c r="A5430" t="s">
        <v>5498</v>
      </c>
      <c r="B5430" t="s">
        <v>69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35">
      <c r="A5431" t="s">
        <v>5499</v>
      </c>
      <c r="B5431" t="s">
        <v>69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5">
      <c r="A5432" t="s">
        <v>5500</v>
      </c>
      <c r="B5432" t="s">
        <v>69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5">
      <c r="A5433" t="s">
        <v>5501</v>
      </c>
      <c r="B5433" t="s">
        <v>69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35">
      <c r="A5434" t="s">
        <v>5502</v>
      </c>
      <c r="B5434" t="s">
        <v>69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x14ac:dyDescent="0.35">
      <c r="A5435" t="s">
        <v>5503</v>
      </c>
      <c r="B5435" t="s">
        <v>69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5">
      <c r="A5436" t="s">
        <v>5504</v>
      </c>
      <c r="B5436" t="s">
        <v>69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 x14ac:dyDescent="0.35">
      <c r="A5437" t="s">
        <v>5505</v>
      </c>
      <c r="B5437" t="s">
        <v>69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5">
      <c r="A5438" t="s">
        <v>5506</v>
      </c>
      <c r="B5438" t="s">
        <v>69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35">
      <c r="A5439" t="s">
        <v>5507</v>
      </c>
      <c r="B5439" t="s">
        <v>69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35">
      <c r="A5440" t="s">
        <v>5508</v>
      </c>
      <c r="B5440" t="s">
        <v>69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35">
      <c r="A5441" t="s">
        <v>5509</v>
      </c>
      <c r="B5441" t="s">
        <v>69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 x14ac:dyDescent="0.35">
      <c r="A5442" t="s">
        <v>5510</v>
      </c>
      <c r="B5442" t="s">
        <v>69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35">
      <c r="A5443" t="s">
        <v>5511</v>
      </c>
      <c r="B5443" t="s">
        <v>69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35">
      <c r="A5444" t="s">
        <v>5512</v>
      </c>
      <c r="B5444" t="s">
        <v>69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35">
      <c r="A5445" t="s">
        <v>5513</v>
      </c>
      <c r="B5445" t="s">
        <v>69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35">
      <c r="A5446" t="s">
        <v>5514</v>
      </c>
      <c r="B5446" t="s">
        <v>69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35">
      <c r="A5447" t="s">
        <v>5515</v>
      </c>
      <c r="B5447" t="s">
        <v>69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35">
      <c r="A5448" t="s">
        <v>5516</v>
      </c>
      <c r="B5448" t="s">
        <v>69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35">
      <c r="A5449" t="s">
        <v>5517</v>
      </c>
      <c r="B5449" t="s">
        <v>69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35">
      <c r="A5450" t="s">
        <v>5518</v>
      </c>
      <c r="B5450" t="s">
        <v>69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 x14ac:dyDescent="0.35">
      <c r="A5451" t="s">
        <v>5519</v>
      </c>
      <c r="B5451" t="s">
        <v>69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35">
      <c r="A5452" t="s">
        <v>5520</v>
      </c>
      <c r="B5452" t="s">
        <v>69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35">
      <c r="A5453" t="s">
        <v>5521</v>
      </c>
      <c r="B5453" t="s">
        <v>69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35">
      <c r="A5454" t="s">
        <v>5522</v>
      </c>
      <c r="B5454" t="s">
        <v>69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35">
      <c r="A5455" t="s">
        <v>5523</v>
      </c>
      <c r="B5455" t="s">
        <v>69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x14ac:dyDescent="0.35">
      <c r="A5456" t="s">
        <v>5524</v>
      </c>
      <c r="B5456" t="s">
        <v>69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 x14ac:dyDescent="0.35">
      <c r="A5457" t="s">
        <v>5525</v>
      </c>
      <c r="B5457" t="s">
        <v>69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35">
      <c r="A5458" t="s">
        <v>5526</v>
      </c>
      <c r="B5458" t="s">
        <v>69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35">
      <c r="A5459" t="s">
        <v>5527</v>
      </c>
      <c r="B5459" t="s">
        <v>69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35">
      <c r="A5460" t="s">
        <v>5528</v>
      </c>
      <c r="B5460" t="s">
        <v>69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35">
      <c r="A5461" t="s">
        <v>5529</v>
      </c>
      <c r="B5461" t="s">
        <v>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35">
      <c r="A5462" t="s">
        <v>5530</v>
      </c>
      <c r="B5462" t="s">
        <v>69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35">
      <c r="A5463" t="s">
        <v>5531</v>
      </c>
      <c r="B5463" t="s">
        <v>69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35">
      <c r="A5464" t="s">
        <v>5532</v>
      </c>
      <c r="B5464" t="s">
        <v>69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35">
      <c r="A5465" t="s">
        <v>5533</v>
      </c>
      <c r="B5465" t="s">
        <v>69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35">
      <c r="A5466" t="s">
        <v>5534</v>
      </c>
      <c r="B5466" t="s">
        <v>69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5">
      <c r="A5467" t="s">
        <v>5535</v>
      </c>
      <c r="B5467" t="s">
        <v>69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35">
      <c r="A5468" t="s">
        <v>5536</v>
      </c>
      <c r="B5468" t="s">
        <v>69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 x14ac:dyDescent="0.35">
      <c r="A5469" t="s">
        <v>5537</v>
      </c>
      <c r="B5469" t="s">
        <v>69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35">
      <c r="A5470" t="s">
        <v>5538</v>
      </c>
      <c r="B5470" t="s">
        <v>69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35">
      <c r="A5471" t="s">
        <v>5539</v>
      </c>
      <c r="B5471" t="s">
        <v>69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5">
      <c r="A5472" t="s">
        <v>5540</v>
      </c>
      <c r="B5472" t="s">
        <v>69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35">
      <c r="A5473" t="s">
        <v>5541</v>
      </c>
      <c r="B5473" t="s">
        <v>69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35">
      <c r="A5474" t="s">
        <v>5542</v>
      </c>
      <c r="B5474" t="s">
        <v>69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35">
      <c r="A5475" t="s">
        <v>5543</v>
      </c>
      <c r="B5475" t="s">
        <v>69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35">
      <c r="A5476" t="s">
        <v>5544</v>
      </c>
      <c r="B5476" t="s">
        <v>69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5">
      <c r="A5477" t="s">
        <v>5545</v>
      </c>
      <c r="B5477" t="s">
        <v>69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35">
      <c r="A5478" t="s">
        <v>5546</v>
      </c>
      <c r="B5478" t="s">
        <v>69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35">
      <c r="A5479" t="s">
        <v>5547</v>
      </c>
      <c r="B5479" t="s">
        <v>69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35">
      <c r="A5480" t="s">
        <v>5548</v>
      </c>
      <c r="B5480" t="s">
        <v>69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35">
      <c r="A5481" t="s">
        <v>5549</v>
      </c>
      <c r="B5481" t="s">
        <v>69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35">
      <c r="A5482" t="s">
        <v>5550</v>
      </c>
      <c r="B5482" t="s">
        <v>69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5">
      <c r="A5483" t="s">
        <v>5551</v>
      </c>
      <c r="B5483" t="s">
        <v>69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 x14ac:dyDescent="0.35">
      <c r="A5484" t="s">
        <v>5552</v>
      </c>
      <c r="B5484" t="s">
        <v>69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35">
      <c r="A5485" t="s">
        <v>5553</v>
      </c>
      <c r="B5485" t="s">
        <v>69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5">
      <c r="A5486" t="s">
        <v>5554</v>
      </c>
      <c r="B5486" t="s">
        <v>69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5">
      <c r="A5487" t="s">
        <v>5555</v>
      </c>
      <c r="B5487" t="s">
        <v>69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35">
      <c r="A5488" t="s">
        <v>5556</v>
      </c>
      <c r="B5488" t="s">
        <v>69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5">
      <c r="A5489" t="s">
        <v>5557</v>
      </c>
      <c r="B5489" t="s">
        <v>69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35">
      <c r="A5490" t="s">
        <v>5558</v>
      </c>
      <c r="B5490" t="s">
        <v>69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35">
      <c r="A5491" t="s">
        <v>5559</v>
      </c>
      <c r="B5491" t="s">
        <v>69</v>
      </c>
      <c r="C5491" s="8">
        <v>93397100000</v>
      </c>
      <c r="D5491" s="8">
        <v>95545400000</v>
      </c>
      <c r="E5491" s="8">
        <v>97742800000</v>
      </c>
      <c r="F5491" s="8">
        <v>99990900000</v>
      </c>
      <c r="G5491" s="8">
        <v>102290000000</v>
      </c>
      <c r="H5491" s="8">
        <v>104643000000</v>
      </c>
      <c r="I5491" s="8">
        <v>107050000000</v>
      </c>
      <c r="J5491" s="8">
        <v>109512000000</v>
      </c>
      <c r="K5491" s="8">
        <v>112031000000</v>
      </c>
      <c r="L5491" s="8">
        <v>114607000000</v>
      </c>
      <c r="M5491" s="8">
        <v>116347000000</v>
      </c>
      <c r="N5491" s="8">
        <v>118114000000</v>
      </c>
      <c r="O5491" s="8">
        <v>119907000000</v>
      </c>
      <c r="P5491" s="8">
        <v>121727000000</v>
      </c>
      <c r="Q5491" s="8">
        <v>123575000000</v>
      </c>
      <c r="R5491" s="8">
        <v>125450000000</v>
      </c>
      <c r="S5491" s="8">
        <v>127355000000</v>
      </c>
      <c r="T5491" s="8">
        <v>129288000000</v>
      </c>
      <c r="U5491" s="8">
        <v>131251000000</v>
      </c>
      <c r="V5491" s="8">
        <v>133243000000</v>
      </c>
      <c r="W5491" s="8">
        <v>135266000000</v>
      </c>
      <c r="X5491" s="8">
        <v>137319000000</v>
      </c>
      <c r="Y5491" s="8">
        <v>139403000000</v>
      </c>
      <c r="Z5491" s="8">
        <v>141519000000</v>
      </c>
      <c r="AA5491" s="8">
        <v>142822000000</v>
      </c>
      <c r="AB5491" s="8">
        <v>144136000000</v>
      </c>
      <c r="AC5491" s="8">
        <v>145461000000</v>
      </c>
      <c r="AD5491" s="8">
        <v>146800000000</v>
      </c>
      <c r="AE5491" s="8">
        <v>148150000000</v>
      </c>
      <c r="AF5491" s="8">
        <v>149513000000</v>
      </c>
      <c r="AG5491" s="8">
        <v>150889000000</v>
      </c>
    </row>
    <row r="5492" spans="1:33" x14ac:dyDescent="0.35">
      <c r="A5492" t="s">
        <v>5560</v>
      </c>
      <c r="B5492" t="s">
        <v>69</v>
      </c>
      <c r="C5492" s="8">
        <v>7086850</v>
      </c>
      <c r="D5492" s="8">
        <v>7249860</v>
      </c>
      <c r="E5492" s="8">
        <v>7416600</v>
      </c>
      <c r="F5492" s="8">
        <v>7587180</v>
      </c>
      <c r="G5492" s="8">
        <v>7761670</v>
      </c>
      <c r="H5492" s="8">
        <v>7940180</v>
      </c>
      <c r="I5492" s="8">
        <v>8122810</v>
      </c>
      <c r="J5492" s="8">
        <v>8309630</v>
      </c>
      <c r="K5492" s="8">
        <v>8500740</v>
      </c>
      <c r="L5492" s="8">
        <v>8696270</v>
      </c>
      <c r="M5492" s="8">
        <v>8828280</v>
      </c>
      <c r="N5492" s="8">
        <v>8962330</v>
      </c>
      <c r="O5492" s="8">
        <v>9098350</v>
      </c>
      <c r="P5492" s="8">
        <v>9236470</v>
      </c>
      <c r="Q5492" s="8">
        <v>9376690</v>
      </c>
      <c r="R5492" s="8">
        <v>9518990</v>
      </c>
      <c r="S5492" s="8">
        <v>9663500</v>
      </c>
      <c r="T5492" s="8">
        <v>9810220</v>
      </c>
      <c r="U5492" s="8">
        <v>9959140</v>
      </c>
      <c r="V5492" s="8">
        <v>10110300</v>
      </c>
      <c r="W5492" s="8">
        <v>10263800</v>
      </c>
      <c r="X5492" s="8">
        <v>10419600</v>
      </c>
      <c r="Y5492" s="8">
        <v>10577700</v>
      </c>
      <c r="Z5492" s="8">
        <v>10738300</v>
      </c>
      <c r="AA5492" s="8">
        <v>10837100</v>
      </c>
      <c r="AB5492" s="8">
        <v>10936800</v>
      </c>
      <c r="AC5492" s="8">
        <v>11037400</v>
      </c>
      <c r="AD5492" s="8">
        <v>11139000</v>
      </c>
      <c r="AE5492" s="8">
        <v>11241500</v>
      </c>
      <c r="AF5492" s="8">
        <v>11344900</v>
      </c>
      <c r="AG5492" s="8">
        <v>11449300</v>
      </c>
    </row>
    <row r="5493" spans="1:33" x14ac:dyDescent="0.35">
      <c r="A5493" t="s">
        <v>5561</v>
      </c>
      <c r="B5493" t="s">
        <v>69</v>
      </c>
      <c r="C5493" s="8">
        <v>58685800</v>
      </c>
      <c r="D5493" s="8">
        <v>60035700</v>
      </c>
      <c r="E5493" s="8">
        <v>61416400</v>
      </c>
      <c r="F5493" s="8">
        <v>62829000</v>
      </c>
      <c r="G5493" s="8">
        <v>64273900</v>
      </c>
      <c r="H5493" s="8">
        <v>65752100</v>
      </c>
      <c r="I5493" s="8">
        <v>67264500</v>
      </c>
      <c r="J5493" s="8">
        <v>68811500</v>
      </c>
      <c r="K5493" s="8">
        <v>70394100</v>
      </c>
      <c r="L5493" s="8">
        <v>72013300</v>
      </c>
      <c r="M5493" s="8">
        <v>73106500</v>
      </c>
      <c r="N5493" s="8">
        <v>74216500</v>
      </c>
      <c r="O5493" s="8">
        <v>75342900</v>
      </c>
      <c r="P5493" s="8">
        <v>76486700</v>
      </c>
      <c r="Q5493" s="8">
        <v>77647800</v>
      </c>
      <c r="R5493" s="8">
        <v>78826200</v>
      </c>
      <c r="S5493" s="8">
        <v>80022900</v>
      </c>
      <c r="T5493" s="8">
        <v>81237800</v>
      </c>
      <c r="U5493" s="8">
        <v>82471100</v>
      </c>
      <c r="V5493" s="8">
        <v>83723000</v>
      </c>
      <c r="W5493" s="8">
        <v>84993700</v>
      </c>
      <c r="X5493" s="8">
        <v>86284100</v>
      </c>
      <c r="Y5493" s="8">
        <v>87593600</v>
      </c>
      <c r="Z5493" s="8">
        <v>88923300</v>
      </c>
      <c r="AA5493" s="8">
        <v>89741600</v>
      </c>
      <c r="AB5493" s="8">
        <v>90567300</v>
      </c>
      <c r="AC5493" s="8">
        <v>91400100</v>
      </c>
      <c r="AD5493" s="8">
        <v>92241300</v>
      </c>
      <c r="AE5493" s="8">
        <v>93089900</v>
      </c>
      <c r="AF5493" s="8">
        <v>93946100</v>
      </c>
      <c r="AG5493" s="8">
        <v>94810700</v>
      </c>
    </row>
    <row r="5494" spans="1:33" x14ac:dyDescent="0.35">
      <c r="A5494" t="s">
        <v>5562</v>
      </c>
      <c r="B5494" t="s">
        <v>69</v>
      </c>
      <c r="C5494" s="8">
        <v>76939200</v>
      </c>
      <c r="D5494" s="8">
        <v>78708900</v>
      </c>
      <c r="E5494" s="8">
        <v>80519100</v>
      </c>
      <c r="F5494" s="8">
        <v>82371100</v>
      </c>
      <c r="G5494" s="8">
        <v>84265500</v>
      </c>
      <c r="H5494" s="8">
        <v>86203400</v>
      </c>
      <c r="I5494" s="8">
        <v>88186200</v>
      </c>
      <c r="J5494" s="8">
        <v>90214400</v>
      </c>
      <c r="K5494" s="8">
        <v>92289300</v>
      </c>
      <c r="L5494" s="8">
        <v>94412000</v>
      </c>
      <c r="M5494" s="8">
        <v>95845200</v>
      </c>
      <c r="N5494" s="8">
        <v>97300500</v>
      </c>
      <c r="O5494" s="8">
        <v>98777300</v>
      </c>
      <c r="P5494" s="8">
        <v>100277000</v>
      </c>
      <c r="Q5494" s="8">
        <v>101799000</v>
      </c>
      <c r="R5494" s="8">
        <v>103344000</v>
      </c>
      <c r="S5494" s="8">
        <v>104913000</v>
      </c>
      <c r="T5494" s="8">
        <v>106506000</v>
      </c>
      <c r="U5494" s="8">
        <v>108123000</v>
      </c>
      <c r="V5494" s="8">
        <v>109764000</v>
      </c>
      <c r="W5494" s="8">
        <v>111430000</v>
      </c>
      <c r="X5494" s="8">
        <v>113122000</v>
      </c>
      <c r="Y5494" s="8">
        <v>114838000</v>
      </c>
      <c r="Z5494" s="8">
        <v>116582000</v>
      </c>
      <c r="AA5494" s="8">
        <v>117654000</v>
      </c>
      <c r="AB5494" s="8">
        <v>118737000</v>
      </c>
      <c r="AC5494" s="8">
        <v>119829000</v>
      </c>
      <c r="AD5494" s="8">
        <v>120932000</v>
      </c>
      <c r="AE5494" s="8">
        <v>122044000</v>
      </c>
      <c r="AF5494" s="8">
        <v>123167000</v>
      </c>
      <c r="AG5494" s="8">
        <v>124300000</v>
      </c>
    </row>
    <row r="5495" spans="1:33" x14ac:dyDescent="0.35">
      <c r="A5495" t="s">
        <v>5563</v>
      </c>
      <c r="B5495" t="s">
        <v>69</v>
      </c>
      <c r="C5495" s="8">
        <v>9347230</v>
      </c>
      <c r="D5495" s="8">
        <v>9562230</v>
      </c>
      <c r="E5495" s="8">
        <v>9782150</v>
      </c>
      <c r="F5495" s="8">
        <v>10007100</v>
      </c>
      <c r="G5495" s="8">
        <v>10237300</v>
      </c>
      <c r="H5495" s="8">
        <v>10472700</v>
      </c>
      <c r="I5495" s="8">
        <v>10713600</v>
      </c>
      <c r="J5495" s="8">
        <v>10960000</v>
      </c>
      <c r="K5495" s="8">
        <v>11212100</v>
      </c>
      <c r="L5495" s="8">
        <v>11470000</v>
      </c>
      <c r="M5495" s="8">
        <v>11644100</v>
      </c>
      <c r="N5495" s="8">
        <v>11820900</v>
      </c>
      <c r="O5495" s="8">
        <v>12000300</v>
      </c>
      <c r="P5495" s="8">
        <v>12182500</v>
      </c>
      <c r="Q5495" s="8">
        <v>12367400</v>
      </c>
      <c r="R5495" s="8">
        <v>12555100</v>
      </c>
      <c r="S5495" s="8">
        <v>12745700</v>
      </c>
      <c r="T5495" s="8">
        <v>12939200</v>
      </c>
      <c r="U5495" s="8">
        <v>13135600</v>
      </c>
      <c r="V5495" s="8">
        <v>13335000</v>
      </c>
      <c r="W5495" s="8">
        <v>13537400</v>
      </c>
      <c r="X5495" s="8">
        <v>13743000</v>
      </c>
      <c r="Y5495" s="8">
        <v>13951500</v>
      </c>
      <c r="Z5495" s="8">
        <v>14163300</v>
      </c>
      <c r="AA5495" s="8">
        <v>14293700</v>
      </c>
      <c r="AB5495" s="8">
        <v>14425200</v>
      </c>
      <c r="AC5495" s="8">
        <v>14557800</v>
      </c>
      <c r="AD5495" s="8">
        <v>14691800</v>
      </c>
      <c r="AE5495" s="8">
        <v>14827000</v>
      </c>
      <c r="AF5495" s="8">
        <v>14963300</v>
      </c>
      <c r="AG5495" s="8">
        <v>15101100</v>
      </c>
    </row>
    <row r="5496" spans="1:33" x14ac:dyDescent="0.35">
      <c r="A5496" t="s">
        <v>5564</v>
      </c>
      <c r="B5496" t="s">
        <v>69</v>
      </c>
      <c r="C5496" s="8">
        <v>8133090</v>
      </c>
      <c r="D5496" s="8">
        <v>8320160</v>
      </c>
      <c r="E5496" s="8">
        <v>8511520</v>
      </c>
      <c r="F5496" s="8">
        <v>8707290</v>
      </c>
      <c r="G5496" s="8">
        <v>8907530</v>
      </c>
      <c r="H5496" s="8">
        <v>9112390</v>
      </c>
      <c r="I5496" s="8">
        <v>9321980</v>
      </c>
      <c r="J5496" s="8">
        <v>9536380</v>
      </c>
      <c r="K5496" s="8">
        <v>9755710</v>
      </c>
      <c r="L5496" s="8">
        <v>9980110</v>
      </c>
      <c r="M5496" s="8">
        <v>10131600</v>
      </c>
      <c r="N5496" s="8">
        <v>10285400</v>
      </c>
      <c r="O5496" s="8">
        <v>10441600</v>
      </c>
      <c r="P5496" s="8">
        <v>10600100</v>
      </c>
      <c r="Q5496" s="8">
        <v>10761000</v>
      </c>
      <c r="R5496" s="8">
        <v>10924300</v>
      </c>
      <c r="S5496" s="8">
        <v>11090100</v>
      </c>
      <c r="T5496" s="8">
        <v>11258500</v>
      </c>
      <c r="U5496" s="8">
        <v>11429400</v>
      </c>
      <c r="V5496" s="8">
        <v>11602900</v>
      </c>
      <c r="W5496" s="8">
        <v>11779000</v>
      </c>
      <c r="X5496" s="8">
        <v>11957900</v>
      </c>
      <c r="Y5496" s="8">
        <v>12139300</v>
      </c>
      <c r="Z5496" s="8">
        <v>12323600</v>
      </c>
      <c r="AA5496" s="8">
        <v>12437000</v>
      </c>
      <c r="AB5496" s="8">
        <v>12551500</v>
      </c>
      <c r="AC5496" s="8">
        <v>12666900</v>
      </c>
      <c r="AD5496" s="8">
        <v>12783400</v>
      </c>
      <c r="AE5496" s="8">
        <v>12901100</v>
      </c>
      <c r="AF5496" s="8">
        <v>13019700</v>
      </c>
      <c r="AG5496" s="8">
        <v>13139500</v>
      </c>
    </row>
    <row r="5497" spans="1:33" x14ac:dyDescent="0.35">
      <c r="A5497" t="s">
        <v>5565</v>
      </c>
      <c r="B5497" t="s">
        <v>69</v>
      </c>
      <c r="C5497" s="8">
        <v>30269500</v>
      </c>
      <c r="D5497" s="8">
        <v>30965700</v>
      </c>
      <c r="E5497" s="8">
        <v>31677900</v>
      </c>
      <c r="F5497" s="8">
        <v>32406500</v>
      </c>
      <c r="G5497" s="8">
        <v>33151800</v>
      </c>
      <c r="H5497" s="8">
        <v>33914200</v>
      </c>
      <c r="I5497" s="8">
        <v>34694300</v>
      </c>
      <c r="J5497" s="8">
        <v>35492200</v>
      </c>
      <c r="K5497" s="8">
        <v>36308500</v>
      </c>
      <c r="L5497" s="8">
        <v>37143600</v>
      </c>
      <c r="M5497" s="8">
        <v>37707500</v>
      </c>
      <c r="N5497" s="8">
        <v>38280000</v>
      </c>
      <c r="O5497" s="8">
        <v>38861000</v>
      </c>
      <c r="P5497" s="8">
        <v>39451000</v>
      </c>
      <c r="Q5497" s="8">
        <v>40049900</v>
      </c>
      <c r="R5497" s="8">
        <v>40657700</v>
      </c>
      <c r="S5497" s="8">
        <v>41274900</v>
      </c>
      <c r="T5497" s="8">
        <v>41901600</v>
      </c>
      <c r="U5497" s="8">
        <v>42537600</v>
      </c>
      <c r="V5497" s="8">
        <v>43183400</v>
      </c>
      <c r="W5497" s="8">
        <v>43838800</v>
      </c>
      <c r="X5497" s="8">
        <v>44504400</v>
      </c>
      <c r="Y5497" s="8">
        <v>45179800</v>
      </c>
      <c r="Z5497" s="8">
        <v>45865700</v>
      </c>
      <c r="AA5497" s="8">
        <v>46287700</v>
      </c>
      <c r="AB5497" s="8">
        <v>46713600</v>
      </c>
      <c r="AC5497" s="8">
        <v>47143100</v>
      </c>
      <c r="AD5497" s="8">
        <v>47577000</v>
      </c>
      <c r="AE5497" s="8">
        <v>48014700</v>
      </c>
      <c r="AF5497" s="8">
        <v>48456400</v>
      </c>
      <c r="AG5497" s="8">
        <v>48902300</v>
      </c>
    </row>
    <row r="5498" spans="1:33" x14ac:dyDescent="0.35">
      <c r="A5498" t="s">
        <v>5566</v>
      </c>
      <c r="B5498" t="s">
        <v>69</v>
      </c>
      <c r="C5498" s="8">
        <v>1179050</v>
      </c>
      <c r="D5498" s="8">
        <v>1206170</v>
      </c>
      <c r="E5498" s="8">
        <v>1233910</v>
      </c>
      <c r="F5498" s="8">
        <v>1262300</v>
      </c>
      <c r="G5498" s="8">
        <v>1291320</v>
      </c>
      <c r="H5498" s="8">
        <v>1321020</v>
      </c>
      <c r="I5498" s="8">
        <v>1351410</v>
      </c>
      <c r="J5498" s="8">
        <v>1382490</v>
      </c>
      <c r="K5498" s="8">
        <v>1414290</v>
      </c>
      <c r="L5498" s="8">
        <v>1446820</v>
      </c>
      <c r="M5498" s="8">
        <v>1468780</v>
      </c>
      <c r="N5498" s="8">
        <v>1491080</v>
      </c>
      <c r="O5498" s="8">
        <v>1513710</v>
      </c>
      <c r="P5498" s="8">
        <v>1536690</v>
      </c>
      <c r="Q5498" s="8">
        <v>1560020</v>
      </c>
      <c r="R5498" s="8">
        <v>1583690</v>
      </c>
      <c r="S5498" s="8">
        <v>1607740</v>
      </c>
      <c r="T5498" s="8">
        <v>1632150</v>
      </c>
      <c r="U5498" s="8">
        <v>1656920</v>
      </c>
      <c r="V5498" s="8">
        <v>1682080</v>
      </c>
      <c r="W5498" s="8">
        <v>1707600</v>
      </c>
      <c r="X5498" s="8">
        <v>1733530</v>
      </c>
      <c r="Y5498" s="8">
        <v>1759840</v>
      </c>
      <c r="Z5498" s="8">
        <v>1786550</v>
      </c>
      <c r="AA5498" s="8">
        <v>1802990</v>
      </c>
      <c r="AB5498" s="8">
        <v>1819580</v>
      </c>
      <c r="AC5498" s="8">
        <v>1836310</v>
      </c>
      <c r="AD5498" s="8">
        <v>1853210</v>
      </c>
      <c r="AE5498" s="8">
        <v>1870270</v>
      </c>
      <c r="AF5498" s="8">
        <v>1887470</v>
      </c>
      <c r="AG5498" s="8">
        <v>1904840</v>
      </c>
    </row>
    <row r="5499" spans="1:33" x14ac:dyDescent="0.35">
      <c r="A5499" t="s">
        <v>5567</v>
      </c>
      <c r="B5499" t="s">
        <v>69</v>
      </c>
      <c r="C5499" s="8">
        <v>2388180</v>
      </c>
      <c r="D5499" s="8">
        <v>2443110</v>
      </c>
      <c r="E5499" s="8">
        <v>2499300</v>
      </c>
      <c r="F5499" s="8">
        <v>2556780</v>
      </c>
      <c r="G5499" s="8">
        <v>2615580</v>
      </c>
      <c r="H5499" s="8">
        <v>2675740</v>
      </c>
      <c r="I5499" s="8">
        <v>2737280</v>
      </c>
      <c r="J5499" s="8">
        <v>2800240</v>
      </c>
      <c r="K5499" s="8">
        <v>2864640</v>
      </c>
      <c r="L5499" s="8">
        <v>2930530</v>
      </c>
      <c r="M5499" s="8">
        <v>2975020</v>
      </c>
      <c r="N5499" s="8">
        <v>3020190</v>
      </c>
      <c r="O5499" s="8">
        <v>3066030</v>
      </c>
      <c r="P5499" s="8">
        <v>3112570</v>
      </c>
      <c r="Q5499" s="8">
        <v>3159820</v>
      </c>
      <c r="R5499" s="8">
        <v>3207780</v>
      </c>
      <c r="S5499" s="8">
        <v>3256480</v>
      </c>
      <c r="T5499" s="8">
        <v>3305920</v>
      </c>
      <c r="U5499" s="8">
        <v>3356100</v>
      </c>
      <c r="V5499" s="8">
        <v>3407050</v>
      </c>
      <c r="W5499" s="8">
        <v>3458760</v>
      </c>
      <c r="X5499" s="8">
        <v>3511270</v>
      </c>
      <c r="Y5499" s="8">
        <v>3564560</v>
      </c>
      <c r="Z5499" s="8">
        <v>3618670</v>
      </c>
      <c r="AA5499" s="8">
        <v>3651970</v>
      </c>
      <c r="AB5499" s="8">
        <v>3685580</v>
      </c>
      <c r="AC5499" s="8">
        <v>3719460</v>
      </c>
      <c r="AD5499" s="8">
        <v>3753700</v>
      </c>
      <c r="AE5499" s="8">
        <v>3788230</v>
      </c>
      <c r="AF5499" s="8">
        <v>3823070</v>
      </c>
      <c r="AG5499" s="8">
        <v>3858260</v>
      </c>
    </row>
    <row r="5500" spans="1:33" x14ac:dyDescent="0.35">
      <c r="A5500" t="s">
        <v>5568</v>
      </c>
      <c r="B5500" t="s">
        <v>69</v>
      </c>
      <c r="C5500" s="8">
        <v>3758940</v>
      </c>
      <c r="D5500" s="8">
        <v>3845400</v>
      </c>
      <c r="E5500" s="8">
        <v>3933840</v>
      </c>
      <c r="F5500" s="8">
        <v>4024320</v>
      </c>
      <c r="G5500" s="8">
        <v>4116870</v>
      </c>
      <c r="H5500" s="8">
        <v>4211550</v>
      </c>
      <c r="I5500" s="8">
        <v>4308420</v>
      </c>
      <c r="J5500" s="8">
        <v>4407510</v>
      </c>
      <c r="K5500" s="8">
        <v>4508880</v>
      </c>
      <c r="L5500" s="8">
        <v>4612590</v>
      </c>
      <c r="M5500" s="8">
        <v>4682610</v>
      </c>
      <c r="N5500" s="8">
        <v>4753710</v>
      </c>
      <c r="O5500" s="8">
        <v>4825860</v>
      </c>
      <c r="P5500" s="8">
        <v>4899120</v>
      </c>
      <c r="Q5500" s="8">
        <v>4973490</v>
      </c>
      <c r="R5500" s="8">
        <v>5048970</v>
      </c>
      <c r="S5500" s="8">
        <v>5125620</v>
      </c>
      <c r="T5500" s="8">
        <v>5203440</v>
      </c>
      <c r="U5500" s="8">
        <v>5282430</v>
      </c>
      <c r="V5500" s="8">
        <v>5362620</v>
      </c>
      <c r="W5500" s="8">
        <v>5444010</v>
      </c>
      <c r="X5500" s="8">
        <v>5526660</v>
      </c>
      <c r="Y5500" s="8">
        <v>5610540</v>
      </c>
      <c r="Z5500" s="8">
        <v>5695710</v>
      </c>
      <c r="AA5500" s="8">
        <v>5748120</v>
      </c>
      <c r="AB5500" s="8">
        <v>5801010</v>
      </c>
      <c r="AC5500" s="8">
        <v>5854350</v>
      </c>
      <c r="AD5500" s="8">
        <v>5908230</v>
      </c>
      <c r="AE5500" s="8">
        <v>5962590</v>
      </c>
      <c r="AF5500" s="8">
        <v>6017430</v>
      </c>
      <c r="AG5500" s="8">
        <v>6072810</v>
      </c>
    </row>
    <row r="5501" spans="1:33" x14ac:dyDescent="0.35">
      <c r="A5501" t="s">
        <v>5569</v>
      </c>
      <c r="B5501" t="s">
        <v>69</v>
      </c>
      <c r="C5501">
        <v>751788</v>
      </c>
      <c r="D5501">
        <v>769080</v>
      </c>
      <c r="E5501">
        <v>786768</v>
      </c>
      <c r="F5501">
        <v>804864</v>
      </c>
      <c r="G5501">
        <v>823374</v>
      </c>
      <c r="H5501">
        <v>842310</v>
      </c>
      <c r="I5501">
        <v>861684</v>
      </c>
      <c r="J5501">
        <v>881502</v>
      </c>
      <c r="K5501">
        <v>901776</v>
      </c>
      <c r="L5501">
        <v>922518</v>
      </c>
      <c r="M5501">
        <v>936522</v>
      </c>
      <c r="N5501">
        <v>950742</v>
      </c>
      <c r="O5501">
        <v>965172</v>
      </c>
      <c r="P5501">
        <v>979824</v>
      </c>
      <c r="Q5501">
        <v>994698</v>
      </c>
      <c r="R5501" s="8">
        <v>1009790</v>
      </c>
      <c r="S5501" s="8">
        <v>1025120</v>
      </c>
      <c r="T5501" s="8">
        <v>1040690</v>
      </c>
      <c r="U5501" s="8">
        <v>1056490</v>
      </c>
      <c r="V5501" s="8">
        <v>1072520</v>
      </c>
      <c r="W5501" s="8">
        <v>1088800</v>
      </c>
      <c r="X5501" s="8">
        <v>1105330</v>
      </c>
      <c r="Y5501" s="8">
        <v>1122110</v>
      </c>
      <c r="Z5501" s="8">
        <v>1139140</v>
      </c>
      <c r="AA5501" s="8">
        <v>1149620</v>
      </c>
      <c r="AB5501" s="8">
        <v>1160200</v>
      </c>
      <c r="AC5501" s="8">
        <v>1170870</v>
      </c>
      <c r="AD5501" s="8">
        <v>1181650</v>
      </c>
      <c r="AE5501" s="8">
        <v>1192520</v>
      </c>
      <c r="AF5501" s="8">
        <v>1203490</v>
      </c>
      <c r="AG5501" s="8">
        <v>1214560</v>
      </c>
    </row>
    <row r="5502" spans="1:33" x14ac:dyDescent="0.35">
      <c r="A5502" t="s">
        <v>5570</v>
      </c>
      <c r="B5502" t="s">
        <v>69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5">
      <c r="A5503" t="s">
        <v>5571</v>
      </c>
      <c r="B5503" t="s">
        <v>69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35">
      <c r="A5504" t="s">
        <v>5572</v>
      </c>
      <c r="B5504" t="s">
        <v>69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5">
      <c r="A5505" t="s">
        <v>5573</v>
      </c>
      <c r="B5505" t="s">
        <v>69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35">
      <c r="A5506" t="s">
        <v>5574</v>
      </c>
      <c r="B5506" t="s">
        <v>69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5">
      <c r="A5507" t="s">
        <v>5575</v>
      </c>
      <c r="B5507" t="s">
        <v>69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5">
      <c r="A5508" t="s">
        <v>5576</v>
      </c>
      <c r="B5508" t="s">
        <v>69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5">
      <c r="A5509" t="s">
        <v>5577</v>
      </c>
      <c r="B5509" t="s">
        <v>69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35">
      <c r="A5510" t="s">
        <v>5578</v>
      </c>
      <c r="B5510" t="s">
        <v>69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35">
      <c r="A5511" t="s">
        <v>5579</v>
      </c>
      <c r="B5511" t="s">
        <v>69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5">
      <c r="A5512" t="s">
        <v>5580</v>
      </c>
      <c r="B5512" t="s">
        <v>69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35">
      <c r="A5513" t="s">
        <v>5581</v>
      </c>
      <c r="B5513" t="s">
        <v>69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35">
      <c r="A5514" t="s">
        <v>5582</v>
      </c>
      <c r="B5514" t="s">
        <v>69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5">
      <c r="A5515" t="s">
        <v>5583</v>
      </c>
      <c r="B5515" t="s">
        <v>69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35">
      <c r="A5516" t="s">
        <v>5584</v>
      </c>
      <c r="B5516" t="s">
        <v>69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5">
      <c r="A5517" t="s">
        <v>5585</v>
      </c>
      <c r="B5517" t="s">
        <v>69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5">
      <c r="A5518" t="s">
        <v>5586</v>
      </c>
      <c r="B5518" t="s">
        <v>69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35">
      <c r="A5519" t="s">
        <v>5587</v>
      </c>
      <c r="B5519" t="s">
        <v>69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35">
      <c r="A5520" t="s">
        <v>5588</v>
      </c>
      <c r="B5520" t="s">
        <v>69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5">
      <c r="A5521" t="s">
        <v>5589</v>
      </c>
      <c r="B5521" t="s">
        <v>69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5">
      <c r="A5522" t="s">
        <v>5590</v>
      </c>
      <c r="B5522" t="s">
        <v>69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5">
      <c r="A5523" t="s">
        <v>5591</v>
      </c>
      <c r="B5523" t="s">
        <v>69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35">
      <c r="A5524" t="s">
        <v>5592</v>
      </c>
      <c r="B5524" t="s">
        <v>69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35">
      <c r="A5525" t="s">
        <v>5593</v>
      </c>
      <c r="B5525" t="s">
        <v>69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35">
      <c r="A5526" t="s">
        <v>5594</v>
      </c>
      <c r="B5526" t="s">
        <v>69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35">
      <c r="A5527" t="s">
        <v>5595</v>
      </c>
      <c r="B5527" t="s">
        <v>69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35">
      <c r="A5528" t="s">
        <v>5596</v>
      </c>
      <c r="B5528" t="s">
        <v>69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5">
      <c r="A5529" t="s">
        <v>5597</v>
      </c>
      <c r="B5529" t="s">
        <v>69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35">
      <c r="A5530" t="s">
        <v>5598</v>
      </c>
      <c r="B5530" t="s">
        <v>69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5">
      <c r="A5531" t="s">
        <v>5599</v>
      </c>
      <c r="B5531" t="s">
        <v>69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35">
      <c r="A5532" t="s">
        <v>5600</v>
      </c>
      <c r="B5532" t="s">
        <v>69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35">
      <c r="A5533" t="s">
        <v>5601</v>
      </c>
      <c r="B5533" t="s">
        <v>69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35">
      <c r="A5534" t="s">
        <v>5602</v>
      </c>
      <c r="B5534" t="s">
        <v>69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5">
      <c r="A5535" t="s">
        <v>5603</v>
      </c>
      <c r="B5535" t="s">
        <v>69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35">
      <c r="A5536" t="s">
        <v>5604</v>
      </c>
      <c r="B5536" t="s">
        <v>69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35">
      <c r="A5537" t="s">
        <v>5605</v>
      </c>
      <c r="B5537" t="s">
        <v>69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5">
      <c r="A5538" t="s">
        <v>5606</v>
      </c>
      <c r="B5538" t="s">
        <v>69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35">
      <c r="A5539" t="s">
        <v>5607</v>
      </c>
      <c r="B5539" t="s">
        <v>69</v>
      </c>
      <c r="C5539" s="8">
        <v>41579200000</v>
      </c>
      <c r="D5539" s="8">
        <v>42535500000</v>
      </c>
      <c r="E5539" s="8">
        <v>43513800000</v>
      </c>
      <c r="F5539" s="8">
        <v>44514700000</v>
      </c>
      <c r="G5539" s="8">
        <v>45538500000</v>
      </c>
      <c r="H5539" s="8">
        <v>46585900000</v>
      </c>
      <c r="I5539" s="8">
        <v>47657300000</v>
      </c>
      <c r="J5539" s="8">
        <v>48753500000</v>
      </c>
      <c r="K5539" s="8">
        <v>49874800000</v>
      </c>
      <c r="L5539" s="8">
        <v>51022000000</v>
      </c>
      <c r="M5539" s="8">
        <v>52195500000</v>
      </c>
      <c r="N5539" s="8">
        <v>53395900000</v>
      </c>
      <c r="O5539" s="8">
        <v>54206500000</v>
      </c>
      <c r="P5539" s="8">
        <v>55029400000</v>
      </c>
      <c r="Q5539" s="8">
        <v>55864700000</v>
      </c>
      <c r="R5539" s="8">
        <v>56712700000</v>
      </c>
      <c r="S5539" s="8">
        <v>57573600000</v>
      </c>
      <c r="T5539" s="8">
        <v>58447600000</v>
      </c>
      <c r="U5539" s="8">
        <v>59334800000</v>
      </c>
      <c r="V5539" s="8">
        <v>60235500000</v>
      </c>
      <c r="W5539" s="8">
        <v>61149900000</v>
      </c>
      <c r="X5539" s="8">
        <v>62078100000</v>
      </c>
      <c r="Y5539" s="8">
        <v>63020500000</v>
      </c>
      <c r="Z5539" s="8">
        <v>63977200000</v>
      </c>
      <c r="AA5539" s="8">
        <v>64565700000</v>
      </c>
      <c r="AB5539" s="8">
        <v>65159800000</v>
      </c>
      <c r="AC5539" s="8">
        <v>65759200000</v>
      </c>
      <c r="AD5539" s="8">
        <v>66364200000</v>
      </c>
      <c r="AE5539" s="8">
        <v>66974700000</v>
      </c>
      <c r="AF5539" s="8">
        <v>67590900000</v>
      </c>
      <c r="AG5539" s="8">
        <v>68212700000</v>
      </c>
    </row>
    <row r="5540" spans="1:33" x14ac:dyDescent="0.35">
      <c r="A5540" t="s">
        <v>5608</v>
      </c>
      <c r="B5540" t="s">
        <v>69</v>
      </c>
      <c r="C5540" s="8">
        <v>1182040</v>
      </c>
      <c r="D5540" s="8">
        <v>1209230</v>
      </c>
      <c r="E5540" s="8">
        <v>1237040</v>
      </c>
      <c r="F5540" s="8">
        <v>1265500</v>
      </c>
      <c r="G5540" s="8">
        <v>1294600</v>
      </c>
      <c r="H5540" s="8">
        <v>1324380</v>
      </c>
      <c r="I5540" s="8">
        <v>1354840</v>
      </c>
      <c r="J5540" s="8">
        <v>1386000</v>
      </c>
      <c r="K5540" s="8">
        <v>1417880</v>
      </c>
      <c r="L5540" s="8">
        <v>1450490</v>
      </c>
      <c r="M5540" s="8">
        <v>1483850</v>
      </c>
      <c r="N5540" s="8">
        <v>1517980</v>
      </c>
      <c r="O5540" s="8">
        <v>1541020</v>
      </c>
      <c r="P5540" s="8">
        <v>1564420</v>
      </c>
      <c r="Q5540" s="8">
        <v>1588160</v>
      </c>
      <c r="R5540" s="8">
        <v>1612270</v>
      </c>
      <c r="S5540" s="8">
        <v>1636750</v>
      </c>
      <c r="T5540" s="8">
        <v>1661590</v>
      </c>
      <c r="U5540" s="8">
        <v>1686810</v>
      </c>
      <c r="V5540" s="8">
        <v>1712420</v>
      </c>
      <c r="W5540" s="8">
        <v>1738420</v>
      </c>
      <c r="X5540" s="8">
        <v>1764800</v>
      </c>
      <c r="Y5540" s="8">
        <v>1791590</v>
      </c>
      <c r="Z5540" s="8">
        <v>1818790</v>
      </c>
      <c r="AA5540" s="8">
        <v>1835520</v>
      </c>
      <c r="AB5540" s="8">
        <v>1852410</v>
      </c>
      <c r="AC5540" s="8">
        <v>1869450</v>
      </c>
      <c r="AD5540" s="8">
        <v>1886650</v>
      </c>
      <c r="AE5540" s="8">
        <v>1904010</v>
      </c>
      <c r="AF5540" s="8">
        <v>1921530</v>
      </c>
      <c r="AG5540" s="8">
        <v>1939200</v>
      </c>
    </row>
    <row r="5541" spans="1:33" x14ac:dyDescent="0.35">
      <c r="A5541" t="s">
        <v>5609</v>
      </c>
      <c r="B5541" t="s">
        <v>69</v>
      </c>
      <c r="C5541" s="8">
        <v>5459000</v>
      </c>
      <c r="D5541" s="8">
        <v>5584560</v>
      </c>
      <c r="E5541" s="8">
        <v>5713000</v>
      </c>
      <c r="F5541" s="8">
        <v>5844410</v>
      </c>
      <c r="G5541" s="8">
        <v>5978830</v>
      </c>
      <c r="H5541" s="8">
        <v>6116340</v>
      </c>
      <c r="I5541" s="8">
        <v>6257010</v>
      </c>
      <c r="J5541" s="8">
        <v>6400920</v>
      </c>
      <c r="K5541" s="8">
        <v>6548140</v>
      </c>
      <c r="L5541" s="8">
        <v>6698760</v>
      </c>
      <c r="M5541" s="8">
        <v>6852830</v>
      </c>
      <c r="N5541" s="8">
        <v>7010440</v>
      </c>
      <c r="O5541" s="8">
        <v>7116860</v>
      </c>
      <c r="P5541" s="8">
        <v>7224900</v>
      </c>
      <c r="Q5541" s="8">
        <v>7334570</v>
      </c>
      <c r="R5541" s="8">
        <v>7445910</v>
      </c>
      <c r="S5541" s="8">
        <v>7558930</v>
      </c>
      <c r="T5541" s="8">
        <v>7673670</v>
      </c>
      <c r="U5541" s="8">
        <v>7790160</v>
      </c>
      <c r="V5541" s="8">
        <v>7908420</v>
      </c>
      <c r="W5541" s="8">
        <v>8028470</v>
      </c>
      <c r="X5541" s="8">
        <v>8150340</v>
      </c>
      <c r="Y5541" s="8">
        <v>8274060</v>
      </c>
      <c r="Z5541" s="8">
        <v>8399660</v>
      </c>
      <c r="AA5541" s="8">
        <v>8476940</v>
      </c>
      <c r="AB5541" s="8">
        <v>8554930</v>
      </c>
      <c r="AC5541" s="8">
        <v>8633630</v>
      </c>
      <c r="AD5541" s="8">
        <v>8713070</v>
      </c>
      <c r="AE5541" s="8">
        <v>8793220</v>
      </c>
      <c r="AF5541" s="8">
        <v>8874120</v>
      </c>
      <c r="AG5541" s="8">
        <v>8955760</v>
      </c>
    </row>
    <row r="5542" spans="1:33" x14ac:dyDescent="0.35">
      <c r="A5542" t="s">
        <v>5610</v>
      </c>
      <c r="B5542" t="s">
        <v>69</v>
      </c>
      <c r="C5542" s="8">
        <v>18683500</v>
      </c>
      <c r="D5542" s="8">
        <v>19113200</v>
      </c>
      <c r="E5542" s="8">
        <v>19552800</v>
      </c>
      <c r="F5542" s="8">
        <v>20002600</v>
      </c>
      <c r="G5542" s="8">
        <v>20462600</v>
      </c>
      <c r="H5542" s="8">
        <v>20933300</v>
      </c>
      <c r="I5542" s="8">
        <v>21414700</v>
      </c>
      <c r="J5542" s="8">
        <v>21907300</v>
      </c>
      <c r="K5542" s="8">
        <v>22411100</v>
      </c>
      <c r="L5542" s="8">
        <v>22926600</v>
      </c>
      <c r="M5542" s="8">
        <v>23453900</v>
      </c>
      <c r="N5542" s="8">
        <v>23993300</v>
      </c>
      <c r="O5542" s="8">
        <v>24357600</v>
      </c>
      <c r="P5542" s="8">
        <v>24727300</v>
      </c>
      <c r="Q5542" s="8">
        <v>25102700</v>
      </c>
      <c r="R5542" s="8">
        <v>25483700</v>
      </c>
      <c r="S5542" s="8">
        <v>25870600</v>
      </c>
      <c r="T5542" s="8">
        <v>26263300</v>
      </c>
      <c r="U5542" s="8">
        <v>26661900</v>
      </c>
      <c r="V5542" s="8">
        <v>27066700</v>
      </c>
      <c r="W5542" s="8">
        <v>27477500</v>
      </c>
      <c r="X5542" s="8">
        <v>27894600</v>
      </c>
      <c r="Y5542" s="8">
        <v>28318100</v>
      </c>
      <c r="Z5542" s="8">
        <v>28748000</v>
      </c>
      <c r="AA5542" s="8">
        <v>29012400</v>
      </c>
      <c r="AB5542" s="8">
        <v>29279400</v>
      </c>
      <c r="AC5542" s="8">
        <v>29548700</v>
      </c>
      <c r="AD5542" s="8">
        <v>29820600</v>
      </c>
      <c r="AE5542" s="8">
        <v>30094900</v>
      </c>
      <c r="AF5542" s="8">
        <v>30371800</v>
      </c>
      <c r="AG5542" s="8">
        <v>30651200</v>
      </c>
    </row>
    <row r="5543" spans="1:33" x14ac:dyDescent="0.35">
      <c r="A5543" t="s">
        <v>5611</v>
      </c>
      <c r="B5543" t="s">
        <v>69</v>
      </c>
      <c r="C5543" s="8">
        <v>1474930</v>
      </c>
      <c r="D5543" s="8">
        <v>1508850</v>
      </c>
      <c r="E5543" s="8">
        <v>1543550</v>
      </c>
      <c r="F5543" s="8">
        <v>1579060</v>
      </c>
      <c r="G5543" s="8">
        <v>1615380</v>
      </c>
      <c r="H5543" s="8">
        <v>1652530</v>
      </c>
      <c r="I5543" s="8">
        <v>1690530</v>
      </c>
      <c r="J5543" s="8">
        <v>1729420</v>
      </c>
      <c r="K5543" s="8">
        <v>1769190</v>
      </c>
      <c r="L5543" s="8">
        <v>1809890</v>
      </c>
      <c r="M5543" s="8">
        <v>1851510</v>
      </c>
      <c r="N5543" s="8">
        <v>1894100</v>
      </c>
      <c r="O5543" s="8">
        <v>1922850</v>
      </c>
      <c r="P5543" s="8">
        <v>1952040</v>
      </c>
      <c r="Q5543" s="8">
        <v>1981670</v>
      </c>
      <c r="R5543" s="8">
        <v>2011750</v>
      </c>
      <c r="S5543" s="8">
        <v>2042290</v>
      </c>
      <c r="T5543" s="8">
        <v>2073290</v>
      </c>
      <c r="U5543" s="8">
        <v>2104770</v>
      </c>
      <c r="V5543" s="8">
        <v>2136720</v>
      </c>
      <c r="W5543" s="8">
        <v>2169150</v>
      </c>
      <c r="X5543" s="8">
        <v>2202080</v>
      </c>
      <c r="Y5543" s="8">
        <v>2235510</v>
      </c>
      <c r="Z5543" s="8">
        <v>2269440</v>
      </c>
      <c r="AA5543" s="8">
        <v>2290320</v>
      </c>
      <c r="AB5543" s="8">
        <v>2311390</v>
      </c>
      <c r="AC5543" s="8">
        <v>2332660</v>
      </c>
      <c r="AD5543" s="8">
        <v>2354120</v>
      </c>
      <c r="AE5543" s="8">
        <v>2375770</v>
      </c>
      <c r="AF5543" s="8">
        <v>2397630</v>
      </c>
      <c r="AG5543" s="8">
        <v>2419690</v>
      </c>
    </row>
    <row r="5544" spans="1:33" x14ac:dyDescent="0.35">
      <c r="A5544" t="s">
        <v>5612</v>
      </c>
      <c r="B5544" t="s">
        <v>69</v>
      </c>
      <c r="C5544" s="8">
        <v>1311600</v>
      </c>
      <c r="D5544" s="8">
        <v>1341770</v>
      </c>
      <c r="E5544" s="8">
        <v>1372630</v>
      </c>
      <c r="F5544" s="8">
        <v>1404200</v>
      </c>
      <c r="G5544" s="8">
        <v>1436500</v>
      </c>
      <c r="H5544" s="8">
        <v>1469530</v>
      </c>
      <c r="I5544" s="8">
        <v>1503330</v>
      </c>
      <c r="J5544" s="8">
        <v>1537910</v>
      </c>
      <c r="K5544" s="8">
        <v>1573280</v>
      </c>
      <c r="L5544" s="8">
        <v>1609470</v>
      </c>
      <c r="M5544" s="8">
        <v>1646490</v>
      </c>
      <c r="N5544" s="8">
        <v>1684350</v>
      </c>
      <c r="O5544" s="8">
        <v>1709920</v>
      </c>
      <c r="P5544" s="8">
        <v>1735880</v>
      </c>
      <c r="Q5544" s="8">
        <v>1762230</v>
      </c>
      <c r="R5544" s="8">
        <v>1788980</v>
      </c>
      <c r="S5544" s="8">
        <v>1816140</v>
      </c>
      <c r="T5544" s="8">
        <v>1843710</v>
      </c>
      <c r="U5544" s="8">
        <v>1871690</v>
      </c>
      <c r="V5544" s="8">
        <v>1900110</v>
      </c>
      <c r="W5544" s="8">
        <v>1928950</v>
      </c>
      <c r="X5544" s="8">
        <v>1958230</v>
      </c>
      <c r="Y5544" s="8">
        <v>1987960</v>
      </c>
      <c r="Z5544" s="8">
        <v>2018130</v>
      </c>
      <c r="AA5544" s="8">
        <v>2036700</v>
      </c>
      <c r="AB5544" s="8">
        <v>2055440</v>
      </c>
      <c r="AC5544" s="8">
        <v>2074350</v>
      </c>
      <c r="AD5544" s="8">
        <v>2093430</v>
      </c>
      <c r="AE5544" s="8">
        <v>2112690</v>
      </c>
      <c r="AF5544" s="8">
        <v>2132130</v>
      </c>
      <c r="AG5544" s="8">
        <v>2151740</v>
      </c>
    </row>
    <row r="5545" spans="1:33" x14ac:dyDescent="0.35">
      <c r="A5545" t="s">
        <v>5613</v>
      </c>
      <c r="B5545" t="s">
        <v>69</v>
      </c>
      <c r="C5545" s="8">
        <v>3971890</v>
      </c>
      <c r="D5545" s="8">
        <v>4063250</v>
      </c>
      <c r="E5545" s="8">
        <v>4156700</v>
      </c>
      <c r="F5545" s="8">
        <v>4252310</v>
      </c>
      <c r="G5545" s="8">
        <v>4350110</v>
      </c>
      <c r="H5545" s="8">
        <v>4450160</v>
      </c>
      <c r="I5545" s="8">
        <v>4552510</v>
      </c>
      <c r="J5545" s="8">
        <v>4657220</v>
      </c>
      <c r="K5545" s="8">
        <v>4764340</v>
      </c>
      <c r="L5545" s="8">
        <v>4873920</v>
      </c>
      <c r="M5545" s="8">
        <v>4986020</v>
      </c>
      <c r="N5545" s="8">
        <v>5100700</v>
      </c>
      <c r="O5545" s="8">
        <v>5178130</v>
      </c>
      <c r="P5545" s="8">
        <v>5256730</v>
      </c>
      <c r="Q5545" s="8">
        <v>5336530</v>
      </c>
      <c r="R5545" s="8">
        <v>5417540</v>
      </c>
      <c r="S5545" s="8">
        <v>5499770</v>
      </c>
      <c r="T5545" s="8">
        <v>5583260</v>
      </c>
      <c r="U5545" s="8">
        <v>5668010</v>
      </c>
      <c r="V5545" s="8">
        <v>5754060</v>
      </c>
      <c r="W5545" s="8">
        <v>5841400</v>
      </c>
      <c r="X5545" s="8">
        <v>5930070</v>
      </c>
      <c r="Y5545" s="8">
        <v>6020090</v>
      </c>
      <c r="Z5545" s="8">
        <v>6111480</v>
      </c>
      <c r="AA5545" s="8">
        <v>6167700</v>
      </c>
      <c r="AB5545" s="8">
        <v>6224450</v>
      </c>
      <c r="AC5545" s="8">
        <v>6281710</v>
      </c>
      <c r="AD5545" s="8">
        <v>6339510</v>
      </c>
      <c r="AE5545" s="8">
        <v>6397820</v>
      </c>
      <c r="AF5545" s="8">
        <v>6456690</v>
      </c>
      <c r="AG5545" s="8">
        <v>6516090</v>
      </c>
    </row>
    <row r="5546" spans="1:33" x14ac:dyDescent="0.35">
      <c r="A5546" t="s">
        <v>5614</v>
      </c>
      <c r="B5546" t="s">
        <v>69</v>
      </c>
      <c r="C5546">
        <v>306723</v>
      </c>
      <c r="D5546">
        <v>313777</v>
      </c>
      <c r="E5546">
        <v>320994</v>
      </c>
      <c r="F5546">
        <v>328377</v>
      </c>
      <c r="G5546">
        <v>335930</v>
      </c>
      <c r="H5546">
        <v>343656</v>
      </c>
      <c r="I5546">
        <v>351560</v>
      </c>
      <c r="J5546">
        <v>359646</v>
      </c>
      <c r="K5546">
        <v>367918</v>
      </c>
      <c r="L5546">
        <v>376380</v>
      </c>
      <c r="M5546">
        <v>385037</v>
      </c>
      <c r="N5546">
        <v>393893</v>
      </c>
      <c r="O5546">
        <v>399872</v>
      </c>
      <c r="P5546">
        <v>405942</v>
      </c>
      <c r="Q5546">
        <v>412105</v>
      </c>
      <c r="R5546">
        <v>418360</v>
      </c>
      <c r="S5546">
        <v>424711</v>
      </c>
      <c r="T5546">
        <v>431158</v>
      </c>
      <c r="U5546">
        <v>437703</v>
      </c>
      <c r="V5546">
        <v>444347</v>
      </c>
      <c r="W5546">
        <v>451092</v>
      </c>
      <c r="X5546">
        <v>457940</v>
      </c>
      <c r="Y5546">
        <v>464891</v>
      </c>
      <c r="Z5546">
        <v>471949</v>
      </c>
      <c r="AA5546">
        <v>476290</v>
      </c>
      <c r="AB5546">
        <v>480673</v>
      </c>
      <c r="AC5546">
        <v>485095</v>
      </c>
      <c r="AD5546">
        <v>489558</v>
      </c>
      <c r="AE5546">
        <v>494061</v>
      </c>
      <c r="AF5546">
        <v>498607</v>
      </c>
      <c r="AG5546">
        <v>503194</v>
      </c>
    </row>
    <row r="5547" spans="1:33" x14ac:dyDescent="0.35">
      <c r="A5547" t="s">
        <v>5615</v>
      </c>
      <c r="B5547" t="s">
        <v>69</v>
      </c>
      <c r="C5547">
        <v>261877</v>
      </c>
      <c r="D5547">
        <v>267900</v>
      </c>
      <c r="E5547">
        <v>274062</v>
      </c>
      <c r="F5547">
        <v>280366</v>
      </c>
      <c r="G5547">
        <v>286814</v>
      </c>
      <c r="H5547">
        <v>293410</v>
      </c>
      <c r="I5547">
        <v>300159</v>
      </c>
      <c r="J5547">
        <v>307063</v>
      </c>
      <c r="K5547">
        <v>314125</v>
      </c>
      <c r="L5547">
        <v>321350</v>
      </c>
      <c r="M5547">
        <v>328741</v>
      </c>
      <c r="N5547">
        <v>336302</v>
      </c>
      <c r="O5547">
        <v>341407</v>
      </c>
      <c r="P5547">
        <v>346590</v>
      </c>
      <c r="Q5547">
        <v>351851</v>
      </c>
      <c r="R5547">
        <v>357192</v>
      </c>
      <c r="S5547">
        <v>362614</v>
      </c>
      <c r="T5547">
        <v>368118</v>
      </c>
      <c r="U5547">
        <v>373706</v>
      </c>
      <c r="V5547">
        <v>379380</v>
      </c>
      <c r="W5547">
        <v>385138</v>
      </c>
      <c r="X5547">
        <v>390985</v>
      </c>
      <c r="Y5547">
        <v>396920</v>
      </c>
      <c r="Z5547">
        <v>402945</v>
      </c>
      <c r="AA5547">
        <v>406652</v>
      </c>
      <c r="AB5547">
        <v>410394</v>
      </c>
      <c r="AC5547">
        <v>414169</v>
      </c>
      <c r="AD5547">
        <v>417980</v>
      </c>
      <c r="AE5547">
        <v>421825</v>
      </c>
      <c r="AF5547">
        <v>425706</v>
      </c>
      <c r="AG5547">
        <v>429622</v>
      </c>
    </row>
    <row r="5548" spans="1:33" x14ac:dyDescent="0.35">
      <c r="A5548" t="s">
        <v>5616</v>
      </c>
      <c r="B5548" t="s">
        <v>69</v>
      </c>
      <c r="C5548" s="8">
        <v>1660950</v>
      </c>
      <c r="D5548" s="8">
        <v>1699160</v>
      </c>
      <c r="E5548" s="8">
        <v>1738240</v>
      </c>
      <c r="F5548" s="8">
        <v>1778220</v>
      </c>
      <c r="G5548" s="8">
        <v>1819120</v>
      </c>
      <c r="H5548" s="8">
        <v>1860950</v>
      </c>
      <c r="I5548" s="8">
        <v>1903760</v>
      </c>
      <c r="J5548" s="8">
        <v>1947540</v>
      </c>
      <c r="K5548" s="8">
        <v>1992340</v>
      </c>
      <c r="L5548" s="8">
        <v>2038160</v>
      </c>
      <c r="M5548" s="8">
        <v>2085040</v>
      </c>
      <c r="N5548" s="8">
        <v>2132990</v>
      </c>
      <c r="O5548" s="8">
        <v>2165370</v>
      </c>
      <c r="P5548" s="8">
        <v>2198240</v>
      </c>
      <c r="Q5548" s="8">
        <v>2231610</v>
      </c>
      <c r="R5548" s="8">
        <v>2265490</v>
      </c>
      <c r="S5548" s="8">
        <v>2299880</v>
      </c>
      <c r="T5548" s="8">
        <v>2334790</v>
      </c>
      <c r="U5548" s="8">
        <v>2370230</v>
      </c>
      <c r="V5548" s="8">
        <v>2406210</v>
      </c>
      <c r="W5548" s="8">
        <v>2442740</v>
      </c>
      <c r="X5548" s="8">
        <v>2479820</v>
      </c>
      <c r="Y5548" s="8">
        <v>2517460</v>
      </c>
      <c r="Z5548" s="8">
        <v>2555680</v>
      </c>
      <c r="AA5548" s="8">
        <v>2579190</v>
      </c>
      <c r="AB5548" s="8">
        <v>2602920</v>
      </c>
      <c r="AC5548" s="8">
        <v>2626870</v>
      </c>
      <c r="AD5548" s="8">
        <v>2651030</v>
      </c>
      <c r="AE5548" s="8">
        <v>2675420</v>
      </c>
      <c r="AF5548" s="8">
        <v>2700040</v>
      </c>
      <c r="AG5548" s="8">
        <v>2724880</v>
      </c>
    </row>
    <row r="5549" spans="1:33" x14ac:dyDescent="0.35">
      <c r="A5549" t="s">
        <v>5617</v>
      </c>
      <c r="B5549" t="s">
        <v>69</v>
      </c>
      <c r="C5549">
        <v>332191</v>
      </c>
      <c r="D5549">
        <v>339831</v>
      </c>
      <c r="E5549">
        <v>347647</v>
      </c>
      <c r="F5549">
        <v>355643</v>
      </c>
      <c r="G5549">
        <v>363823</v>
      </c>
      <c r="H5549">
        <v>372191</v>
      </c>
      <c r="I5549">
        <v>380751</v>
      </c>
      <c r="J5549">
        <v>389509</v>
      </c>
      <c r="K5549">
        <v>398467</v>
      </c>
      <c r="L5549">
        <v>407632</v>
      </c>
      <c r="M5549">
        <v>417008</v>
      </c>
      <c r="N5549">
        <v>426599</v>
      </c>
      <c r="O5549">
        <v>433075</v>
      </c>
      <c r="P5549">
        <v>439649</v>
      </c>
      <c r="Q5549">
        <v>446323</v>
      </c>
      <c r="R5549">
        <v>453098</v>
      </c>
      <c r="S5549">
        <v>459976</v>
      </c>
      <c r="T5549">
        <v>466958</v>
      </c>
      <c r="U5549">
        <v>474046</v>
      </c>
      <c r="V5549">
        <v>481243</v>
      </c>
      <c r="W5549">
        <v>488548</v>
      </c>
      <c r="X5549">
        <v>495964</v>
      </c>
      <c r="Y5549">
        <v>503492</v>
      </c>
      <c r="Z5549">
        <v>511136</v>
      </c>
      <c r="AA5549">
        <v>515838</v>
      </c>
      <c r="AB5549">
        <v>520584</v>
      </c>
      <c r="AC5549">
        <v>525373</v>
      </c>
      <c r="AD5549">
        <v>530207</v>
      </c>
      <c r="AE5549">
        <v>535084</v>
      </c>
      <c r="AF5549">
        <v>540007</v>
      </c>
      <c r="AG5549">
        <v>544975</v>
      </c>
    </row>
    <row r="5550" spans="1:33" x14ac:dyDescent="0.35">
      <c r="A5550" t="s">
        <v>5618</v>
      </c>
      <c r="B5550" t="s">
        <v>69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35">
      <c r="A5551" t="s">
        <v>5619</v>
      </c>
      <c r="B5551" t="s">
        <v>69</v>
      </c>
      <c r="C5551" s="8">
        <v>97417500000</v>
      </c>
      <c r="D5551" s="8">
        <v>99657700000</v>
      </c>
      <c r="E5551" s="8">
        <v>101950000000</v>
      </c>
      <c r="F5551" s="8">
        <v>104295000000</v>
      </c>
      <c r="G5551" s="8">
        <v>106694000000</v>
      </c>
      <c r="H5551" s="8">
        <v>109147000000</v>
      </c>
      <c r="I5551" s="8">
        <v>111658000000</v>
      </c>
      <c r="J5551" s="8">
        <v>114226000000</v>
      </c>
      <c r="K5551" s="8">
        <v>116853000000</v>
      </c>
      <c r="L5551" s="8">
        <v>119541000000</v>
      </c>
      <c r="M5551" s="8">
        <v>122291000000</v>
      </c>
      <c r="N5551" s="8">
        <v>125103000000</v>
      </c>
      <c r="O5551" s="8">
        <v>127002000000</v>
      </c>
      <c r="P5551" s="8">
        <v>128930000000</v>
      </c>
      <c r="Q5551" s="8">
        <v>130887000000</v>
      </c>
      <c r="R5551" s="8">
        <v>132874000000</v>
      </c>
      <c r="S5551" s="8">
        <v>134891000000</v>
      </c>
      <c r="T5551" s="8">
        <v>136939000000</v>
      </c>
      <c r="U5551" s="8">
        <v>139018000000</v>
      </c>
      <c r="V5551" s="8">
        <v>141128000000</v>
      </c>
      <c r="W5551" s="8">
        <v>143270000000</v>
      </c>
      <c r="X5551" s="8">
        <v>145445000000</v>
      </c>
      <c r="Y5551" s="8">
        <v>147653000000</v>
      </c>
      <c r="Z5551" s="8">
        <v>149894000000</v>
      </c>
      <c r="AA5551" s="8">
        <v>151273000000</v>
      </c>
      <c r="AB5551" s="8">
        <v>152665000000</v>
      </c>
      <c r="AC5551" s="8">
        <v>154069000000</v>
      </c>
      <c r="AD5551" s="8">
        <v>155487000000</v>
      </c>
      <c r="AE5551" s="8">
        <v>156918000000</v>
      </c>
      <c r="AF5551" s="8">
        <v>158361000000</v>
      </c>
      <c r="AG5551" s="8">
        <v>159818000000</v>
      </c>
    </row>
    <row r="5552" spans="1:33" x14ac:dyDescent="0.35">
      <c r="A5552" t="s">
        <v>5620</v>
      </c>
      <c r="B5552" t="s">
        <v>69</v>
      </c>
      <c r="C5552" s="8">
        <v>2769460</v>
      </c>
      <c r="D5552" s="8">
        <v>2833150</v>
      </c>
      <c r="E5552" s="8">
        <v>2898310</v>
      </c>
      <c r="F5552" s="8">
        <v>2964980</v>
      </c>
      <c r="G5552" s="8">
        <v>3033170</v>
      </c>
      <c r="H5552" s="8">
        <v>3102920</v>
      </c>
      <c r="I5552" s="8">
        <v>3174300</v>
      </c>
      <c r="J5552" s="8">
        <v>3247310</v>
      </c>
      <c r="K5552" s="8">
        <v>3322000</v>
      </c>
      <c r="L5552" s="8">
        <v>3398410</v>
      </c>
      <c r="M5552" s="8">
        <v>3476570</v>
      </c>
      <c r="N5552" s="8">
        <v>3556530</v>
      </c>
      <c r="O5552" s="8">
        <v>3610520</v>
      </c>
      <c r="P5552" s="8">
        <v>3665330</v>
      </c>
      <c r="Q5552" s="8">
        <v>3720960</v>
      </c>
      <c r="R5552" s="8">
        <v>3777460</v>
      </c>
      <c r="S5552" s="8">
        <v>3834780</v>
      </c>
      <c r="T5552" s="8">
        <v>3893000</v>
      </c>
      <c r="U5552" s="8">
        <v>3952100</v>
      </c>
      <c r="V5552" s="8">
        <v>4012090</v>
      </c>
      <c r="W5552" s="8">
        <v>4072980</v>
      </c>
      <c r="X5552" s="8">
        <v>4134810</v>
      </c>
      <c r="Y5552" s="8">
        <v>4197580</v>
      </c>
      <c r="Z5552" s="8">
        <v>4261310</v>
      </c>
      <c r="AA5552" s="8">
        <v>4300510</v>
      </c>
      <c r="AB5552" s="8">
        <v>4340070</v>
      </c>
      <c r="AC5552" s="8">
        <v>4380000</v>
      </c>
      <c r="AD5552" s="8">
        <v>4420300</v>
      </c>
      <c r="AE5552" s="8">
        <v>4460980</v>
      </c>
      <c r="AF5552" s="8">
        <v>4502010</v>
      </c>
      <c r="AG5552" s="8">
        <v>4543430</v>
      </c>
    </row>
    <row r="5553" spans="1:33" x14ac:dyDescent="0.35">
      <c r="A5553" t="s">
        <v>5621</v>
      </c>
      <c r="B5553" t="s">
        <v>69</v>
      </c>
      <c r="C5553" s="8">
        <v>12790100</v>
      </c>
      <c r="D5553" s="8">
        <v>13084200</v>
      </c>
      <c r="E5553" s="8">
        <v>13385100</v>
      </c>
      <c r="F5553" s="8">
        <v>13693100</v>
      </c>
      <c r="G5553" s="8">
        <v>14008000</v>
      </c>
      <c r="H5553" s="8">
        <v>14330100</v>
      </c>
      <c r="I5553" s="8">
        <v>14659700</v>
      </c>
      <c r="J5553" s="8">
        <v>14997000</v>
      </c>
      <c r="K5553" s="8">
        <v>15341900</v>
      </c>
      <c r="L5553" s="8">
        <v>15694800</v>
      </c>
      <c r="M5553" s="8">
        <v>16055700</v>
      </c>
      <c r="N5553" s="8">
        <v>16425000</v>
      </c>
      <c r="O5553" s="8">
        <v>16674300</v>
      </c>
      <c r="P5553" s="8">
        <v>16927500</v>
      </c>
      <c r="Q5553" s="8">
        <v>17184400</v>
      </c>
      <c r="R5553" s="8">
        <v>17445300</v>
      </c>
      <c r="S5553" s="8">
        <v>17710000</v>
      </c>
      <c r="T5553" s="8">
        <v>17978900</v>
      </c>
      <c r="U5553" s="8">
        <v>18251800</v>
      </c>
      <c r="V5553" s="8">
        <v>18528900</v>
      </c>
      <c r="W5553" s="8">
        <v>18810100</v>
      </c>
      <c r="X5553" s="8">
        <v>19095700</v>
      </c>
      <c r="Y5553" s="8">
        <v>19385500</v>
      </c>
      <c r="Z5553" s="8">
        <v>19679900</v>
      </c>
      <c r="AA5553" s="8">
        <v>19860900</v>
      </c>
      <c r="AB5553" s="8">
        <v>20043600</v>
      </c>
      <c r="AC5553" s="8">
        <v>20228000</v>
      </c>
      <c r="AD5553" s="8">
        <v>20414100</v>
      </c>
      <c r="AE5553" s="8">
        <v>20602000</v>
      </c>
      <c r="AF5553" s="8">
        <v>20791500</v>
      </c>
      <c r="AG5553" s="8">
        <v>20982800</v>
      </c>
    </row>
    <row r="5554" spans="1:33" x14ac:dyDescent="0.35">
      <c r="A5554" t="s">
        <v>5622</v>
      </c>
      <c r="B5554" t="s">
        <v>69</v>
      </c>
      <c r="C5554" s="8">
        <v>43774300</v>
      </c>
      <c r="D5554" s="8">
        <v>44780900</v>
      </c>
      <c r="E5554" s="8">
        <v>45810900</v>
      </c>
      <c r="F5554" s="8">
        <v>46864800</v>
      </c>
      <c r="G5554" s="8">
        <v>47942600</v>
      </c>
      <c r="H5554" s="8">
        <v>49045100</v>
      </c>
      <c r="I5554" s="8">
        <v>50173200</v>
      </c>
      <c r="J5554" s="8">
        <v>51327300</v>
      </c>
      <c r="K5554" s="8">
        <v>52507800</v>
      </c>
      <c r="L5554" s="8">
        <v>53715500</v>
      </c>
      <c r="M5554" s="8">
        <v>54951000</v>
      </c>
      <c r="N5554" s="8">
        <v>56214800</v>
      </c>
      <c r="O5554" s="8">
        <v>57068200</v>
      </c>
      <c r="P5554" s="8">
        <v>57934500</v>
      </c>
      <c r="Q5554" s="8">
        <v>58813900</v>
      </c>
      <c r="R5554" s="8">
        <v>59706800</v>
      </c>
      <c r="S5554" s="8">
        <v>60612900</v>
      </c>
      <c r="T5554" s="8">
        <v>61533100</v>
      </c>
      <c r="U5554" s="8">
        <v>62467200</v>
      </c>
      <c r="V5554" s="8">
        <v>63415500</v>
      </c>
      <c r="W5554" s="8">
        <v>64377900</v>
      </c>
      <c r="X5554" s="8">
        <v>65355200</v>
      </c>
      <c r="Y5554" s="8">
        <v>66347300</v>
      </c>
      <c r="Z5554" s="8">
        <v>67354700</v>
      </c>
      <c r="AA5554" s="8">
        <v>67974200</v>
      </c>
      <c r="AB5554" s="8">
        <v>68599500</v>
      </c>
      <c r="AC5554" s="8">
        <v>69230600</v>
      </c>
      <c r="AD5554" s="8">
        <v>69867700</v>
      </c>
      <c r="AE5554" s="8">
        <v>70510600</v>
      </c>
      <c r="AF5554" s="8">
        <v>71159200</v>
      </c>
      <c r="AG5554" s="8">
        <v>71813900</v>
      </c>
    </row>
    <row r="5555" spans="1:33" x14ac:dyDescent="0.35">
      <c r="A5555" t="s">
        <v>5623</v>
      </c>
      <c r="B5555" t="s">
        <v>69</v>
      </c>
      <c r="C5555" s="8">
        <v>3455660</v>
      </c>
      <c r="D5555" s="8">
        <v>3535130</v>
      </c>
      <c r="E5555" s="8">
        <v>3616430</v>
      </c>
      <c r="F5555" s="8">
        <v>3699630</v>
      </c>
      <c r="G5555" s="8">
        <v>3784720</v>
      </c>
      <c r="H5555" s="8">
        <v>3871750</v>
      </c>
      <c r="I5555" s="8">
        <v>3960810</v>
      </c>
      <c r="J5555" s="8">
        <v>4051920</v>
      </c>
      <c r="K5555" s="8">
        <v>4145100</v>
      </c>
      <c r="L5555" s="8">
        <v>4240450</v>
      </c>
      <c r="M5555" s="8">
        <v>4337980</v>
      </c>
      <c r="N5555" s="8">
        <v>4437740</v>
      </c>
      <c r="O5555" s="8">
        <v>4505120</v>
      </c>
      <c r="P5555" s="8">
        <v>4573500</v>
      </c>
      <c r="Q5555" s="8">
        <v>4642930</v>
      </c>
      <c r="R5555" s="8">
        <v>4713420</v>
      </c>
      <c r="S5555" s="8">
        <v>4784940</v>
      </c>
      <c r="T5555" s="8">
        <v>4857590</v>
      </c>
      <c r="U5555" s="8">
        <v>4931330</v>
      </c>
      <c r="V5555" s="8">
        <v>5006190</v>
      </c>
      <c r="W5555" s="8">
        <v>5082170</v>
      </c>
      <c r="X5555" s="8">
        <v>5159320</v>
      </c>
      <c r="Y5555" s="8">
        <v>5237640</v>
      </c>
      <c r="Z5555" s="8">
        <v>5317160</v>
      </c>
      <c r="AA5555" s="8">
        <v>5366070</v>
      </c>
      <c r="AB5555" s="8">
        <v>5415430</v>
      </c>
      <c r="AC5555" s="8">
        <v>5465250</v>
      </c>
      <c r="AD5555" s="8">
        <v>5515550</v>
      </c>
      <c r="AE5555" s="8">
        <v>5566290</v>
      </c>
      <c r="AF5555" s="8">
        <v>5617500</v>
      </c>
      <c r="AG5555" s="8">
        <v>5669180</v>
      </c>
    </row>
    <row r="5556" spans="1:33" x14ac:dyDescent="0.35">
      <c r="A5556" t="s">
        <v>5624</v>
      </c>
      <c r="B5556" t="s">
        <v>69</v>
      </c>
      <c r="C5556" s="8">
        <v>3073000</v>
      </c>
      <c r="D5556" s="8">
        <v>3143660</v>
      </c>
      <c r="E5556" s="8">
        <v>3215960</v>
      </c>
      <c r="F5556" s="8">
        <v>3289950</v>
      </c>
      <c r="G5556" s="8">
        <v>3365610</v>
      </c>
      <c r="H5556" s="8">
        <v>3443010</v>
      </c>
      <c r="I5556" s="8">
        <v>3522210</v>
      </c>
      <c r="J5556" s="8">
        <v>3603230</v>
      </c>
      <c r="K5556" s="8">
        <v>3686090</v>
      </c>
      <c r="L5556" s="8">
        <v>3770880</v>
      </c>
      <c r="M5556" s="8">
        <v>3857610</v>
      </c>
      <c r="N5556" s="8">
        <v>3946330</v>
      </c>
      <c r="O5556" s="8">
        <v>4006240</v>
      </c>
      <c r="P5556" s="8">
        <v>4067050</v>
      </c>
      <c r="Q5556" s="8">
        <v>4128790</v>
      </c>
      <c r="R5556" s="8">
        <v>4191470</v>
      </c>
      <c r="S5556" s="8">
        <v>4255080</v>
      </c>
      <c r="T5556" s="8">
        <v>4319680</v>
      </c>
      <c r="U5556" s="8">
        <v>4385260</v>
      </c>
      <c r="V5556" s="8">
        <v>4451820</v>
      </c>
      <c r="W5556" s="8">
        <v>4519390</v>
      </c>
      <c r="X5556" s="8">
        <v>4587990</v>
      </c>
      <c r="Y5556" s="8">
        <v>4657640</v>
      </c>
      <c r="Z5556" s="8">
        <v>4728360</v>
      </c>
      <c r="AA5556" s="8">
        <v>4771850</v>
      </c>
      <c r="AB5556" s="8">
        <v>4815750</v>
      </c>
      <c r="AC5556" s="8">
        <v>4860050</v>
      </c>
      <c r="AD5556" s="8">
        <v>4904780</v>
      </c>
      <c r="AE5556" s="8">
        <v>4949910</v>
      </c>
      <c r="AF5556" s="8">
        <v>4995440</v>
      </c>
      <c r="AG5556" s="8">
        <v>5041400</v>
      </c>
    </row>
    <row r="5557" spans="1:33" x14ac:dyDescent="0.35">
      <c r="A5557" t="s">
        <v>5625</v>
      </c>
      <c r="B5557" t="s">
        <v>69</v>
      </c>
      <c r="C5557" s="8">
        <v>9305900</v>
      </c>
      <c r="D5557" s="8">
        <v>9519900</v>
      </c>
      <c r="E5557" s="8">
        <v>9738850</v>
      </c>
      <c r="F5557" s="8">
        <v>9962890</v>
      </c>
      <c r="G5557" s="8">
        <v>10192000</v>
      </c>
      <c r="H5557" s="8">
        <v>10426400</v>
      </c>
      <c r="I5557" s="8">
        <v>10666200</v>
      </c>
      <c r="J5557" s="8">
        <v>10911600</v>
      </c>
      <c r="K5557" s="8">
        <v>11162500</v>
      </c>
      <c r="L5557" s="8">
        <v>11419300</v>
      </c>
      <c r="M5557" s="8">
        <v>11681900</v>
      </c>
      <c r="N5557" s="8">
        <v>11950600</v>
      </c>
      <c r="O5557" s="8">
        <v>12132000</v>
      </c>
      <c r="P5557" s="8">
        <v>12316200</v>
      </c>
      <c r="Q5557" s="8">
        <v>12503100</v>
      </c>
      <c r="R5557" s="8">
        <v>12693000</v>
      </c>
      <c r="S5557" s="8">
        <v>12885600</v>
      </c>
      <c r="T5557" s="8">
        <v>13081200</v>
      </c>
      <c r="U5557" s="8">
        <v>13279800</v>
      </c>
      <c r="V5557" s="8">
        <v>13481400</v>
      </c>
      <c r="W5557" s="8">
        <v>13686000</v>
      </c>
      <c r="X5557" s="8">
        <v>13893700</v>
      </c>
      <c r="Y5557" s="8">
        <v>14104700</v>
      </c>
      <c r="Z5557" s="8">
        <v>14318800</v>
      </c>
      <c r="AA5557" s="8">
        <v>14450500</v>
      </c>
      <c r="AB5557" s="8">
        <v>14583500</v>
      </c>
      <c r="AC5557" s="8">
        <v>14717600</v>
      </c>
      <c r="AD5557" s="8">
        <v>14853000</v>
      </c>
      <c r="AE5557" s="8">
        <v>14989700</v>
      </c>
      <c r="AF5557" s="8">
        <v>15127600</v>
      </c>
      <c r="AG5557" s="8">
        <v>15266800</v>
      </c>
    </row>
    <row r="5558" spans="1:33" x14ac:dyDescent="0.35">
      <c r="A5558" t="s">
        <v>5626</v>
      </c>
      <c r="B5558" t="s">
        <v>69</v>
      </c>
      <c r="C5558">
        <v>718632</v>
      </c>
      <c r="D5558">
        <v>735158</v>
      </c>
      <c r="E5558">
        <v>752066</v>
      </c>
      <c r="F5558">
        <v>769368</v>
      </c>
      <c r="G5558">
        <v>787062</v>
      </c>
      <c r="H5558">
        <v>805161</v>
      </c>
      <c r="I5558">
        <v>823682</v>
      </c>
      <c r="J5558">
        <v>842628</v>
      </c>
      <c r="K5558">
        <v>862007</v>
      </c>
      <c r="L5558">
        <v>881835</v>
      </c>
      <c r="M5558">
        <v>902117</v>
      </c>
      <c r="N5558">
        <v>922864</v>
      </c>
      <c r="O5558">
        <v>936875</v>
      </c>
      <c r="P5558">
        <v>951096</v>
      </c>
      <c r="Q5558">
        <v>965533</v>
      </c>
      <c r="R5558">
        <v>980192</v>
      </c>
      <c r="S5558">
        <v>995067</v>
      </c>
      <c r="T5558" s="8">
        <v>1010170</v>
      </c>
      <c r="U5558" s="8">
        <v>1025510</v>
      </c>
      <c r="V5558" s="8">
        <v>1041080</v>
      </c>
      <c r="W5558" s="8">
        <v>1056880</v>
      </c>
      <c r="X5558" s="8">
        <v>1072920</v>
      </c>
      <c r="Y5558" s="8">
        <v>1089210</v>
      </c>
      <c r="Z5558" s="8">
        <v>1105750</v>
      </c>
      <c r="AA5558" s="8">
        <v>1115920</v>
      </c>
      <c r="AB5558" s="8">
        <v>1126180</v>
      </c>
      <c r="AC5558" s="8">
        <v>1136540</v>
      </c>
      <c r="AD5558" s="8">
        <v>1147000</v>
      </c>
      <c r="AE5558" s="8">
        <v>1157560</v>
      </c>
      <c r="AF5558" s="8">
        <v>1168200</v>
      </c>
      <c r="AG5558" s="8">
        <v>1178950</v>
      </c>
    </row>
    <row r="5559" spans="1:33" x14ac:dyDescent="0.35">
      <c r="A5559" t="s">
        <v>5627</v>
      </c>
      <c r="B5559" t="s">
        <v>69</v>
      </c>
      <c r="C5559">
        <v>613561</v>
      </c>
      <c r="D5559">
        <v>627671</v>
      </c>
      <c r="E5559">
        <v>642107</v>
      </c>
      <c r="F5559">
        <v>656879</v>
      </c>
      <c r="G5559">
        <v>671986</v>
      </c>
      <c r="H5559">
        <v>687439</v>
      </c>
      <c r="I5559">
        <v>703252</v>
      </c>
      <c r="J5559">
        <v>719428</v>
      </c>
      <c r="K5559">
        <v>735974</v>
      </c>
      <c r="L5559">
        <v>752902</v>
      </c>
      <c r="M5559">
        <v>770219</v>
      </c>
      <c r="N5559">
        <v>787933</v>
      </c>
      <c r="O5559">
        <v>799895</v>
      </c>
      <c r="P5559">
        <v>812037</v>
      </c>
      <c r="Q5559">
        <v>824363</v>
      </c>
      <c r="R5559">
        <v>836879</v>
      </c>
      <c r="S5559">
        <v>849579</v>
      </c>
      <c r="T5559">
        <v>862478</v>
      </c>
      <c r="U5559">
        <v>875570</v>
      </c>
      <c r="V5559">
        <v>888862</v>
      </c>
      <c r="W5559">
        <v>902352</v>
      </c>
      <c r="X5559">
        <v>916050</v>
      </c>
      <c r="Y5559">
        <v>929956</v>
      </c>
      <c r="Z5559">
        <v>944075</v>
      </c>
      <c r="AA5559">
        <v>952759</v>
      </c>
      <c r="AB5559">
        <v>961524</v>
      </c>
      <c r="AC5559">
        <v>970369</v>
      </c>
      <c r="AD5559">
        <v>979299</v>
      </c>
      <c r="AE5559">
        <v>988310</v>
      </c>
      <c r="AF5559">
        <v>997401</v>
      </c>
      <c r="AG5559" s="8">
        <v>1006580</v>
      </c>
    </row>
    <row r="5560" spans="1:33" x14ac:dyDescent="0.35">
      <c r="A5560" t="s">
        <v>5628</v>
      </c>
      <c r="B5560" t="s">
        <v>69</v>
      </c>
      <c r="C5560" s="8">
        <v>3891510</v>
      </c>
      <c r="D5560" s="8">
        <v>3981000</v>
      </c>
      <c r="E5560" s="8">
        <v>4072560</v>
      </c>
      <c r="F5560" s="8">
        <v>4166250</v>
      </c>
      <c r="G5560" s="8">
        <v>4262070</v>
      </c>
      <c r="H5560" s="8">
        <v>4360080</v>
      </c>
      <c r="I5560" s="8">
        <v>4460370</v>
      </c>
      <c r="J5560" s="8">
        <v>4562970</v>
      </c>
      <c r="K5560" s="8">
        <v>4667910</v>
      </c>
      <c r="L5560" s="8">
        <v>4775280</v>
      </c>
      <c r="M5560" s="8">
        <v>4885110</v>
      </c>
      <c r="N5560" s="8">
        <v>4997460</v>
      </c>
      <c r="O5560" s="8">
        <v>5073330</v>
      </c>
      <c r="P5560" s="8">
        <v>5150340</v>
      </c>
      <c r="Q5560" s="8">
        <v>5228520</v>
      </c>
      <c r="R5560" s="8">
        <v>5307900</v>
      </c>
      <c r="S5560" s="8">
        <v>5388450</v>
      </c>
      <c r="T5560" s="8">
        <v>5470260</v>
      </c>
      <c r="U5560" s="8">
        <v>5553300</v>
      </c>
      <c r="V5560" s="8">
        <v>5637600</v>
      </c>
      <c r="W5560" s="8">
        <v>5723160</v>
      </c>
      <c r="X5560" s="8">
        <v>5810040</v>
      </c>
      <c r="Y5560" s="8">
        <v>5898240</v>
      </c>
      <c r="Z5560" s="8">
        <v>5987790</v>
      </c>
      <c r="AA5560" s="8">
        <v>6042870</v>
      </c>
      <c r="AB5560" s="8">
        <v>6098460</v>
      </c>
      <c r="AC5560" s="8">
        <v>6154560</v>
      </c>
      <c r="AD5560" s="8">
        <v>6211200</v>
      </c>
      <c r="AE5560" s="8">
        <v>6268350</v>
      </c>
      <c r="AF5560" s="8">
        <v>6326010</v>
      </c>
      <c r="AG5560" s="8">
        <v>6384210</v>
      </c>
    </row>
    <row r="5561" spans="1:33" x14ac:dyDescent="0.35">
      <c r="A5561" t="s">
        <v>5629</v>
      </c>
      <c r="B5561" t="s">
        <v>69</v>
      </c>
      <c r="C5561">
        <v>778302</v>
      </c>
      <c r="D5561">
        <v>796200</v>
      </c>
      <c r="E5561">
        <v>814512</v>
      </c>
      <c r="F5561">
        <v>833250</v>
      </c>
      <c r="G5561">
        <v>852414</v>
      </c>
      <c r="H5561">
        <v>872016</v>
      </c>
      <c r="I5561">
        <v>892074</v>
      </c>
      <c r="J5561">
        <v>912594</v>
      </c>
      <c r="K5561">
        <v>933582</v>
      </c>
      <c r="L5561">
        <v>955056</v>
      </c>
      <c r="M5561">
        <v>977022</v>
      </c>
      <c r="N5561">
        <v>999492</v>
      </c>
      <c r="O5561" s="8">
        <v>1014670</v>
      </c>
      <c r="P5561" s="8">
        <v>1030070</v>
      </c>
      <c r="Q5561" s="8">
        <v>1045700</v>
      </c>
      <c r="R5561" s="8">
        <v>1061580</v>
      </c>
      <c r="S5561" s="8">
        <v>1077690</v>
      </c>
      <c r="T5561" s="8">
        <v>1094050</v>
      </c>
      <c r="U5561" s="8">
        <v>1110660</v>
      </c>
      <c r="V5561" s="8">
        <v>1127520</v>
      </c>
      <c r="W5561" s="8">
        <v>1144630</v>
      </c>
      <c r="X5561" s="8">
        <v>1162010</v>
      </c>
      <c r="Y5561" s="8">
        <v>1179650</v>
      </c>
      <c r="Z5561" s="8">
        <v>1197560</v>
      </c>
      <c r="AA5561" s="8">
        <v>1208570</v>
      </c>
      <c r="AB5561" s="8">
        <v>1219690</v>
      </c>
      <c r="AC5561" s="8">
        <v>1230910</v>
      </c>
      <c r="AD5561" s="8">
        <v>1242240</v>
      </c>
      <c r="AE5561" s="8">
        <v>1253670</v>
      </c>
      <c r="AF5561" s="8">
        <v>1265200</v>
      </c>
      <c r="AG5561" s="8">
        <v>1276840</v>
      </c>
    </row>
    <row r="5562" spans="1:33" x14ac:dyDescent="0.35">
      <c r="A5562" t="s">
        <v>5630</v>
      </c>
      <c r="B5562" t="s">
        <v>69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5">
      <c r="A5563" t="s">
        <v>5631</v>
      </c>
      <c r="B5563" t="s">
        <v>69</v>
      </c>
      <c r="C5563" s="8">
        <v>16630400000000</v>
      </c>
      <c r="D5563" s="8">
        <v>17012900000000</v>
      </c>
      <c r="E5563" s="8">
        <v>17404200000000</v>
      </c>
      <c r="F5563" s="8">
        <v>17804500000000</v>
      </c>
      <c r="G5563" s="8">
        <v>18214000000000</v>
      </c>
      <c r="H5563" s="8">
        <v>18632900000000</v>
      </c>
      <c r="I5563" s="8">
        <v>19061400000000</v>
      </c>
      <c r="J5563" s="8">
        <v>19499900000000</v>
      </c>
      <c r="K5563" s="8">
        <v>19948400000000</v>
      </c>
      <c r="L5563" s="8">
        <v>20407100000000</v>
      </c>
      <c r="M5563" s="8">
        <v>20876500000000</v>
      </c>
      <c r="N5563" s="8">
        <v>21356700000000</v>
      </c>
      <c r="O5563" s="8">
        <v>21680900000000</v>
      </c>
      <c r="P5563" s="8">
        <v>22010000000000</v>
      </c>
      <c r="Q5563" s="8">
        <v>22344100000000</v>
      </c>
      <c r="R5563" s="8">
        <v>22683300000000</v>
      </c>
      <c r="S5563" s="8">
        <v>23027600000000</v>
      </c>
      <c r="T5563" s="8">
        <v>23377200000000</v>
      </c>
      <c r="U5563" s="8">
        <v>23732100000000</v>
      </c>
      <c r="V5563" s="8">
        <v>24092300000000</v>
      </c>
      <c r="W5563" s="8">
        <v>24458000000000</v>
      </c>
      <c r="X5563" s="8">
        <v>24829300000000</v>
      </c>
      <c r="Y5563" s="8">
        <v>25206200000000</v>
      </c>
      <c r="Z5563" s="8">
        <v>25588800000000</v>
      </c>
      <c r="AA5563" s="8">
        <v>25824300000000</v>
      </c>
      <c r="AB5563" s="8">
        <v>26061900000000</v>
      </c>
      <c r="AC5563" s="8">
        <v>26301600000000</v>
      </c>
      <c r="AD5563" s="8">
        <v>26543600000000</v>
      </c>
      <c r="AE5563" s="8">
        <v>26787800000000</v>
      </c>
      <c r="AF5563" s="8">
        <v>27034200000000</v>
      </c>
      <c r="AG5563" s="8">
        <v>27282900000000</v>
      </c>
    </row>
    <row r="5564" spans="1:33" x14ac:dyDescent="0.35">
      <c r="A5564" t="s">
        <v>5632</v>
      </c>
      <c r="B5564" t="s">
        <v>69</v>
      </c>
      <c r="C5564" s="8">
        <v>472781000</v>
      </c>
      <c r="D5564" s="8">
        <v>483654000</v>
      </c>
      <c r="E5564" s="8">
        <v>494780000</v>
      </c>
      <c r="F5564" s="8">
        <v>506159000</v>
      </c>
      <c r="G5564" s="8">
        <v>517802000</v>
      </c>
      <c r="H5564" s="8">
        <v>529711000</v>
      </c>
      <c r="I5564" s="8">
        <v>541893000</v>
      </c>
      <c r="J5564" s="8">
        <v>554357000</v>
      </c>
      <c r="K5564" s="8">
        <v>567107000</v>
      </c>
      <c r="L5564" s="8">
        <v>580150000</v>
      </c>
      <c r="M5564" s="8">
        <v>593494000</v>
      </c>
      <c r="N5564" s="8">
        <v>607145000</v>
      </c>
      <c r="O5564" s="8">
        <v>616362000</v>
      </c>
      <c r="P5564" s="8">
        <v>625717000</v>
      </c>
      <c r="Q5564" s="8">
        <v>635216000</v>
      </c>
      <c r="R5564" s="8">
        <v>644858000</v>
      </c>
      <c r="S5564" s="8">
        <v>654647000</v>
      </c>
      <c r="T5564" s="8">
        <v>664585000</v>
      </c>
      <c r="U5564" s="8">
        <v>674673000</v>
      </c>
      <c r="V5564" s="8">
        <v>684914000</v>
      </c>
      <c r="W5564" s="8">
        <v>695312000</v>
      </c>
      <c r="X5564" s="8">
        <v>705867000</v>
      </c>
      <c r="Y5564" s="8">
        <v>716581000</v>
      </c>
      <c r="Z5564" s="8">
        <v>727459000</v>
      </c>
      <c r="AA5564" s="8">
        <v>734152000</v>
      </c>
      <c r="AB5564" s="8">
        <v>740907000</v>
      </c>
      <c r="AC5564" s="8">
        <v>747722000</v>
      </c>
      <c r="AD5564" s="8">
        <v>754601000</v>
      </c>
      <c r="AE5564" s="8">
        <v>761544000</v>
      </c>
      <c r="AF5564" s="8">
        <v>768549000</v>
      </c>
      <c r="AG5564" s="8">
        <v>775620000</v>
      </c>
    </row>
    <row r="5565" spans="1:33" x14ac:dyDescent="0.35">
      <c r="A5565" t="s">
        <v>5633</v>
      </c>
      <c r="B5565" t="s">
        <v>69</v>
      </c>
      <c r="C5565" s="8">
        <v>2183430000</v>
      </c>
      <c r="D5565" s="8">
        <v>2233640000</v>
      </c>
      <c r="E5565" s="8">
        <v>2285030000</v>
      </c>
      <c r="F5565" s="8">
        <v>2337580000</v>
      </c>
      <c r="G5565" s="8">
        <v>2391350000</v>
      </c>
      <c r="H5565" s="8">
        <v>2446340000</v>
      </c>
      <c r="I5565" s="8">
        <v>2502610000</v>
      </c>
      <c r="J5565" s="8">
        <v>2560170000</v>
      </c>
      <c r="K5565" s="8">
        <v>2619050000</v>
      </c>
      <c r="L5565" s="8">
        <v>2679290000</v>
      </c>
      <c r="M5565" s="8">
        <v>2740910000</v>
      </c>
      <c r="N5565" s="8">
        <v>2803960000</v>
      </c>
      <c r="O5565" s="8">
        <v>2846520000</v>
      </c>
      <c r="P5565" s="8">
        <v>2889730000</v>
      </c>
      <c r="Q5565" s="8">
        <v>2933600000</v>
      </c>
      <c r="R5565" s="8">
        <v>2978120000</v>
      </c>
      <c r="S5565" s="8">
        <v>3023330000</v>
      </c>
      <c r="T5565" s="8">
        <v>3069230000</v>
      </c>
      <c r="U5565" s="8">
        <v>3115820000</v>
      </c>
      <c r="V5565" s="8">
        <v>3163120000</v>
      </c>
      <c r="W5565" s="8">
        <v>3211140000</v>
      </c>
      <c r="X5565" s="8">
        <v>3259880000</v>
      </c>
      <c r="Y5565" s="8">
        <v>3309360000</v>
      </c>
      <c r="Z5565" s="8">
        <v>3359600000</v>
      </c>
      <c r="AA5565" s="8">
        <v>3390510000</v>
      </c>
      <c r="AB5565" s="8">
        <v>3421710000</v>
      </c>
      <c r="AC5565" s="8">
        <v>3453180000</v>
      </c>
      <c r="AD5565" s="8">
        <v>3484950000</v>
      </c>
      <c r="AE5565" s="8">
        <v>3517010000</v>
      </c>
      <c r="AF5565" s="8">
        <v>3549360000</v>
      </c>
      <c r="AG5565" s="8">
        <v>3582020000</v>
      </c>
    </row>
    <row r="5566" spans="1:33" x14ac:dyDescent="0.35">
      <c r="A5566" t="s">
        <v>5634</v>
      </c>
      <c r="B5566" t="s">
        <v>69</v>
      </c>
      <c r="C5566" s="8">
        <v>7472820000</v>
      </c>
      <c r="D5566" s="8">
        <v>7644680000</v>
      </c>
      <c r="E5566" s="8">
        <v>7820530000</v>
      </c>
      <c r="F5566" s="8">
        <v>8000400000</v>
      </c>
      <c r="G5566" s="8">
        <v>8184420000</v>
      </c>
      <c r="H5566" s="8">
        <v>8372650000</v>
      </c>
      <c r="I5566" s="8">
        <v>8565210000</v>
      </c>
      <c r="J5566" s="8">
        <v>8762220000</v>
      </c>
      <c r="K5566" s="8">
        <v>8963750000</v>
      </c>
      <c r="L5566" s="8">
        <v>9169900000</v>
      </c>
      <c r="M5566" s="8">
        <v>9380810000</v>
      </c>
      <c r="N5566" s="8">
        <v>9596590000</v>
      </c>
      <c r="O5566" s="8">
        <v>9742270000</v>
      </c>
      <c r="P5566" s="8">
        <v>9890140000</v>
      </c>
      <c r="Q5566" s="8">
        <v>10040300000</v>
      </c>
      <c r="R5566" s="8">
        <v>10192700000</v>
      </c>
      <c r="S5566" s="8">
        <v>10347400000</v>
      </c>
      <c r="T5566" s="8">
        <v>10504500000</v>
      </c>
      <c r="U5566" s="8">
        <v>10663900000</v>
      </c>
      <c r="V5566" s="8">
        <v>10825800000</v>
      </c>
      <c r="W5566" s="8">
        <v>10990200000</v>
      </c>
      <c r="X5566" s="8">
        <v>11157000000</v>
      </c>
      <c r="Y5566" s="8">
        <v>11326300000</v>
      </c>
      <c r="Z5566" s="8">
        <v>11498300000</v>
      </c>
      <c r="AA5566" s="8">
        <v>11604100000</v>
      </c>
      <c r="AB5566" s="8">
        <v>11710800000</v>
      </c>
      <c r="AC5566" s="8">
        <v>11818600000</v>
      </c>
      <c r="AD5566" s="8">
        <v>11927300000</v>
      </c>
      <c r="AE5566" s="8">
        <v>12037000000</v>
      </c>
      <c r="AF5566" s="8">
        <v>12147800000</v>
      </c>
      <c r="AG5566" s="8">
        <v>12259500000</v>
      </c>
    </row>
    <row r="5567" spans="1:33" x14ac:dyDescent="0.35">
      <c r="A5567" t="s">
        <v>5635</v>
      </c>
      <c r="B5567" t="s">
        <v>69</v>
      </c>
      <c r="C5567" s="8">
        <v>589924000</v>
      </c>
      <c r="D5567" s="8">
        <v>603492000</v>
      </c>
      <c r="E5567" s="8">
        <v>617374000</v>
      </c>
      <c r="F5567" s="8">
        <v>631573000</v>
      </c>
      <c r="G5567" s="8">
        <v>646100000</v>
      </c>
      <c r="H5567" s="8">
        <v>660960000</v>
      </c>
      <c r="I5567" s="8">
        <v>676160000</v>
      </c>
      <c r="J5567" s="8">
        <v>691713000</v>
      </c>
      <c r="K5567" s="8">
        <v>707622000</v>
      </c>
      <c r="L5567" s="8">
        <v>723897000</v>
      </c>
      <c r="M5567" s="8">
        <v>740547000</v>
      </c>
      <c r="N5567" s="8">
        <v>757580000</v>
      </c>
      <c r="O5567" s="8">
        <v>769081000</v>
      </c>
      <c r="P5567" s="8">
        <v>780754000</v>
      </c>
      <c r="Q5567" s="8">
        <v>792607000</v>
      </c>
      <c r="R5567" s="8">
        <v>804637000</v>
      </c>
      <c r="S5567" s="8">
        <v>816852000</v>
      </c>
      <c r="T5567" s="8">
        <v>829253000</v>
      </c>
      <c r="U5567" s="8">
        <v>841840000</v>
      </c>
      <c r="V5567" s="8">
        <v>854619000</v>
      </c>
      <c r="W5567" s="8">
        <v>867593000</v>
      </c>
      <c r="X5567" s="8">
        <v>880764000</v>
      </c>
      <c r="Y5567" s="8">
        <v>894132000</v>
      </c>
      <c r="Z5567" s="8">
        <v>907705000</v>
      </c>
      <c r="AA5567" s="8">
        <v>916056000</v>
      </c>
      <c r="AB5567" s="8">
        <v>924485000</v>
      </c>
      <c r="AC5567" s="8">
        <v>932989000</v>
      </c>
      <c r="AD5567" s="8">
        <v>941572000</v>
      </c>
      <c r="AE5567" s="8">
        <v>950235000</v>
      </c>
      <c r="AF5567" s="8">
        <v>958976000</v>
      </c>
      <c r="AG5567" s="8">
        <v>967799000</v>
      </c>
    </row>
    <row r="5568" spans="1:33" x14ac:dyDescent="0.35">
      <c r="A5568" t="s">
        <v>5636</v>
      </c>
      <c r="B5568" t="s">
        <v>69</v>
      </c>
      <c r="C5568" s="8">
        <v>524598000</v>
      </c>
      <c r="D5568" s="8">
        <v>536664000</v>
      </c>
      <c r="E5568" s="8">
        <v>549009000</v>
      </c>
      <c r="F5568" s="8">
        <v>561635000</v>
      </c>
      <c r="G5568" s="8">
        <v>574554000</v>
      </c>
      <c r="H5568" s="8">
        <v>587768000</v>
      </c>
      <c r="I5568" s="8">
        <v>601285000</v>
      </c>
      <c r="J5568" s="8">
        <v>615116000</v>
      </c>
      <c r="K5568" s="8">
        <v>629263000</v>
      </c>
      <c r="L5568" s="8">
        <v>643735000</v>
      </c>
      <c r="M5568" s="8">
        <v>658542000</v>
      </c>
      <c r="N5568" s="8">
        <v>673689000</v>
      </c>
      <c r="O5568" s="8">
        <v>683916000</v>
      </c>
      <c r="P5568" s="8">
        <v>694297000</v>
      </c>
      <c r="Q5568" s="8">
        <v>704837000</v>
      </c>
      <c r="R5568" s="8">
        <v>715535000</v>
      </c>
      <c r="S5568" s="8">
        <v>726397000</v>
      </c>
      <c r="T5568" s="8">
        <v>737425000</v>
      </c>
      <c r="U5568" s="8">
        <v>748618000</v>
      </c>
      <c r="V5568" s="8">
        <v>759982000</v>
      </c>
      <c r="W5568" s="8">
        <v>771519000</v>
      </c>
      <c r="X5568" s="8">
        <v>783232000</v>
      </c>
      <c r="Y5568" s="8">
        <v>795119000</v>
      </c>
      <c r="Z5568" s="8">
        <v>807189000</v>
      </c>
      <c r="AA5568" s="8">
        <v>814616000</v>
      </c>
      <c r="AB5568" s="8">
        <v>822112000</v>
      </c>
      <c r="AC5568" s="8">
        <v>829674000</v>
      </c>
      <c r="AD5568" s="8">
        <v>837306000</v>
      </c>
      <c r="AE5568" s="8">
        <v>845010000</v>
      </c>
      <c r="AF5568" s="8">
        <v>852783000</v>
      </c>
      <c r="AG5568" s="8">
        <v>860629000</v>
      </c>
    </row>
    <row r="5569" spans="1:33" x14ac:dyDescent="0.35">
      <c r="A5569" t="s">
        <v>5637</v>
      </c>
      <c r="B5569" t="s">
        <v>69</v>
      </c>
      <c r="C5569" s="8">
        <v>1588630000</v>
      </c>
      <c r="D5569" s="8">
        <v>1625170000</v>
      </c>
      <c r="E5569" s="8">
        <v>1662550000</v>
      </c>
      <c r="F5569" s="8">
        <v>1700790000</v>
      </c>
      <c r="G5569" s="8">
        <v>1739910000</v>
      </c>
      <c r="H5569" s="8">
        <v>1779930000</v>
      </c>
      <c r="I5569" s="8">
        <v>1820860000</v>
      </c>
      <c r="J5569" s="8">
        <v>1862740000</v>
      </c>
      <c r="K5569" s="8">
        <v>1905590000</v>
      </c>
      <c r="L5569" s="8">
        <v>1949410000</v>
      </c>
      <c r="M5569" s="8">
        <v>1994250000</v>
      </c>
      <c r="N5569" s="8">
        <v>2040120000</v>
      </c>
      <c r="O5569" s="8">
        <v>2071090000</v>
      </c>
      <c r="P5569" s="8">
        <v>2102530000</v>
      </c>
      <c r="Q5569" s="8">
        <v>2134440000</v>
      </c>
      <c r="R5569" s="8">
        <v>2166840000</v>
      </c>
      <c r="S5569" s="8">
        <v>2199730000</v>
      </c>
      <c r="T5569" s="8">
        <v>2233130000</v>
      </c>
      <c r="U5569" s="8">
        <v>2267030000</v>
      </c>
      <c r="V5569" s="8">
        <v>2301440000</v>
      </c>
      <c r="W5569" s="8">
        <v>2336380000</v>
      </c>
      <c r="X5569" s="8">
        <v>2371850000</v>
      </c>
      <c r="Y5569" s="8">
        <v>2407850000</v>
      </c>
      <c r="Z5569" s="8">
        <v>2444400000</v>
      </c>
      <c r="AA5569" s="8">
        <v>2466890000</v>
      </c>
      <c r="AB5569" s="8">
        <v>2489590000</v>
      </c>
      <c r="AC5569" s="8">
        <v>2512490000</v>
      </c>
      <c r="AD5569" s="8">
        <v>2535600000</v>
      </c>
      <c r="AE5569" s="8">
        <v>2558930000</v>
      </c>
      <c r="AF5569" s="8">
        <v>2582470000</v>
      </c>
      <c r="AG5569" s="8">
        <v>2606230000</v>
      </c>
    </row>
    <row r="5570" spans="1:33" x14ac:dyDescent="0.35">
      <c r="A5570" t="s">
        <v>5638</v>
      </c>
      <c r="B5570" t="s">
        <v>69</v>
      </c>
      <c r="C5570" s="8">
        <v>122679000</v>
      </c>
      <c r="D5570" s="8">
        <v>125501000</v>
      </c>
      <c r="E5570" s="8">
        <v>128388000</v>
      </c>
      <c r="F5570" s="8">
        <v>131341000</v>
      </c>
      <c r="G5570" s="8">
        <v>134362000</v>
      </c>
      <c r="H5570" s="8">
        <v>137452000</v>
      </c>
      <c r="I5570" s="8">
        <v>140613000</v>
      </c>
      <c r="J5570" s="8">
        <v>143847000</v>
      </c>
      <c r="K5570" s="8">
        <v>147156000</v>
      </c>
      <c r="L5570" s="8">
        <v>150540000</v>
      </c>
      <c r="M5570" s="8">
        <v>154003000</v>
      </c>
      <c r="N5570" s="8">
        <v>157545000</v>
      </c>
      <c r="O5570" s="8">
        <v>159936000</v>
      </c>
      <c r="P5570" s="8">
        <v>162364000</v>
      </c>
      <c r="Q5570" s="8">
        <v>164829000</v>
      </c>
      <c r="R5570" s="8">
        <v>167331000</v>
      </c>
      <c r="S5570" s="8">
        <v>169871000</v>
      </c>
      <c r="T5570" s="8">
        <v>172450000</v>
      </c>
      <c r="U5570" s="8">
        <v>175067000</v>
      </c>
      <c r="V5570" s="8">
        <v>177725000</v>
      </c>
      <c r="W5570" s="8">
        <v>180423000</v>
      </c>
      <c r="X5570" s="8">
        <v>183162000</v>
      </c>
      <c r="Y5570" s="8">
        <v>185942000</v>
      </c>
      <c r="Z5570" s="8">
        <v>188764000</v>
      </c>
      <c r="AA5570" s="8">
        <v>190501000</v>
      </c>
      <c r="AB5570" s="8">
        <v>192254000</v>
      </c>
      <c r="AC5570" s="8">
        <v>194022000</v>
      </c>
      <c r="AD5570" s="8">
        <v>195807000</v>
      </c>
      <c r="AE5570" s="8">
        <v>197609000</v>
      </c>
      <c r="AF5570" s="8">
        <v>199427000</v>
      </c>
      <c r="AG5570" s="8">
        <v>201262000</v>
      </c>
    </row>
    <row r="5571" spans="1:33" x14ac:dyDescent="0.35">
      <c r="A5571" t="s">
        <v>5639</v>
      </c>
      <c r="B5571" t="s">
        <v>69</v>
      </c>
      <c r="C5571" s="8">
        <v>104743000</v>
      </c>
      <c r="D5571" s="8">
        <v>107152000</v>
      </c>
      <c r="E5571" s="8">
        <v>109616000</v>
      </c>
      <c r="F5571" s="8">
        <v>112137000</v>
      </c>
      <c r="G5571" s="8">
        <v>114717000</v>
      </c>
      <c r="H5571" s="8">
        <v>117355000</v>
      </c>
      <c r="I5571" s="8">
        <v>120054000</v>
      </c>
      <c r="J5571" s="8">
        <v>122815000</v>
      </c>
      <c r="K5571" s="8">
        <v>125640000</v>
      </c>
      <c r="L5571" s="8">
        <v>128530000</v>
      </c>
      <c r="M5571" s="8">
        <v>131486000</v>
      </c>
      <c r="N5571" s="8">
        <v>134510000</v>
      </c>
      <c r="O5571" s="8">
        <v>136552000</v>
      </c>
      <c r="P5571" s="8">
        <v>138625000</v>
      </c>
      <c r="Q5571" s="8">
        <v>140729000</v>
      </c>
      <c r="R5571" s="8">
        <v>142865000</v>
      </c>
      <c r="S5571" s="8">
        <v>145034000</v>
      </c>
      <c r="T5571" s="8">
        <v>147236000</v>
      </c>
      <c r="U5571" s="8">
        <v>149471000</v>
      </c>
      <c r="V5571" s="8">
        <v>151740000</v>
      </c>
      <c r="W5571" s="8">
        <v>154043000</v>
      </c>
      <c r="X5571" s="8">
        <v>156382000</v>
      </c>
      <c r="Y5571" s="8">
        <v>158755000</v>
      </c>
      <c r="Z5571" s="8">
        <v>161165000</v>
      </c>
      <c r="AA5571" s="8">
        <v>162648000</v>
      </c>
      <c r="AB5571" s="8">
        <v>164145000</v>
      </c>
      <c r="AC5571" s="8">
        <v>165655000</v>
      </c>
      <c r="AD5571" s="8">
        <v>167179000</v>
      </c>
      <c r="AE5571" s="8">
        <v>168717000</v>
      </c>
      <c r="AF5571" s="8">
        <v>170269000</v>
      </c>
      <c r="AG5571" s="8">
        <v>171835000</v>
      </c>
    </row>
    <row r="5572" spans="1:33" x14ac:dyDescent="0.35">
      <c r="A5572" t="s">
        <v>5640</v>
      </c>
      <c r="B5572" t="s">
        <v>69</v>
      </c>
      <c r="C5572" s="8">
        <v>664329000</v>
      </c>
      <c r="D5572" s="8">
        <v>679608000</v>
      </c>
      <c r="E5572" s="8">
        <v>695241000</v>
      </c>
      <c r="F5572" s="8">
        <v>711231000</v>
      </c>
      <c r="G5572" s="8">
        <v>727590000</v>
      </c>
      <c r="H5572" s="8">
        <v>744324000</v>
      </c>
      <c r="I5572" s="8">
        <v>761442000</v>
      </c>
      <c r="J5572" s="8">
        <v>778956000</v>
      </c>
      <c r="K5572" s="8">
        <v>796872000</v>
      </c>
      <c r="L5572" s="8">
        <v>815199000</v>
      </c>
      <c r="M5572" s="8">
        <v>833949000</v>
      </c>
      <c r="N5572" s="8">
        <v>853131000</v>
      </c>
      <c r="O5572" s="8">
        <v>866082000</v>
      </c>
      <c r="P5572" s="8">
        <v>879228000</v>
      </c>
      <c r="Q5572" s="8">
        <v>892575000</v>
      </c>
      <c r="R5572" s="8">
        <v>906123000</v>
      </c>
      <c r="S5572" s="8">
        <v>919878000</v>
      </c>
      <c r="T5572" s="8">
        <v>933843000</v>
      </c>
      <c r="U5572" s="8">
        <v>948018000</v>
      </c>
      <c r="V5572" s="8">
        <v>962409000</v>
      </c>
      <c r="W5572" s="8">
        <v>977019000</v>
      </c>
      <c r="X5572" s="8">
        <v>991851000</v>
      </c>
      <c r="Y5572" s="8">
        <v>1006910000</v>
      </c>
      <c r="Z5572" s="8">
        <v>1022190000</v>
      </c>
      <c r="AA5572" s="8">
        <v>1031600000</v>
      </c>
      <c r="AB5572" s="8">
        <v>1041090000</v>
      </c>
      <c r="AC5572" s="8">
        <v>1050660000</v>
      </c>
      <c r="AD5572" s="8">
        <v>1060330000</v>
      </c>
      <c r="AE5572" s="8">
        <v>1070090000</v>
      </c>
      <c r="AF5572" s="8">
        <v>1079930000</v>
      </c>
      <c r="AG5572" s="8">
        <v>1089860000</v>
      </c>
    </row>
    <row r="5573" spans="1:33" x14ac:dyDescent="0.35">
      <c r="A5573" t="s">
        <v>5641</v>
      </c>
      <c r="B5573" t="s">
        <v>69</v>
      </c>
      <c r="C5573" s="8">
        <v>132866000</v>
      </c>
      <c r="D5573" s="8">
        <v>135922000</v>
      </c>
      <c r="E5573" s="8">
        <v>139048000</v>
      </c>
      <c r="F5573" s="8">
        <v>142246000</v>
      </c>
      <c r="G5573" s="8">
        <v>145518000</v>
      </c>
      <c r="H5573" s="8">
        <v>148865000</v>
      </c>
      <c r="I5573" s="8">
        <v>152288000</v>
      </c>
      <c r="J5573" s="8">
        <v>155791000</v>
      </c>
      <c r="K5573" s="8">
        <v>159374000</v>
      </c>
      <c r="L5573" s="8">
        <v>163040000</v>
      </c>
      <c r="M5573" s="8">
        <v>166790000</v>
      </c>
      <c r="N5573" s="8">
        <v>170626000</v>
      </c>
      <c r="O5573" s="8">
        <v>173216000</v>
      </c>
      <c r="P5573" s="8">
        <v>175846000</v>
      </c>
      <c r="Q5573" s="8">
        <v>178515000</v>
      </c>
      <c r="R5573" s="8">
        <v>181225000</v>
      </c>
      <c r="S5573" s="8">
        <v>183976000</v>
      </c>
      <c r="T5573" s="8">
        <v>186769000</v>
      </c>
      <c r="U5573" s="8">
        <v>189604000</v>
      </c>
      <c r="V5573" s="8">
        <v>192482000</v>
      </c>
      <c r="W5573" s="8">
        <v>195404000</v>
      </c>
      <c r="X5573" s="8">
        <v>198370000</v>
      </c>
      <c r="Y5573" s="8">
        <v>201381000</v>
      </c>
      <c r="Z5573" s="8">
        <v>204438000</v>
      </c>
      <c r="AA5573" s="8">
        <v>206319000</v>
      </c>
      <c r="AB5573" s="8">
        <v>208217000</v>
      </c>
      <c r="AC5573" s="8">
        <v>210133000</v>
      </c>
      <c r="AD5573" s="8">
        <v>212066000</v>
      </c>
      <c r="AE5573" s="8">
        <v>214017000</v>
      </c>
      <c r="AF5573" s="8">
        <v>215986000</v>
      </c>
      <c r="AG5573" s="8">
        <v>217973000</v>
      </c>
    </row>
    <row r="5574" spans="1:33" x14ac:dyDescent="0.35">
      <c r="A5574" t="s">
        <v>5642</v>
      </c>
      <c r="B5574" t="s">
        <v>69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35">
      <c r="A5575" t="s">
        <v>5643</v>
      </c>
      <c r="B5575" t="s">
        <v>69</v>
      </c>
      <c r="C5575" s="8">
        <v>38170300000</v>
      </c>
      <c r="D5575" s="8">
        <v>39048200000</v>
      </c>
      <c r="E5575" s="8">
        <v>39946300000</v>
      </c>
      <c r="F5575" s="8">
        <v>40865100000</v>
      </c>
      <c r="G5575" s="8">
        <v>41804900000</v>
      </c>
      <c r="H5575" s="8">
        <v>42766400000</v>
      </c>
      <c r="I5575" s="8">
        <v>43750100000</v>
      </c>
      <c r="J5575" s="8">
        <v>44756300000</v>
      </c>
      <c r="K5575" s="8">
        <v>45785700000</v>
      </c>
      <c r="L5575" s="8">
        <v>46838800000</v>
      </c>
      <c r="M5575" s="8">
        <v>47916100000</v>
      </c>
      <c r="N5575" s="8">
        <v>49018100000</v>
      </c>
      <c r="O5575" s="8">
        <v>49762200000</v>
      </c>
      <c r="P5575" s="8">
        <v>50517700000</v>
      </c>
      <c r="Q5575" s="8">
        <v>51284500000</v>
      </c>
      <c r="R5575" s="8">
        <v>52063000000</v>
      </c>
      <c r="S5575" s="8">
        <v>52853300000</v>
      </c>
      <c r="T5575" s="8">
        <v>53655600000</v>
      </c>
      <c r="U5575" s="8">
        <v>54470100000</v>
      </c>
      <c r="V5575" s="8">
        <v>55297000000</v>
      </c>
      <c r="W5575" s="8">
        <v>56136300000</v>
      </c>
      <c r="X5575" s="8">
        <v>56988500000</v>
      </c>
      <c r="Y5575" s="8">
        <v>57853600000</v>
      </c>
      <c r="Z5575" s="8">
        <v>58731800000</v>
      </c>
      <c r="AA5575" s="8">
        <v>59272100000</v>
      </c>
      <c r="AB5575" s="8">
        <v>59817500000</v>
      </c>
      <c r="AC5575" s="8">
        <v>60367800000</v>
      </c>
      <c r="AD5575" s="8">
        <v>60923100000</v>
      </c>
      <c r="AE5575" s="8">
        <v>61483700000</v>
      </c>
      <c r="AF5575" s="8">
        <v>62049300000</v>
      </c>
      <c r="AG5575" s="8">
        <v>62620200000</v>
      </c>
    </row>
    <row r="5576" spans="1:33" x14ac:dyDescent="0.35">
      <c r="A5576" t="s">
        <v>5644</v>
      </c>
      <c r="B5576" t="s">
        <v>69</v>
      </c>
      <c r="C5576" s="8">
        <v>1085130</v>
      </c>
      <c r="D5576" s="8">
        <v>1110090</v>
      </c>
      <c r="E5576" s="8">
        <v>1135620</v>
      </c>
      <c r="F5576" s="8">
        <v>1161740</v>
      </c>
      <c r="G5576" s="8">
        <v>1188460</v>
      </c>
      <c r="H5576" s="8">
        <v>1215800</v>
      </c>
      <c r="I5576" s="8">
        <v>1243760</v>
      </c>
      <c r="J5576" s="8">
        <v>1272370</v>
      </c>
      <c r="K5576" s="8">
        <v>1301630</v>
      </c>
      <c r="L5576" s="8">
        <v>1331570</v>
      </c>
      <c r="M5576" s="8">
        <v>1362190</v>
      </c>
      <c r="N5576" s="8">
        <v>1393530</v>
      </c>
      <c r="O5576" s="8">
        <v>1414680</v>
      </c>
      <c r="P5576" s="8">
        <v>1436150</v>
      </c>
      <c r="Q5576" s="8">
        <v>1457960</v>
      </c>
      <c r="R5576" s="8">
        <v>1480090</v>
      </c>
      <c r="S5576" s="8">
        <v>1502550</v>
      </c>
      <c r="T5576" s="8">
        <v>1525360</v>
      </c>
      <c r="U5576" s="8">
        <v>1548520</v>
      </c>
      <c r="V5576" s="8">
        <v>1572020</v>
      </c>
      <c r="W5576" s="8">
        <v>1595890</v>
      </c>
      <c r="X5576" s="8">
        <v>1620110</v>
      </c>
      <c r="Y5576" s="8">
        <v>1644710</v>
      </c>
      <c r="Z5576" s="8">
        <v>1669670</v>
      </c>
      <c r="AA5576" s="8">
        <v>1685030</v>
      </c>
      <c r="AB5576" s="8">
        <v>1700540</v>
      </c>
      <c r="AC5576" s="8">
        <v>1716180</v>
      </c>
      <c r="AD5576" s="8">
        <v>1731970</v>
      </c>
      <c r="AE5576" s="8">
        <v>1747910</v>
      </c>
      <c r="AF5576" s="8">
        <v>1763990</v>
      </c>
      <c r="AG5576" s="8">
        <v>1780210</v>
      </c>
    </row>
    <row r="5577" spans="1:33" x14ac:dyDescent="0.35">
      <c r="A5577" t="s">
        <v>5645</v>
      </c>
      <c r="B5577" t="s">
        <v>69</v>
      </c>
      <c r="C5577" s="8">
        <v>5011430</v>
      </c>
      <c r="D5577" s="8">
        <v>5126700</v>
      </c>
      <c r="E5577" s="8">
        <v>5244610</v>
      </c>
      <c r="F5577" s="8">
        <v>5365240</v>
      </c>
      <c r="G5577" s="8">
        <v>5488640</v>
      </c>
      <c r="H5577" s="8">
        <v>5614880</v>
      </c>
      <c r="I5577" s="8">
        <v>5744020</v>
      </c>
      <c r="J5577" s="8">
        <v>5876130</v>
      </c>
      <c r="K5577" s="8">
        <v>6011280</v>
      </c>
      <c r="L5577" s="8">
        <v>6149540</v>
      </c>
      <c r="M5577" s="8">
        <v>6290980</v>
      </c>
      <c r="N5577" s="8">
        <v>6435670</v>
      </c>
      <c r="O5577" s="8">
        <v>6533360</v>
      </c>
      <c r="P5577" s="8">
        <v>6632550</v>
      </c>
      <c r="Q5577" s="8">
        <v>6733230</v>
      </c>
      <c r="R5577" s="8">
        <v>6835440</v>
      </c>
      <c r="S5577" s="8">
        <v>6939190</v>
      </c>
      <c r="T5577" s="8">
        <v>7044540</v>
      </c>
      <c r="U5577" s="8">
        <v>7151470</v>
      </c>
      <c r="V5577" s="8">
        <v>7260030</v>
      </c>
      <c r="W5577" s="8">
        <v>7370230</v>
      </c>
      <c r="X5577" s="8">
        <v>7482110</v>
      </c>
      <c r="Y5577" s="8">
        <v>7595690</v>
      </c>
      <c r="Z5577" s="8">
        <v>7710990</v>
      </c>
      <c r="AA5577" s="8">
        <v>7781940</v>
      </c>
      <c r="AB5577" s="8">
        <v>7853530</v>
      </c>
      <c r="AC5577" s="8">
        <v>7925780</v>
      </c>
      <c r="AD5577" s="8">
        <v>7998700</v>
      </c>
      <c r="AE5577" s="8">
        <v>8072290</v>
      </c>
      <c r="AF5577" s="8">
        <v>8146560</v>
      </c>
      <c r="AG5577" s="8">
        <v>8221500</v>
      </c>
    </row>
    <row r="5578" spans="1:33" x14ac:dyDescent="0.35">
      <c r="A5578" t="s">
        <v>5646</v>
      </c>
      <c r="B5578" t="s">
        <v>69</v>
      </c>
      <c r="C5578" s="8">
        <v>17151700</v>
      </c>
      <c r="D5578" s="8">
        <v>17546200</v>
      </c>
      <c r="E5578" s="8">
        <v>17949800</v>
      </c>
      <c r="F5578" s="8">
        <v>18362600</v>
      </c>
      <c r="G5578" s="8">
        <v>18784900</v>
      </c>
      <c r="H5578" s="8">
        <v>19217000</v>
      </c>
      <c r="I5578" s="8">
        <v>19659000</v>
      </c>
      <c r="J5578" s="8">
        <v>20111100</v>
      </c>
      <c r="K5578" s="8">
        <v>20573700</v>
      </c>
      <c r="L5578" s="8">
        <v>21046900</v>
      </c>
      <c r="M5578" s="8">
        <v>21531000</v>
      </c>
      <c r="N5578" s="8">
        <v>22026200</v>
      </c>
      <c r="O5578" s="8">
        <v>22360500</v>
      </c>
      <c r="P5578" s="8">
        <v>22700000</v>
      </c>
      <c r="Q5578" s="8">
        <v>23044600</v>
      </c>
      <c r="R5578" s="8">
        <v>23394400</v>
      </c>
      <c r="S5578" s="8">
        <v>23749500</v>
      </c>
      <c r="T5578" s="8">
        <v>24110000</v>
      </c>
      <c r="U5578" s="8">
        <v>24476000</v>
      </c>
      <c r="V5578" s="8">
        <v>24847600</v>
      </c>
      <c r="W5578" s="8">
        <v>25224700</v>
      </c>
      <c r="X5578" s="8">
        <v>25607600</v>
      </c>
      <c r="Y5578" s="8">
        <v>25996400</v>
      </c>
      <c r="Z5578" s="8">
        <v>26391000</v>
      </c>
      <c r="AA5578" s="8">
        <v>26633800</v>
      </c>
      <c r="AB5578" s="8">
        <v>26878800</v>
      </c>
      <c r="AC5578" s="8">
        <v>27126100</v>
      </c>
      <c r="AD5578" s="8">
        <v>27375700</v>
      </c>
      <c r="AE5578" s="8">
        <v>27627500</v>
      </c>
      <c r="AF5578" s="8">
        <v>27881700</v>
      </c>
      <c r="AG5578" s="8">
        <v>28138200</v>
      </c>
    </row>
    <row r="5579" spans="1:33" x14ac:dyDescent="0.35">
      <c r="A5579" t="s">
        <v>5647</v>
      </c>
      <c r="B5579" t="s">
        <v>69</v>
      </c>
      <c r="C5579" s="8">
        <v>1354000</v>
      </c>
      <c r="D5579" s="8">
        <v>1385140</v>
      </c>
      <c r="E5579" s="8">
        <v>1417000</v>
      </c>
      <c r="F5579" s="8">
        <v>1449590</v>
      </c>
      <c r="G5579" s="8">
        <v>1482930</v>
      </c>
      <c r="H5579" s="8">
        <v>1517040</v>
      </c>
      <c r="I5579" s="8">
        <v>1551930</v>
      </c>
      <c r="J5579" s="8">
        <v>1587630</v>
      </c>
      <c r="K5579" s="8">
        <v>1624140</v>
      </c>
      <c r="L5579" s="8">
        <v>1661500</v>
      </c>
      <c r="M5579" s="8">
        <v>1699710</v>
      </c>
      <c r="N5579" s="8">
        <v>1738810</v>
      </c>
      <c r="O5579" s="8">
        <v>1765200</v>
      </c>
      <c r="P5579" s="8">
        <v>1792000</v>
      </c>
      <c r="Q5579" s="8">
        <v>1819200</v>
      </c>
      <c r="R5579" s="8">
        <v>1846820</v>
      </c>
      <c r="S5579" s="8">
        <v>1874850</v>
      </c>
      <c r="T5579" s="8">
        <v>1903310</v>
      </c>
      <c r="U5579" s="8">
        <v>1932200</v>
      </c>
      <c r="V5579" s="8">
        <v>1961530</v>
      </c>
      <c r="W5579" s="8">
        <v>1991310</v>
      </c>
      <c r="X5579" s="8">
        <v>2021540</v>
      </c>
      <c r="Y5579" s="8">
        <v>2052220</v>
      </c>
      <c r="Z5579" s="8">
        <v>2083380</v>
      </c>
      <c r="AA5579" s="8">
        <v>2102540</v>
      </c>
      <c r="AB5579" s="8">
        <v>2121890</v>
      </c>
      <c r="AC5579" s="8">
        <v>2141410</v>
      </c>
      <c r="AD5579" s="8">
        <v>2161110</v>
      </c>
      <c r="AE5579" s="8">
        <v>2180990</v>
      </c>
      <c r="AF5579" s="8">
        <v>2201060</v>
      </c>
      <c r="AG5579" s="8">
        <v>2221310</v>
      </c>
    </row>
    <row r="5580" spans="1:33" x14ac:dyDescent="0.35">
      <c r="A5580" t="s">
        <v>5648</v>
      </c>
      <c r="B5580" t="s">
        <v>69</v>
      </c>
      <c r="C5580" s="8">
        <v>1204070</v>
      </c>
      <c r="D5580" s="8">
        <v>1231760</v>
      </c>
      <c r="E5580" s="8">
        <v>1260090</v>
      </c>
      <c r="F5580" s="8">
        <v>1289070</v>
      </c>
      <c r="G5580" s="8">
        <v>1318720</v>
      </c>
      <c r="H5580" s="8">
        <v>1349050</v>
      </c>
      <c r="I5580" s="8">
        <v>1380080</v>
      </c>
      <c r="J5580" s="8">
        <v>1411820</v>
      </c>
      <c r="K5580" s="8">
        <v>1444290</v>
      </c>
      <c r="L5580" s="8">
        <v>1477510</v>
      </c>
      <c r="M5580" s="8">
        <v>1511490</v>
      </c>
      <c r="N5580" s="8">
        <v>1546260</v>
      </c>
      <c r="O5580" s="8">
        <v>1569730</v>
      </c>
      <c r="P5580" s="8">
        <v>1593560</v>
      </c>
      <c r="Q5580" s="8">
        <v>1617750</v>
      </c>
      <c r="R5580" s="8">
        <v>1642310</v>
      </c>
      <c r="S5580" s="8">
        <v>1667240</v>
      </c>
      <c r="T5580" s="8">
        <v>1692550</v>
      </c>
      <c r="U5580" s="8">
        <v>1718240</v>
      </c>
      <c r="V5580" s="8">
        <v>1744320</v>
      </c>
      <c r="W5580" s="8">
        <v>1770800</v>
      </c>
      <c r="X5580" s="8">
        <v>1797680</v>
      </c>
      <c r="Y5580" s="8">
        <v>1824970</v>
      </c>
      <c r="Z5580" s="8">
        <v>1852670</v>
      </c>
      <c r="AA5580" s="8">
        <v>1869720</v>
      </c>
      <c r="AB5580" s="8">
        <v>1886920</v>
      </c>
      <c r="AC5580" s="8">
        <v>1904280</v>
      </c>
      <c r="AD5580" s="8">
        <v>1921800</v>
      </c>
      <c r="AE5580" s="8">
        <v>1939480</v>
      </c>
      <c r="AF5580" s="8">
        <v>1957320</v>
      </c>
      <c r="AG5580" s="8">
        <v>1975330</v>
      </c>
    </row>
    <row r="5581" spans="1:33" x14ac:dyDescent="0.35">
      <c r="A5581" t="s">
        <v>5649</v>
      </c>
      <c r="B5581" t="s">
        <v>69</v>
      </c>
      <c r="C5581" s="8">
        <v>3646250</v>
      </c>
      <c r="D5581" s="8">
        <v>3730110</v>
      </c>
      <c r="E5581" s="8">
        <v>3815910</v>
      </c>
      <c r="F5581" s="8">
        <v>3903670</v>
      </c>
      <c r="G5581" s="8">
        <v>3993460</v>
      </c>
      <c r="H5581" s="8">
        <v>4085310</v>
      </c>
      <c r="I5581" s="8">
        <v>4179270</v>
      </c>
      <c r="J5581" s="8">
        <v>4275390</v>
      </c>
      <c r="K5581" s="8">
        <v>4373720</v>
      </c>
      <c r="L5581" s="8">
        <v>4474320</v>
      </c>
      <c r="M5581" s="8">
        <v>4577230</v>
      </c>
      <c r="N5581" s="8">
        <v>4682510</v>
      </c>
      <c r="O5581" s="8">
        <v>4753590</v>
      </c>
      <c r="P5581" s="8">
        <v>4825750</v>
      </c>
      <c r="Q5581" s="8">
        <v>4899000</v>
      </c>
      <c r="R5581" s="8">
        <v>4973370</v>
      </c>
      <c r="S5581" s="8">
        <v>5048860</v>
      </c>
      <c r="T5581" s="8">
        <v>5125510</v>
      </c>
      <c r="U5581" s="8">
        <v>5203310</v>
      </c>
      <c r="V5581" s="8">
        <v>5282300</v>
      </c>
      <c r="W5581" s="8">
        <v>5362480</v>
      </c>
      <c r="X5581" s="8">
        <v>5443880</v>
      </c>
      <c r="Y5581" s="8">
        <v>5526520</v>
      </c>
      <c r="Z5581" s="8">
        <v>5610410</v>
      </c>
      <c r="AA5581" s="8">
        <v>5662030</v>
      </c>
      <c r="AB5581" s="8">
        <v>5714120</v>
      </c>
      <c r="AC5581" s="8">
        <v>5766690</v>
      </c>
      <c r="AD5581" s="8">
        <v>5819740</v>
      </c>
      <c r="AE5581" s="8">
        <v>5873290</v>
      </c>
      <c r="AF5581" s="8">
        <v>5927320</v>
      </c>
      <c r="AG5581" s="8">
        <v>5981850</v>
      </c>
    </row>
    <row r="5582" spans="1:33" x14ac:dyDescent="0.35">
      <c r="A5582" t="s">
        <v>5650</v>
      </c>
      <c r="B5582" t="s">
        <v>69</v>
      </c>
      <c r="C5582">
        <v>281575</v>
      </c>
      <c r="D5582">
        <v>288052</v>
      </c>
      <c r="E5582">
        <v>294677</v>
      </c>
      <c r="F5582">
        <v>301455</v>
      </c>
      <c r="G5582">
        <v>308388</v>
      </c>
      <c r="H5582">
        <v>315481</v>
      </c>
      <c r="I5582">
        <v>322737</v>
      </c>
      <c r="J5582">
        <v>330160</v>
      </c>
      <c r="K5582">
        <v>337753</v>
      </c>
      <c r="L5582">
        <v>345522</v>
      </c>
      <c r="M5582">
        <v>353469</v>
      </c>
      <c r="N5582">
        <v>361599</v>
      </c>
      <c r="O5582">
        <v>367088</v>
      </c>
      <c r="P5582">
        <v>372660</v>
      </c>
      <c r="Q5582">
        <v>378317</v>
      </c>
      <c r="R5582">
        <v>384060</v>
      </c>
      <c r="S5582">
        <v>389890</v>
      </c>
      <c r="T5582">
        <v>395809</v>
      </c>
      <c r="U5582">
        <v>401817</v>
      </c>
      <c r="V5582">
        <v>407916</v>
      </c>
      <c r="W5582">
        <v>414108</v>
      </c>
      <c r="X5582">
        <v>420395</v>
      </c>
      <c r="Y5582">
        <v>426776</v>
      </c>
      <c r="Z5582">
        <v>433255</v>
      </c>
      <c r="AA5582">
        <v>437241</v>
      </c>
      <c r="AB5582">
        <v>441263</v>
      </c>
      <c r="AC5582">
        <v>445323</v>
      </c>
      <c r="AD5582">
        <v>449420</v>
      </c>
      <c r="AE5582">
        <v>453555</v>
      </c>
      <c r="AF5582">
        <v>457728</v>
      </c>
      <c r="AG5582">
        <v>461938</v>
      </c>
    </row>
    <row r="5583" spans="1:33" x14ac:dyDescent="0.35">
      <c r="A5583" t="s">
        <v>5651</v>
      </c>
      <c r="B5583" t="s">
        <v>69</v>
      </c>
      <c r="C5583">
        <v>240407</v>
      </c>
      <c r="D5583">
        <v>245936</v>
      </c>
      <c r="E5583">
        <v>251592</v>
      </c>
      <c r="F5583">
        <v>257379</v>
      </c>
      <c r="G5583">
        <v>263299</v>
      </c>
      <c r="H5583">
        <v>269355</v>
      </c>
      <c r="I5583">
        <v>275550</v>
      </c>
      <c r="J5583">
        <v>281887</v>
      </c>
      <c r="K5583">
        <v>288371</v>
      </c>
      <c r="L5583">
        <v>295003</v>
      </c>
      <c r="M5583">
        <v>301788</v>
      </c>
      <c r="N5583">
        <v>308729</v>
      </c>
      <c r="O5583">
        <v>313416</v>
      </c>
      <c r="P5583">
        <v>318174</v>
      </c>
      <c r="Q5583">
        <v>323004</v>
      </c>
      <c r="R5583">
        <v>327907</v>
      </c>
      <c r="S5583">
        <v>332884</v>
      </c>
      <c r="T5583">
        <v>337938</v>
      </c>
      <c r="U5583">
        <v>343067</v>
      </c>
      <c r="V5583">
        <v>348275</v>
      </c>
      <c r="W5583">
        <v>353562</v>
      </c>
      <c r="X5583">
        <v>358929</v>
      </c>
      <c r="Y5583">
        <v>364377</v>
      </c>
      <c r="Z5583">
        <v>369909</v>
      </c>
      <c r="AA5583">
        <v>373312</v>
      </c>
      <c r="AB5583">
        <v>376746</v>
      </c>
      <c r="AC5583">
        <v>380213</v>
      </c>
      <c r="AD5583">
        <v>383710</v>
      </c>
      <c r="AE5583">
        <v>387241</v>
      </c>
      <c r="AF5583">
        <v>390803</v>
      </c>
      <c r="AG5583">
        <v>394399</v>
      </c>
    </row>
    <row r="5584" spans="1:33" x14ac:dyDescent="0.35">
      <c r="A5584" t="s">
        <v>5652</v>
      </c>
      <c r="B5584" t="s">
        <v>69</v>
      </c>
      <c r="C5584" s="8">
        <v>1524780</v>
      </c>
      <c r="D5584" s="8">
        <v>1559850</v>
      </c>
      <c r="E5584" s="8">
        <v>1595720</v>
      </c>
      <c r="F5584" s="8">
        <v>1632430</v>
      </c>
      <c r="G5584" s="8">
        <v>1669970</v>
      </c>
      <c r="H5584" s="8">
        <v>1708380</v>
      </c>
      <c r="I5584" s="8">
        <v>1747670</v>
      </c>
      <c r="J5584" s="8">
        <v>1787870</v>
      </c>
      <c r="K5584" s="8">
        <v>1828990</v>
      </c>
      <c r="L5584" s="8">
        <v>1871060</v>
      </c>
      <c r="M5584" s="8">
        <v>1914090</v>
      </c>
      <c r="N5584" s="8">
        <v>1958120</v>
      </c>
      <c r="O5584" s="8">
        <v>1987840</v>
      </c>
      <c r="P5584" s="8">
        <v>2018020</v>
      </c>
      <c r="Q5584" s="8">
        <v>2048650</v>
      </c>
      <c r="R5584" s="8">
        <v>2079750</v>
      </c>
      <c r="S5584" s="8">
        <v>2111320</v>
      </c>
      <c r="T5584" s="8">
        <v>2143370</v>
      </c>
      <c r="U5584" s="8">
        <v>2175900</v>
      </c>
      <c r="V5584" s="8">
        <v>2208930</v>
      </c>
      <c r="W5584" s="8">
        <v>2242460</v>
      </c>
      <c r="X5584" s="8">
        <v>2276510</v>
      </c>
      <c r="Y5584" s="8">
        <v>2311060</v>
      </c>
      <c r="Z5584" s="8">
        <v>2346140</v>
      </c>
      <c r="AA5584" s="8">
        <v>2367730</v>
      </c>
      <c r="AB5584" s="8">
        <v>2389510</v>
      </c>
      <c r="AC5584" s="8">
        <v>2411500</v>
      </c>
      <c r="AD5584" s="8">
        <v>2433680</v>
      </c>
      <c r="AE5584" s="8">
        <v>2456070</v>
      </c>
      <c r="AF5584" s="8">
        <v>2478670</v>
      </c>
      <c r="AG5584" s="8">
        <v>2501470</v>
      </c>
    </row>
    <row r="5585" spans="1:33" x14ac:dyDescent="0.35">
      <c r="A5585" t="s">
        <v>5653</v>
      </c>
      <c r="B5585" t="s">
        <v>69</v>
      </c>
      <c r="C5585">
        <v>304955</v>
      </c>
      <c r="D5585">
        <v>311969</v>
      </c>
      <c r="E5585">
        <v>319145</v>
      </c>
      <c r="F5585">
        <v>326485</v>
      </c>
      <c r="G5585">
        <v>333994</v>
      </c>
      <c r="H5585">
        <v>341676</v>
      </c>
      <c r="I5585">
        <v>349535</v>
      </c>
      <c r="J5585">
        <v>357574</v>
      </c>
      <c r="K5585">
        <v>365798</v>
      </c>
      <c r="L5585">
        <v>374212</v>
      </c>
      <c r="M5585">
        <v>382818</v>
      </c>
      <c r="N5585">
        <v>391623</v>
      </c>
      <c r="O5585">
        <v>397568</v>
      </c>
      <c r="P5585">
        <v>403603</v>
      </c>
      <c r="Q5585">
        <v>409730</v>
      </c>
      <c r="R5585">
        <v>415949</v>
      </c>
      <c r="S5585">
        <v>422263</v>
      </c>
      <c r="T5585">
        <v>428674</v>
      </c>
      <c r="U5585">
        <v>435181</v>
      </c>
      <c r="V5585">
        <v>441787</v>
      </c>
      <c r="W5585">
        <v>448493</v>
      </c>
      <c r="X5585">
        <v>455301</v>
      </c>
      <c r="Y5585">
        <v>462212</v>
      </c>
      <c r="Z5585">
        <v>469229</v>
      </c>
      <c r="AA5585">
        <v>473546</v>
      </c>
      <c r="AB5585">
        <v>477902</v>
      </c>
      <c r="AC5585">
        <v>482299</v>
      </c>
      <c r="AD5585">
        <v>486736</v>
      </c>
      <c r="AE5585">
        <v>491215</v>
      </c>
      <c r="AF5585">
        <v>495734</v>
      </c>
      <c r="AG5585">
        <v>500294</v>
      </c>
    </row>
    <row r="5586" spans="1:33" x14ac:dyDescent="0.35">
      <c r="A5586" t="s">
        <v>5654</v>
      </c>
      <c r="B5586" t="s">
        <v>69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5">
      <c r="A5587" t="s">
        <v>5655</v>
      </c>
      <c r="B5587" t="s">
        <v>69</v>
      </c>
      <c r="C5587" s="8">
        <v>20316300000</v>
      </c>
      <c r="D5587" s="8">
        <v>20783500000</v>
      </c>
      <c r="E5587" s="8">
        <v>21261600000</v>
      </c>
      <c r="F5587" s="8">
        <v>21750600000</v>
      </c>
      <c r="G5587" s="8">
        <v>22250900000</v>
      </c>
      <c r="H5587" s="8">
        <v>22762700000</v>
      </c>
      <c r="I5587" s="8">
        <v>23286200000</v>
      </c>
      <c r="J5587" s="8">
        <v>23821700000</v>
      </c>
      <c r="K5587" s="8">
        <v>24369600000</v>
      </c>
      <c r="L5587" s="8">
        <v>24930100000</v>
      </c>
      <c r="M5587" s="8">
        <v>25503600000</v>
      </c>
      <c r="N5587" s="8">
        <v>26090100000</v>
      </c>
      <c r="O5587" s="8">
        <v>26486200000</v>
      </c>
      <c r="P5587" s="8">
        <v>26888300000</v>
      </c>
      <c r="Q5587" s="8">
        <v>27296400000</v>
      </c>
      <c r="R5587" s="8">
        <v>27710800000</v>
      </c>
      <c r="S5587" s="8">
        <v>28131400000</v>
      </c>
      <c r="T5587" s="8">
        <v>28558400000</v>
      </c>
      <c r="U5587" s="8">
        <v>28992000000</v>
      </c>
      <c r="V5587" s="8">
        <v>29432100000</v>
      </c>
      <c r="W5587" s="8">
        <v>29878800000</v>
      </c>
      <c r="X5587" s="8">
        <v>30332400000</v>
      </c>
      <c r="Y5587" s="8">
        <v>30792900000</v>
      </c>
      <c r="Z5587" s="8">
        <v>31260300000</v>
      </c>
      <c r="AA5587" s="8">
        <v>31547900000</v>
      </c>
      <c r="AB5587" s="8">
        <v>31838100000</v>
      </c>
      <c r="AC5587" s="8">
        <v>32131000000</v>
      </c>
      <c r="AD5587" s="8">
        <v>32426600000</v>
      </c>
      <c r="AE5587" s="8">
        <v>32725000000</v>
      </c>
      <c r="AF5587" s="8">
        <v>33026100000</v>
      </c>
      <c r="AG5587" s="8">
        <v>33329900000</v>
      </c>
    </row>
    <row r="5588" spans="1:33" x14ac:dyDescent="0.35">
      <c r="A5588" t="s">
        <v>5656</v>
      </c>
      <c r="B5588" t="s">
        <v>69</v>
      </c>
      <c r="C5588">
        <v>577567</v>
      </c>
      <c r="D5588">
        <v>590851</v>
      </c>
      <c r="E5588">
        <v>604440</v>
      </c>
      <c r="F5588">
        <v>618343</v>
      </c>
      <c r="G5588">
        <v>632564</v>
      </c>
      <c r="H5588">
        <v>647114</v>
      </c>
      <c r="I5588">
        <v>661997</v>
      </c>
      <c r="J5588">
        <v>677222</v>
      </c>
      <c r="K5588">
        <v>692799</v>
      </c>
      <c r="L5588">
        <v>708732</v>
      </c>
      <c r="M5588">
        <v>725035</v>
      </c>
      <c r="N5588">
        <v>741710</v>
      </c>
      <c r="O5588">
        <v>752970</v>
      </c>
      <c r="P5588">
        <v>764400</v>
      </c>
      <c r="Q5588">
        <v>776002</v>
      </c>
      <c r="R5588">
        <v>787783</v>
      </c>
      <c r="S5588">
        <v>799741</v>
      </c>
      <c r="T5588">
        <v>811881</v>
      </c>
      <c r="U5588">
        <v>824206</v>
      </c>
      <c r="V5588">
        <v>836717</v>
      </c>
      <c r="W5588">
        <v>849418</v>
      </c>
      <c r="X5588">
        <v>862314</v>
      </c>
      <c r="Y5588">
        <v>875403</v>
      </c>
      <c r="Z5588">
        <v>888692</v>
      </c>
      <c r="AA5588">
        <v>896867</v>
      </c>
      <c r="AB5588">
        <v>905118</v>
      </c>
      <c r="AC5588">
        <v>913445</v>
      </c>
      <c r="AD5588">
        <v>921848</v>
      </c>
      <c r="AE5588">
        <v>930331</v>
      </c>
      <c r="AF5588">
        <v>938890</v>
      </c>
      <c r="AG5588">
        <v>947528</v>
      </c>
    </row>
    <row r="5589" spans="1:33" x14ac:dyDescent="0.35">
      <c r="A5589" t="s">
        <v>5657</v>
      </c>
      <c r="B5589" t="s">
        <v>69</v>
      </c>
      <c r="C5589" s="8">
        <v>2667360</v>
      </c>
      <c r="D5589" s="8">
        <v>2728710</v>
      </c>
      <c r="E5589" s="8">
        <v>2791460</v>
      </c>
      <c r="F5589" s="8">
        <v>2855670</v>
      </c>
      <c r="G5589" s="8">
        <v>2921350</v>
      </c>
      <c r="H5589" s="8">
        <v>2988550</v>
      </c>
      <c r="I5589" s="8">
        <v>3057280</v>
      </c>
      <c r="J5589" s="8">
        <v>3127590</v>
      </c>
      <c r="K5589" s="8">
        <v>3199530</v>
      </c>
      <c r="L5589" s="8">
        <v>3273120</v>
      </c>
      <c r="M5589" s="8">
        <v>3348410</v>
      </c>
      <c r="N5589" s="8">
        <v>3425410</v>
      </c>
      <c r="O5589" s="8">
        <v>3477410</v>
      </c>
      <c r="P5589" s="8">
        <v>3530210</v>
      </c>
      <c r="Q5589" s="8">
        <v>3583780</v>
      </c>
      <c r="R5589" s="8">
        <v>3638190</v>
      </c>
      <c r="S5589" s="8">
        <v>3693420</v>
      </c>
      <c r="T5589" s="8">
        <v>3749480</v>
      </c>
      <c r="U5589" s="8">
        <v>3806400</v>
      </c>
      <c r="V5589" s="8">
        <v>3864180</v>
      </c>
      <c r="W5589" s="8">
        <v>3922840</v>
      </c>
      <c r="X5589" s="8">
        <v>3982390</v>
      </c>
      <c r="Y5589" s="8">
        <v>4042850</v>
      </c>
      <c r="Z5589" s="8">
        <v>4104220</v>
      </c>
      <c r="AA5589" s="8">
        <v>4141970</v>
      </c>
      <c r="AB5589" s="8">
        <v>4180080</v>
      </c>
      <c r="AC5589" s="8">
        <v>4218530</v>
      </c>
      <c r="AD5589" s="8">
        <v>4257340</v>
      </c>
      <c r="AE5589" s="8">
        <v>4296510</v>
      </c>
      <c r="AF5589" s="8">
        <v>4336040</v>
      </c>
      <c r="AG5589" s="8">
        <v>4375940</v>
      </c>
    </row>
    <row r="5590" spans="1:33" x14ac:dyDescent="0.35">
      <c r="A5590" t="s">
        <v>5658</v>
      </c>
      <c r="B5590" t="s">
        <v>69</v>
      </c>
      <c r="C5590" s="8">
        <v>9129070</v>
      </c>
      <c r="D5590" s="8">
        <v>9339040</v>
      </c>
      <c r="E5590" s="8">
        <v>9553830</v>
      </c>
      <c r="F5590" s="8">
        <v>9773580</v>
      </c>
      <c r="G5590" s="8">
        <v>9998370</v>
      </c>
      <c r="H5590" s="8">
        <v>10228300</v>
      </c>
      <c r="I5590" s="8">
        <v>10463600</v>
      </c>
      <c r="J5590" s="8">
        <v>10704200</v>
      </c>
      <c r="K5590" s="8">
        <v>10950400</v>
      </c>
      <c r="L5590" s="8">
        <v>11202300</v>
      </c>
      <c r="M5590" s="8">
        <v>11460000</v>
      </c>
      <c r="N5590" s="8">
        <v>11723500</v>
      </c>
      <c r="O5590" s="8">
        <v>11901500</v>
      </c>
      <c r="P5590" s="8">
        <v>12082200</v>
      </c>
      <c r="Q5590" s="8">
        <v>12265600</v>
      </c>
      <c r="R5590" s="8">
        <v>12451800</v>
      </c>
      <c r="S5590" s="8">
        <v>12640800</v>
      </c>
      <c r="T5590" s="8">
        <v>12832700</v>
      </c>
      <c r="U5590" s="8">
        <v>13027500</v>
      </c>
      <c r="V5590" s="8">
        <v>13225200</v>
      </c>
      <c r="W5590" s="8">
        <v>13426000</v>
      </c>
      <c r="X5590" s="8">
        <v>13629800</v>
      </c>
      <c r="Y5590" s="8">
        <v>13836700</v>
      </c>
      <c r="Z5590" s="8">
        <v>14046700</v>
      </c>
      <c r="AA5590" s="8">
        <v>14176000</v>
      </c>
      <c r="AB5590" s="8">
        <v>14306400</v>
      </c>
      <c r="AC5590" s="8">
        <v>14438000</v>
      </c>
      <c r="AD5590" s="8">
        <v>14570800</v>
      </c>
      <c r="AE5590" s="8">
        <v>14704900</v>
      </c>
      <c r="AF5590" s="8">
        <v>14840200</v>
      </c>
      <c r="AG5590" s="8">
        <v>14976700</v>
      </c>
    </row>
    <row r="5591" spans="1:33" x14ac:dyDescent="0.35">
      <c r="A5591" t="s">
        <v>5659</v>
      </c>
      <c r="B5591" t="s">
        <v>69</v>
      </c>
      <c r="C5591">
        <v>720673</v>
      </c>
      <c r="D5591">
        <v>737249</v>
      </c>
      <c r="E5591">
        <v>754205</v>
      </c>
      <c r="F5591">
        <v>771553</v>
      </c>
      <c r="G5591">
        <v>789298</v>
      </c>
      <c r="H5591">
        <v>807453</v>
      </c>
      <c r="I5591">
        <v>826024</v>
      </c>
      <c r="J5591">
        <v>845021</v>
      </c>
      <c r="K5591">
        <v>864457</v>
      </c>
      <c r="L5591">
        <v>884339</v>
      </c>
      <c r="M5591">
        <v>904681</v>
      </c>
      <c r="N5591">
        <v>925487</v>
      </c>
      <c r="O5591">
        <v>939537</v>
      </c>
      <c r="P5591">
        <v>953800</v>
      </c>
      <c r="Q5591">
        <v>968276</v>
      </c>
      <c r="R5591">
        <v>982976</v>
      </c>
      <c r="S5591">
        <v>997897</v>
      </c>
      <c r="T5591" s="8">
        <v>1013040</v>
      </c>
      <c r="U5591" s="8">
        <v>1028420</v>
      </c>
      <c r="V5591" s="8">
        <v>1044030</v>
      </c>
      <c r="W5591" s="8">
        <v>1059880</v>
      </c>
      <c r="X5591" s="8">
        <v>1075970</v>
      </c>
      <c r="Y5591" s="8">
        <v>1092310</v>
      </c>
      <c r="Z5591" s="8">
        <v>1108890</v>
      </c>
      <c r="AA5591" s="8">
        <v>1119090</v>
      </c>
      <c r="AB5591" s="8">
        <v>1129380</v>
      </c>
      <c r="AC5591" s="8">
        <v>1139770</v>
      </c>
      <c r="AD5591" s="8">
        <v>1150260</v>
      </c>
      <c r="AE5591" s="8">
        <v>1160840</v>
      </c>
      <c r="AF5591" s="8">
        <v>1171520</v>
      </c>
      <c r="AG5591" s="8">
        <v>1182300</v>
      </c>
    </row>
    <row r="5592" spans="1:33" x14ac:dyDescent="0.35">
      <c r="A5592" t="s">
        <v>5660</v>
      </c>
      <c r="B5592" t="s">
        <v>69</v>
      </c>
      <c r="C5592">
        <v>640869</v>
      </c>
      <c r="D5592">
        <v>655609</v>
      </c>
      <c r="E5592">
        <v>670688</v>
      </c>
      <c r="F5592">
        <v>686115</v>
      </c>
      <c r="G5592">
        <v>701894</v>
      </c>
      <c r="H5592">
        <v>718039</v>
      </c>
      <c r="I5592">
        <v>734553</v>
      </c>
      <c r="J5592">
        <v>751447</v>
      </c>
      <c r="K5592">
        <v>768731</v>
      </c>
      <c r="L5592">
        <v>786411</v>
      </c>
      <c r="M5592">
        <v>804501</v>
      </c>
      <c r="N5592">
        <v>823002</v>
      </c>
      <c r="O5592">
        <v>835497</v>
      </c>
      <c r="P5592">
        <v>848180</v>
      </c>
      <c r="Q5592">
        <v>861053</v>
      </c>
      <c r="R5592">
        <v>874125</v>
      </c>
      <c r="S5592">
        <v>887394</v>
      </c>
      <c r="T5592">
        <v>900864</v>
      </c>
      <c r="U5592">
        <v>914541</v>
      </c>
      <c r="V5592">
        <v>928423</v>
      </c>
      <c r="W5592">
        <v>942516</v>
      </c>
      <c r="X5592">
        <v>956825</v>
      </c>
      <c r="Y5592">
        <v>971349</v>
      </c>
      <c r="Z5592">
        <v>986094</v>
      </c>
      <c r="AA5592">
        <v>995165</v>
      </c>
      <c r="AB5592" s="8">
        <v>1004320</v>
      </c>
      <c r="AC5592" s="8">
        <v>1013560</v>
      </c>
      <c r="AD5592" s="8">
        <v>1022880</v>
      </c>
      <c r="AE5592" s="8">
        <v>1032300</v>
      </c>
      <c r="AF5592" s="8">
        <v>1041790</v>
      </c>
      <c r="AG5592" s="8">
        <v>1051380</v>
      </c>
    </row>
    <row r="5593" spans="1:33" x14ac:dyDescent="0.35">
      <c r="A5593" t="s">
        <v>5661</v>
      </c>
      <c r="B5593" t="s">
        <v>69</v>
      </c>
      <c r="C5593" s="8">
        <v>1940730</v>
      </c>
      <c r="D5593" s="8">
        <v>1985370</v>
      </c>
      <c r="E5593" s="8">
        <v>2031030</v>
      </c>
      <c r="F5593" s="8">
        <v>2077750</v>
      </c>
      <c r="G5593" s="8">
        <v>2125530</v>
      </c>
      <c r="H5593" s="8">
        <v>2174430</v>
      </c>
      <c r="I5593" s="8">
        <v>2224440</v>
      </c>
      <c r="J5593" s="8">
        <v>2275590</v>
      </c>
      <c r="K5593" s="8">
        <v>2327930</v>
      </c>
      <c r="L5593" s="8">
        <v>2381470</v>
      </c>
      <c r="M5593" s="8">
        <v>2436250</v>
      </c>
      <c r="N5593" s="8">
        <v>2492280</v>
      </c>
      <c r="O5593" s="8">
        <v>2530120</v>
      </c>
      <c r="P5593" s="8">
        <v>2568530</v>
      </c>
      <c r="Q5593" s="8">
        <v>2607510</v>
      </c>
      <c r="R5593" s="8">
        <v>2647100</v>
      </c>
      <c r="S5593" s="8">
        <v>2687280</v>
      </c>
      <c r="T5593" s="8">
        <v>2728070</v>
      </c>
      <c r="U5593" s="8">
        <v>2769490</v>
      </c>
      <c r="V5593" s="8">
        <v>2811530</v>
      </c>
      <c r="W5593" s="8">
        <v>2854200</v>
      </c>
      <c r="X5593" s="8">
        <v>2897540</v>
      </c>
      <c r="Y5593" s="8">
        <v>2941520</v>
      </c>
      <c r="Z5593" s="8">
        <v>2986170</v>
      </c>
      <c r="AA5593" s="8">
        <v>3013640</v>
      </c>
      <c r="AB5593" s="8">
        <v>3041370</v>
      </c>
      <c r="AC5593" s="8">
        <v>3069350</v>
      </c>
      <c r="AD5593" s="8">
        <v>3097580</v>
      </c>
      <c r="AE5593" s="8">
        <v>3126080</v>
      </c>
      <c r="AF5593" s="8">
        <v>3154850</v>
      </c>
      <c r="AG5593" s="8">
        <v>3183870</v>
      </c>
    </row>
    <row r="5594" spans="1:33" x14ac:dyDescent="0.35">
      <c r="A5594" t="s">
        <v>5662</v>
      </c>
      <c r="B5594" t="s">
        <v>69</v>
      </c>
      <c r="C5594">
        <v>149870</v>
      </c>
      <c r="D5594">
        <v>153317</v>
      </c>
      <c r="E5594">
        <v>156843</v>
      </c>
      <c r="F5594">
        <v>160451</v>
      </c>
      <c r="G5594">
        <v>164141</v>
      </c>
      <c r="H5594">
        <v>167916</v>
      </c>
      <c r="I5594">
        <v>171778</v>
      </c>
      <c r="J5594">
        <v>175729</v>
      </c>
      <c r="K5594">
        <v>179771</v>
      </c>
      <c r="L5594">
        <v>183905</v>
      </c>
      <c r="M5594">
        <v>188136</v>
      </c>
      <c r="N5594">
        <v>192462</v>
      </c>
      <c r="O5594">
        <v>195384</v>
      </c>
      <c r="P5594">
        <v>198350</v>
      </c>
      <c r="Q5594">
        <v>201361</v>
      </c>
      <c r="R5594">
        <v>204418</v>
      </c>
      <c r="S5594">
        <v>207521</v>
      </c>
      <c r="T5594">
        <v>210671</v>
      </c>
      <c r="U5594">
        <v>213869</v>
      </c>
      <c r="V5594">
        <v>217115</v>
      </c>
      <c r="W5594">
        <v>220411</v>
      </c>
      <c r="X5594">
        <v>223757</v>
      </c>
      <c r="Y5594">
        <v>227154</v>
      </c>
      <c r="Z5594">
        <v>230602</v>
      </c>
      <c r="AA5594">
        <v>232723</v>
      </c>
      <c r="AB5594">
        <v>234864</v>
      </c>
      <c r="AC5594">
        <v>237025</v>
      </c>
      <c r="AD5594">
        <v>239206</v>
      </c>
      <c r="AE5594">
        <v>241407</v>
      </c>
      <c r="AF5594">
        <v>243628</v>
      </c>
      <c r="AG5594">
        <v>245869</v>
      </c>
    </row>
    <row r="5595" spans="1:33" x14ac:dyDescent="0.35">
      <c r="A5595" t="s">
        <v>5663</v>
      </c>
      <c r="B5595" t="s">
        <v>69</v>
      </c>
      <c r="C5595">
        <v>127957</v>
      </c>
      <c r="D5595">
        <v>130900</v>
      </c>
      <c r="E5595">
        <v>133911</v>
      </c>
      <c r="F5595">
        <v>136991</v>
      </c>
      <c r="G5595">
        <v>140142</v>
      </c>
      <c r="H5595">
        <v>143365</v>
      </c>
      <c r="I5595">
        <v>146663</v>
      </c>
      <c r="J5595">
        <v>150036</v>
      </c>
      <c r="K5595">
        <v>153487</v>
      </c>
      <c r="L5595">
        <v>157017</v>
      </c>
      <c r="M5595">
        <v>160628</v>
      </c>
      <c r="N5595">
        <v>164323</v>
      </c>
      <c r="O5595">
        <v>166817</v>
      </c>
      <c r="P5595">
        <v>169350</v>
      </c>
      <c r="Q5595">
        <v>171920</v>
      </c>
      <c r="R5595">
        <v>174530</v>
      </c>
      <c r="S5595">
        <v>177179</v>
      </c>
      <c r="T5595">
        <v>179869</v>
      </c>
      <c r="U5595">
        <v>182599</v>
      </c>
      <c r="V5595">
        <v>185371</v>
      </c>
      <c r="W5595">
        <v>188185</v>
      </c>
      <c r="X5595">
        <v>191042</v>
      </c>
      <c r="Y5595">
        <v>193942</v>
      </c>
      <c r="Z5595">
        <v>196886</v>
      </c>
      <c r="AA5595">
        <v>198697</v>
      </c>
      <c r="AB5595">
        <v>200525</v>
      </c>
      <c r="AC5595">
        <v>202370</v>
      </c>
      <c r="AD5595">
        <v>204231</v>
      </c>
      <c r="AE5595">
        <v>206111</v>
      </c>
      <c r="AF5595">
        <v>208007</v>
      </c>
      <c r="AG5595">
        <v>209921</v>
      </c>
    </row>
    <row r="5596" spans="1:33" x14ac:dyDescent="0.35">
      <c r="A5596" t="s">
        <v>5664</v>
      </c>
      <c r="B5596" t="s">
        <v>69</v>
      </c>
      <c r="C5596">
        <v>811569</v>
      </c>
      <c r="D5596">
        <v>830235</v>
      </c>
      <c r="E5596">
        <v>849330</v>
      </c>
      <c r="F5596">
        <v>868866</v>
      </c>
      <c r="G5596">
        <v>888849</v>
      </c>
      <c r="H5596">
        <v>909294</v>
      </c>
      <c r="I5596">
        <v>930207</v>
      </c>
      <c r="J5596">
        <v>951600</v>
      </c>
      <c r="K5596">
        <v>973488</v>
      </c>
      <c r="L5596">
        <v>995877</v>
      </c>
      <c r="M5596" s="8">
        <v>1018790</v>
      </c>
      <c r="N5596" s="8">
        <v>1042220</v>
      </c>
      <c r="O5596" s="8">
        <v>1058040</v>
      </c>
      <c r="P5596" s="8">
        <v>1074100</v>
      </c>
      <c r="Q5596" s="8">
        <v>1090400</v>
      </c>
      <c r="R5596" s="8">
        <v>1106960</v>
      </c>
      <c r="S5596" s="8">
        <v>1123760</v>
      </c>
      <c r="T5596" s="8">
        <v>1140820</v>
      </c>
      <c r="U5596" s="8">
        <v>1158140</v>
      </c>
      <c r="V5596" s="8">
        <v>1175720</v>
      </c>
      <c r="W5596" s="8">
        <v>1193560</v>
      </c>
      <c r="X5596" s="8">
        <v>1211680</v>
      </c>
      <c r="Y5596" s="8">
        <v>1230080</v>
      </c>
      <c r="Z5596" s="8">
        <v>1248750</v>
      </c>
      <c r="AA5596" s="8">
        <v>1260230</v>
      </c>
      <c r="AB5596" s="8">
        <v>1271830</v>
      </c>
      <c r="AC5596" s="8">
        <v>1283530</v>
      </c>
      <c r="AD5596" s="8">
        <v>1295340</v>
      </c>
      <c r="AE5596" s="8">
        <v>1307260</v>
      </c>
      <c r="AF5596" s="8">
        <v>1319280</v>
      </c>
      <c r="AG5596" s="8">
        <v>1331420</v>
      </c>
    </row>
    <row r="5597" spans="1:33" x14ac:dyDescent="0.35">
      <c r="A5597" t="s">
        <v>5665</v>
      </c>
      <c r="B5597" t="s">
        <v>69</v>
      </c>
      <c r="C5597">
        <v>162314</v>
      </c>
      <c r="D5597">
        <v>166047</v>
      </c>
      <c r="E5597">
        <v>169866</v>
      </c>
      <c r="F5597">
        <v>173773</v>
      </c>
      <c r="G5597">
        <v>177770</v>
      </c>
      <c r="H5597">
        <v>181859</v>
      </c>
      <c r="I5597">
        <v>186041</v>
      </c>
      <c r="J5597">
        <v>190320</v>
      </c>
      <c r="K5597">
        <v>194698</v>
      </c>
      <c r="L5597">
        <v>199175</v>
      </c>
      <c r="M5597">
        <v>203757</v>
      </c>
      <c r="N5597">
        <v>208443</v>
      </c>
      <c r="O5597">
        <v>211607</v>
      </c>
      <c r="P5597">
        <v>214820</v>
      </c>
      <c r="Q5597">
        <v>218080</v>
      </c>
      <c r="R5597">
        <v>221391</v>
      </c>
      <c r="S5597">
        <v>224752</v>
      </c>
      <c r="T5597">
        <v>228163</v>
      </c>
      <c r="U5597">
        <v>231627</v>
      </c>
      <c r="V5597">
        <v>235143</v>
      </c>
      <c r="W5597">
        <v>238712</v>
      </c>
      <c r="X5597">
        <v>242336</v>
      </c>
      <c r="Y5597">
        <v>246015</v>
      </c>
      <c r="Z5597">
        <v>249749</v>
      </c>
      <c r="AA5597">
        <v>252047</v>
      </c>
      <c r="AB5597">
        <v>254366</v>
      </c>
      <c r="AC5597">
        <v>256706</v>
      </c>
      <c r="AD5597">
        <v>259067</v>
      </c>
      <c r="AE5597">
        <v>261451</v>
      </c>
      <c r="AF5597">
        <v>263857</v>
      </c>
      <c r="AG5597">
        <v>266284</v>
      </c>
    </row>
    <row r="5598" spans="1:33" x14ac:dyDescent="0.35">
      <c r="A5598" t="s">
        <v>5666</v>
      </c>
      <c r="B5598" t="s">
        <v>69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35">
      <c r="A5599" t="s">
        <v>5667</v>
      </c>
      <c r="B5599" t="s">
        <v>69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35">
      <c r="A5600" t="s">
        <v>5668</v>
      </c>
      <c r="B5600" t="s">
        <v>69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35">
      <c r="A5601" t="s">
        <v>5669</v>
      </c>
      <c r="B5601" t="s">
        <v>69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35">
      <c r="A5602" t="s">
        <v>5670</v>
      </c>
      <c r="B5602" t="s">
        <v>69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35">
      <c r="A5603" t="s">
        <v>5671</v>
      </c>
      <c r="B5603" t="s">
        <v>69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 x14ac:dyDescent="0.35">
      <c r="A5604" t="s">
        <v>5672</v>
      </c>
      <c r="B5604" t="s">
        <v>69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35">
      <c r="A5605" t="s">
        <v>5673</v>
      </c>
      <c r="B5605" t="s">
        <v>69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35">
      <c r="A5606" t="s">
        <v>5674</v>
      </c>
      <c r="B5606" t="s">
        <v>69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35">
      <c r="A5607" t="s">
        <v>5675</v>
      </c>
      <c r="B5607" t="s">
        <v>69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35">
      <c r="A5608" t="s">
        <v>5676</v>
      </c>
      <c r="B5608" t="s">
        <v>69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 x14ac:dyDescent="0.35">
      <c r="A5609" t="s">
        <v>5677</v>
      </c>
      <c r="B5609" t="s">
        <v>69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35">
      <c r="A5610" t="s">
        <v>5678</v>
      </c>
      <c r="B5610" t="s">
        <v>69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35">
      <c r="A5611" t="s">
        <v>5679</v>
      </c>
      <c r="B5611" t="s">
        <v>69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35">
      <c r="A5612" t="s">
        <v>5680</v>
      </c>
      <c r="B5612" t="s">
        <v>69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35">
      <c r="A5613" t="s">
        <v>5681</v>
      </c>
      <c r="B5613" t="s">
        <v>69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 x14ac:dyDescent="0.35">
      <c r="A5614" t="s">
        <v>5682</v>
      </c>
      <c r="B5614" t="s">
        <v>69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 x14ac:dyDescent="0.35">
      <c r="A5615" t="s">
        <v>5683</v>
      </c>
      <c r="B5615" t="s">
        <v>69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35">
      <c r="A5616" t="s">
        <v>5684</v>
      </c>
      <c r="B5616" t="s">
        <v>69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35">
      <c r="A5617" t="s">
        <v>5685</v>
      </c>
      <c r="B5617" t="s">
        <v>69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35">
      <c r="A5618" t="s">
        <v>5686</v>
      </c>
      <c r="B5618" t="s">
        <v>69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5">
      <c r="A5619" t="s">
        <v>5687</v>
      </c>
      <c r="B5619" t="s">
        <v>69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35">
      <c r="A5620" t="s">
        <v>5688</v>
      </c>
      <c r="B5620" t="s">
        <v>69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35">
      <c r="A5621" t="s">
        <v>5689</v>
      </c>
      <c r="B5621" t="s">
        <v>69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35">
      <c r="A5622" t="s">
        <v>5690</v>
      </c>
      <c r="B5622" t="s">
        <v>69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35">
      <c r="A5623" t="s">
        <v>5691</v>
      </c>
      <c r="B5623" t="s">
        <v>69</v>
      </c>
      <c r="C5623" s="8">
        <v>299720000000</v>
      </c>
      <c r="D5623" s="8">
        <v>306613000000</v>
      </c>
      <c r="E5623" s="8">
        <v>313666000000</v>
      </c>
      <c r="F5623" s="8">
        <v>320880000000</v>
      </c>
      <c r="G5623" s="8">
        <v>328260000000</v>
      </c>
      <c r="H5623" s="8">
        <v>335810000000</v>
      </c>
      <c r="I5623" s="8">
        <v>343534000000</v>
      </c>
      <c r="J5623" s="8">
        <v>351435000000</v>
      </c>
      <c r="K5623" s="8">
        <v>359518000000</v>
      </c>
      <c r="L5623" s="8">
        <v>367786000000</v>
      </c>
      <c r="M5623" s="8">
        <v>376246000000</v>
      </c>
      <c r="N5623" s="8">
        <v>384900000000</v>
      </c>
      <c r="O5623" s="8">
        <v>390742000000</v>
      </c>
      <c r="P5623" s="8">
        <v>396674000000</v>
      </c>
      <c r="Q5623" s="8">
        <v>402695000000</v>
      </c>
      <c r="R5623" s="8">
        <v>408808000000</v>
      </c>
      <c r="S5623" s="8">
        <v>415014000000</v>
      </c>
      <c r="T5623" s="8">
        <v>421314000000</v>
      </c>
      <c r="U5623" s="8">
        <v>427710000000</v>
      </c>
      <c r="V5623" s="8">
        <v>434202000000</v>
      </c>
      <c r="W5623" s="8">
        <v>440793000000</v>
      </c>
      <c r="X5623" s="8">
        <v>447485000000</v>
      </c>
      <c r="Y5623" s="8">
        <v>454278000000</v>
      </c>
      <c r="Z5623" s="8">
        <v>461173000000</v>
      </c>
      <c r="AA5623" s="8">
        <v>465416000000</v>
      </c>
      <c r="AB5623" s="8">
        <v>469698000000</v>
      </c>
      <c r="AC5623" s="8">
        <v>474019000000</v>
      </c>
      <c r="AD5623" s="8">
        <v>478380000000</v>
      </c>
      <c r="AE5623" s="8">
        <v>482781000000</v>
      </c>
      <c r="AF5623" s="8">
        <v>487223000000</v>
      </c>
      <c r="AG5623" s="8">
        <v>491705000000</v>
      </c>
    </row>
    <row r="5624" spans="1:33" x14ac:dyDescent="0.35">
      <c r="A5624" t="s">
        <v>5692</v>
      </c>
      <c r="B5624" t="s">
        <v>69</v>
      </c>
      <c r="C5624" s="8">
        <v>8520660</v>
      </c>
      <c r="D5624" s="8">
        <v>8716630</v>
      </c>
      <c r="E5624" s="8">
        <v>8917130</v>
      </c>
      <c r="F5624" s="8">
        <v>9122210</v>
      </c>
      <c r="G5624" s="8">
        <v>9332020</v>
      </c>
      <c r="H5624" s="8">
        <v>9546650</v>
      </c>
      <c r="I5624" s="8">
        <v>9766240</v>
      </c>
      <c r="J5624" s="8">
        <v>9990860</v>
      </c>
      <c r="K5624" s="8">
        <v>10220700</v>
      </c>
      <c r="L5624" s="8">
        <v>10455700</v>
      </c>
      <c r="M5624" s="8">
        <v>10696200</v>
      </c>
      <c r="N5624" s="8">
        <v>10942200</v>
      </c>
      <c r="O5624" s="8">
        <v>11108300</v>
      </c>
      <c r="P5624" s="8">
        <v>11276900</v>
      </c>
      <c r="Q5624" s="8">
        <v>11448100</v>
      </c>
      <c r="R5624" s="8">
        <v>11621900</v>
      </c>
      <c r="S5624" s="8">
        <v>11798300</v>
      </c>
      <c r="T5624" s="8">
        <v>11977400</v>
      </c>
      <c r="U5624" s="8">
        <v>12159300</v>
      </c>
      <c r="V5624" s="8">
        <v>12343800</v>
      </c>
      <c r="W5624" s="8">
        <v>12531200</v>
      </c>
      <c r="X5624" s="8">
        <v>12721400</v>
      </c>
      <c r="Y5624" s="8">
        <v>12914600</v>
      </c>
      <c r="Z5624" s="8">
        <v>13110600</v>
      </c>
      <c r="AA5624" s="8">
        <v>13231200</v>
      </c>
      <c r="AB5624" s="8">
        <v>13352900</v>
      </c>
      <c r="AC5624" s="8">
        <v>13475800</v>
      </c>
      <c r="AD5624" s="8">
        <v>13599800</v>
      </c>
      <c r="AE5624" s="8">
        <v>13724900</v>
      </c>
      <c r="AF5624" s="8">
        <v>13851100</v>
      </c>
      <c r="AG5624" s="8">
        <v>13978600</v>
      </c>
    </row>
    <row r="5625" spans="1:33" x14ac:dyDescent="0.35">
      <c r="A5625" t="s">
        <v>5693</v>
      </c>
      <c r="B5625" t="s">
        <v>69</v>
      </c>
      <c r="C5625" s="8">
        <v>39350700</v>
      </c>
      <c r="D5625" s="8">
        <v>40255700</v>
      </c>
      <c r="E5625" s="8">
        <v>41181700</v>
      </c>
      <c r="F5625" s="8">
        <v>42128800</v>
      </c>
      <c r="G5625" s="8">
        <v>43097800</v>
      </c>
      <c r="H5625" s="8">
        <v>44089000</v>
      </c>
      <c r="I5625" s="8">
        <v>45103100</v>
      </c>
      <c r="J5625" s="8">
        <v>46140500</v>
      </c>
      <c r="K5625" s="8">
        <v>47201700</v>
      </c>
      <c r="L5625" s="8">
        <v>48287300</v>
      </c>
      <c r="M5625" s="8">
        <v>49397900</v>
      </c>
      <c r="N5625" s="8">
        <v>50534100</v>
      </c>
      <c r="O5625" s="8">
        <v>51301200</v>
      </c>
      <c r="P5625" s="8">
        <v>52079900</v>
      </c>
      <c r="Q5625" s="8">
        <v>52870500</v>
      </c>
      <c r="R5625" s="8">
        <v>53673100</v>
      </c>
      <c r="S5625" s="8">
        <v>54487800</v>
      </c>
      <c r="T5625" s="8">
        <v>55315000</v>
      </c>
      <c r="U5625" s="8">
        <v>56154700</v>
      </c>
      <c r="V5625" s="8">
        <v>57007100</v>
      </c>
      <c r="W5625" s="8">
        <v>57872500</v>
      </c>
      <c r="X5625" s="8">
        <v>58751000</v>
      </c>
      <c r="Y5625" s="8">
        <v>59642800</v>
      </c>
      <c r="Z5625" s="8">
        <v>60548200</v>
      </c>
      <c r="AA5625" s="8">
        <v>61105200</v>
      </c>
      <c r="AB5625" s="8">
        <v>61667400</v>
      </c>
      <c r="AC5625" s="8">
        <v>62234700</v>
      </c>
      <c r="AD5625" s="8">
        <v>62807300</v>
      </c>
      <c r="AE5625" s="8">
        <v>63385100</v>
      </c>
      <c r="AF5625" s="8">
        <v>63968200</v>
      </c>
      <c r="AG5625" s="8">
        <v>64556800</v>
      </c>
    </row>
    <row r="5626" spans="1:33" x14ac:dyDescent="0.35">
      <c r="A5626" t="s">
        <v>5694</v>
      </c>
      <c r="B5626" t="s">
        <v>69</v>
      </c>
      <c r="C5626" s="8">
        <v>134678000</v>
      </c>
      <c r="D5626" s="8">
        <v>137776000</v>
      </c>
      <c r="E5626" s="8">
        <v>140945000</v>
      </c>
      <c r="F5626" s="8">
        <v>144187000</v>
      </c>
      <c r="G5626" s="8">
        <v>147503000</v>
      </c>
      <c r="H5626" s="8">
        <v>150895000</v>
      </c>
      <c r="I5626" s="8">
        <v>154366000</v>
      </c>
      <c r="J5626" s="8">
        <v>157916000</v>
      </c>
      <c r="K5626" s="8">
        <v>161549000</v>
      </c>
      <c r="L5626" s="8">
        <v>165264000</v>
      </c>
      <c r="M5626" s="8">
        <v>169065000</v>
      </c>
      <c r="N5626" s="8">
        <v>172954000</v>
      </c>
      <c r="O5626" s="8">
        <v>175579000</v>
      </c>
      <c r="P5626" s="8">
        <v>178244000</v>
      </c>
      <c r="Q5626" s="8">
        <v>180950000</v>
      </c>
      <c r="R5626" s="8">
        <v>183697000</v>
      </c>
      <c r="S5626" s="8">
        <v>186485000</v>
      </c>
      <c r="T5626" s="8">
        <v>189316000</v>
      </c>
      <c r="U5626" s="8">
        <v>192190000</v>
      </c>
      <c r="V5626" s="8">
        <v>195108000</v>
      </c>
      <c r="W5626" s="8">
        <v>198069000</v>
      </c>
      <c r="X5626" s="8">
        <v>201076000</v>
      </c>
      <c r="Y5626" s="8">
        <v>204129000</v>
      </c>
      <c r="Z5626" s="8">
        <v>207227000</v>
      </c>
      <c r="AA5626" s="8">
        <v>209133000</v>
      </c>
      <c r="AB5626" s="8">
        <v>211058000</v>
      </c>
      <c r="AC5626" s="8">
        <v>212999000</v>
      </c>
      <c r="AD5626" s="8">
        <v>214959000</v>
      </c>
      <c r="AE5626" s="8">
        <v>216936000</v>
      </c>
      <c r="AF5626" s="8">
        <v>218932000</v>
      </c>
      <c r="AG5626" s="8">
        <v>220947000</v>
      </c>
    </row>
    <row r="5627" spans="1:33" x14ac:dyDescent="0.35">
      <c r="A5627" t="s">
        <v>5695</v>
      </c>
      <c r="B5627" t="s">
        <v>69</v>
      </c>
      <c r="C5627" s="8">
        <v>10631900</v>
      </c>
      <c r="D5627" s="8">
        <v>10876400</v>
      </c>
      <c r="E5627" s="8">
        <v>11126600</v>
      </c>
      <c r="F5627" s="8">
        <v>11382500</v>
      </c>
      <c r="G5627" s="8">
        <v>11644300</v>
      </c>
      <c r="H5627" s="8">
        <v>11912100</v>
      </c>
      <c r="I5627" s="8">
        <v>12186100</v>
      </c>
      <c r="J5627" s="8">
        <v>12466300</v>
      </c>
      <c r="K5627" s="8">
        <v>12753100</v>
      </c>
      <c r="L5627" s="8">
        <v>13046400</v>
      </c>
      <c r="M5627" s="8">
        <v>13346500</v>
      </c>
      <c r="N5627" s="8">
        <v>13653400</v>
      </c>
      <c r="O5627" s="8">
        <v>13860700</v>
      </c>
      <c r="P5627" s="8">
        <v>14071100</v>
      </c>
      <c r="Q5627" s="8">
        <v>14284700</v>
      </c>
      <c r="R5627" s="8">
        <v>14501500</v>
      </c>
      <c r="S5627" s="8">
        <v>14721700</v>
      </c>
      <c r="T5627" s="8">
        <v>14945100</v>
      </c>
      <c r="U5627" s="8">
        <v>15172000</v>
      </c>
      <c r="V5627" s="8">
        <v>15402300</v>
      </c>
      <c r="W5627" s="8">
        <v>15636100</v>
      </c>
      <c r="X5627" s="8">
        <v>15873500</v>
      </c>
      <c r="Y5627" s="8">
        <v>16114500</v>
      </c>
      <c r="Z5627" s="8">
        <v>16359100</v>
      </c>
      <c r="AA5627" s="8">
        <v>16509600</v>
      </c>
      <c r="AB5627" s="8">
        <v>16661500</v>
      </c>
      <c r="AC5627" s="8">
        <v>16814700</v>
      </c>
      <c r="AD5627" s="8">
        <v>16969400</v>
      </c>
      <c r="AE5627" s="8">
        <v>17125600</v>
      </c>
      <c r="AF5627" s="8">
        <v>17283100</v>
      </c>
      <c r="AG5627" s="8">
        <v>17442100</v>
      </c>
    </row>
    <row r="5628" spans="1:33" x14ac:dyDescent="0.35">
      <c r="A5628" t="s">
        <v>5696</v>
      </c>
      <c r="B5628" t="s">
        <v>69</v>
      </c>
      <c r="C5628" s="8">
        <v>9454540</v>
      </c>
      <c r="D5628" s="8">
        <v>9671990</v>
      </c>
      <c r="E5628" s="8">
        <v>9894460</v>
      </c>
      <c r="F5628" s="8">
        <v>10122000</v>
      </c>
      <c r="G5628" s="8">
        <v>10354800</v>
      </c>
      <c r="H5628" s="8">
        <v>10593000</v>
      </c>
      <c r="I5628" s="8">
        <v>10836600</v>
      </c>
      <c r="J5628" s="8">
        <v>11085900</v>
      </c>
      <c r="K5628" s="8">
        <v>11340900</v>
      </c>
      <c r="L5628" s="8">
        <v>11601700</v>
      </c>
      <c r="M5628" s="8">
        <v>11868500</v>
      </c>
      <c r="N5628" s="8">
        <v>12141500</v>
      </c>
      <c r="O5628" s="8">
        <v>12325800</v>
      </c>
      <c r="P5628" s="8">
        <v>12512900</v>
      </c>
      <c r="Q5628" s="8">
        <v>12702900</v>
      </c>
      <c r="R5628" s="8">
        <v>12895700</v>
      </c>
      <c r="S5628" s="8">
        <v>13091400</v>
      </c>
      <c r="T5628" s="8">
        <v>13290200</v>
      </c>
      <c r="U5628" s="8">
        <v>13491900</v>
      </c>
      <c r="V5628" s="8">
        <v>13696700</v>
      </c>
      <c r="W5628" s="8">
        <v>13904700</v>
      </c>
      <c r="X5628" s="8">
        <v>14115700</v>
      </c>
      <c r="Y5628" s="8">
        <v>14330000</v>
      </c>
      <c r="Z5628" s="8">
        <v>14547500</v>
      </c>
      <c r="AA5628" s="8">
        <v>14681400</v>
      </c>
      <c r="AB5628" s="8">
        <v>14816400</v>
      </c>
      <c r="AC5628" s="8">
        <v>14952700</v>
      </c>
      <c r="AD5628" s="8">
        <v>15090300</v>
      </c>
      <c r="AE5628" s="8">
        <v>15229100</v>
      </c>
      <c r="AF5628" s="8">
        <v>15369200</v>
      </c>
      <c r="AG5628" s="8">
        <v>15510600</v>
      </c>
    </row>
    <row r="5629" spans="1:33" x14ac:dyDescent="0.35">
      <c r="A5629" t="s">
        <v>5697</v>
      </c>
      <c r="B5629" t="s">
        <v>69</v>
      </c>
      <c r="C5629" s="8">
        <v>28631000</v>
      </c>
      <c r="D5629" s="8">
        <v>29289500</v>
      </c>
      <c r="E5629" s="8">
        <v>29963200</v>
      </c>
      <c r="F5629" s="8">
        <v>30652300</v>
      </c>
      <c r="G5629" s="8">
        <v>31357300</v>
      </c>
      <c r="H5629" s="8">
        <v>32078500</v>
      </c>
      <c r="I5629" s="8">
        <v>32816400</v>
      </c>
      <c r="J5629" s="8">
        <v>33571200</v>
      </c>
      <c r="K5629" s="8">
        <v>34343300</v>
      </c>
      <c r="L5629" s="8">
        <v>35133200</v>
      </c>
      <c r="M5629" s="8">
        <v>35941200</v>
      </c>
      <c r="N5629" s="8">
        <v>36767900</v>
      </c>
      <c r="O5629" s="8">
        <v>37326000</v>
      </c>
      <c r="P5629" s="8">
        <v>37892600</v>
      </c>
      <c r="Q5629" s="8">
        <v>38467800</v>
      </c>
      <c r="R5629" s="8">
        <v>39051800</v>
      </c>
      <c r="S5629" s="8">
        <v>39644600</v>
      </c>
      <c r="T5629" s="8">
        <v>40246400</v>
      </c>
      <c r="U5629" s="8">
        <v>40857400</v>
      </c>
      <c r="V5629" s="8">
        <v>41477600</v>
      </c>
      <c r="W5629" s="8">
        <v>42107200</v>
      </c>
      <c r="X5629" s="8">
        <v>42746400</v>
      </c>
      <c r="Y5629" s="8">
        <v>43395300</v>
      </c>
      <c r="Z5629" s="8">
        <v>44054000</v>
      </c>
      <c r="AA5629" s="8">
        <v>44459300</v>
      </c>
      <c r="AB5629" s="8">
        <v>44868300</v>
      </c>
      <c r="AC5629" s="8">
        <v>45281100</v>
      </c>
      <c r="AD5629" s="8">
        <v>45697700</v>
      </c>
      <c r="AE5629" s="8">
        <v>46118100</v>
      </c>
      <c r="AF5629" s="8">
        <v>46542400</v>
      </c>
      <c r="AG5629" s="8">
        <v>46970600</v>
      </c>
    </row>
    <row r="5630" spans="1:33" x14ac:dyDescent="0.35">
      <c r="A5630" t="s">
        <v>5698</v>
      </c>
      <c r="B5630" t="s">
        <v>69</v>
      </c>
      <c r="C5630" s="8">
        <v>2210980</v>
      </c>
      <c r="D5630" s="8">
        <v>2261830</v>
      </c>
      <c r="E5630" s="8">
        <v>2313860</v>
      </c>
      <c r="F5630" s="8">
        <v>2367080</v>
      </c>
      <c r="G5630" s="8">
        <v>2421520</v>
      </c>
      <c r="H5630" s="8">
        <v>2477210</v>
      </c>
      <c r="I5630" s="8">
        <v>2534190</v>
      </c>
      <c r="J5630" s="8">
        <v>2592480</v>
      </c>
      <c r="K5630" s="8">
        <v>2652100</v>
      </c>
      <c r="L5630" s="8">
        <v>2713100</v>
      </c>
      <c r="M5630" s="8">
        <v>2775500</v>
      </c>
      <c r="N5630" s="8">
        <v>2839340</v>
      </c>
      <c r="O5630" s="8">
        <v>2882440</v>
      </c>
      <c r="P5630" s="8">
        <v>2926190</v>
      </c>
      <c r="Q5630" s="8">
        <v>2970610</v>
      </c>
      <c r="R5630" s="8">
        <v>3015710</v>
      </c>
      <c r="S5630" s="8">
        <v>3061490</v>
      </c>
      <c r="T5630" s="8">
        <v>3107960</v>
      </c>
      <c r="U5630" s="8">
        <v>3155140</v>
      </c>
      <c r="V5630" s="8">
        <v>3203030</v>
      </c>
      <c r="W5630" s="8">
        <v>3251660</v>
      </c>
      <c r="X5630" s="8">
        <v>3301020</v>
      </c>
      <c r="Y5630" s="8">
        <v>3351130</v>
      </c>
      <c r="Z5630" s="8">
        <v>3402000</v>
      </c>
      <c r="AA5630" s="8">
        <v>3433290</v>
      </c>
      <c r="AB5630" s="8">
        <v>3464880</v>
      </c>
      <c r="AC5630" s="8">
        <v>3496760</v>
      </c>
      <c r="AD5630" s="8">
        <v>3528930</v>
      </c>
      <c r="AE5630" s="8">
        <v>3561390</v>
      </c>
      <c r="AF5630" s="8">
        <v>3594160</v>
      </c>
      <c r="AG5630" s="8">
        <v>3627230</v>
      </c>
    </row>
    <row r="5631" spans="1:33" x14ac:dyDescent="0.35">
      <c r="A5631" t="s">
        <v>5699</v>
      </c>
      <c r="B5631" t="s">
        <v>69</v>
      </c>
      <c r="C5631" s="8">
        <v>1887710</v>
      </c>
      <c r="D5631" s="8">
        <v>1931130</v>
      </c>
      <c r="E5631" s="8">
        <v>1975550</v>
      </c>
      <c r="F5631" s="8">
        <v>2020990</v>
      </c>
      <c r="G5631" s="8">
        <v>2067470</v>
      </c>
      <c r="H5631" s="8">
        <v>2115020</v>
      </c>
      <c r="I5631" s="8">
        <v>2163670</v>
      </c>
      <c r="J5631" s="8">
        <v>2213430</v>
      </c>
      <c r="K5631" s="8">
        <v>2264340</v>
      </c>
      <c r="L5631" s="8">
        <v>2316420</v>
      </c>
      <c r="M5631" s="8">
        <v>2369700</v>
      </c>
      <c r="N5631" s="8">
        <v>2424200</v>
      </c>
      <c r="O5631" s="8">
        <v>2461000</v>
      </c>
      <c r="P5631" s="8">
        <v>2498360</v>
      </c>
      <c r="Q5631" s="8">
        <v>2536280</v>
      </c>
      <c r="R5631" s="8">
        <v>2574780</v>
      </c>
      <c r="S5631" s="8">
        <v>2613870</v>
      </c>
      <c r="T5631" s="8">
        <v>2653550</v>
      </c>
      <c r="U5631" s="8">
        <v>2693830</v>
      </c>
      <c r="V5631" s="8">
        <v>2734720</v>
      </c>
      <c r="W5631" s="8">
        <v>2776240</v>
      </c>
      <c r="X5631" s="8">
        <v>2818380</v>
      </c>
      <c r="Y5631" s="8">
        <v>2861160</v>
      </c>
      <c r="Z5631" s="8">
        <v>2904590</v>
      </c>
      <c r="AA5631" s="8">
        <v>2931310</v>
      </c>
      <c r="AB5631" s="8">
        <v>2958280</v>
      </c>
      <c r="AC5631" s="8">
        <v>2985500</v>
      </c>
      <c r="AD5631" s="8">
        <v>3012970</v>
      </c>
      <c r="AE5631" s="8">
        <v>3040690</v>
      </c>
      <c r="AF5631" s="8">
        <v>3068660</v>
      </c>
      <c r="AG5631" s="8">
        <v>3096890</v>
      </c>
    </row>
    <row r="5632" spans="1:33" x14ac:dyDescent="0.35">
      <c r="A5632" t="s">
        <v>5700</v>
      </c>
      <c r="B5632" t="s">
        <v>69</v>
      </c>
      <c r="C5632" s="8">
        <v>11972800</v>
      </c>
      <c r="D5632" s="8">
        <v>12248200</v>
      </c>
      <c r="E5632" s="8">
        <v>12529900</v>
      </c>
      <c r="F5632" s="8">
        <v>12818100</v>
      </c>
      <c r="G5632" s="8">
        <v>13112900</v>
      </c>
      <c r="H5632" s="8">
        <v>13414500</v>
      </c>
      <c r="I5632" s="8">
        <v>13723100</v>
      </c>
      <c r="J5632" s="8">
        <v>14038700</v>
      </c>
      <c r="K5632" s="8">
        <v>14361600</v>
      </c>
      <c r="L5632" s="8">
        <v>14691900</v>
      </c>
      <c r="M5632" s="8">
        <v>15029800</v>
      </c>
      <c r="N5632" s="8">
        <v>15375500</v>
      </c>
      <c r="O5632" s="8">
        <v>15608900</v>
      </c>
      <c r="P5632" s="8">
        <v>15845800</v>
      </c>
      <c r="Q5632" s="8">
        <v>16086400</v>
      </c>
      <c r="R5632" s="8">
        <v>16330600</v>
      </c>
      <c r="S5632" s="8">
        <v>16578500</v>
      </c>
      <c r="T5632" s="8">
        <v>16830100</v>
      </c>
      <c r="U5632" s="8">
        <v>17085600</v>
      </c>
      <c r="V5632" s="8">
        <v>17345000</v>
      </c>
      <c r="W5632" s="8">
        <v>17608300</v>
      </c>
      <c r="X5632" s="8">
        <v>17875600</v>
      </c>
      <c r="Y5632" s="8">
        <v>18146900</v>
      </c>
      <c r="Z5632" s="8">
        <v>18422400</v>
      </c>
      <c r="AA5632" s="8">
        <v>18591800</v>
      </c>
      <c r="AB5632" s="8">
        <v>18762900</v>
      </c>
      <c r="AC5632" s="8">
        <v>18935500</v>
      </c>
      <c r="AD5632" s="8">
        <v>19109700</v>
      </c>
      <c r="AE5632" s="8">
        <v>19285500</v>
      </c>
      <c r="AF5632" s="8">
        <v>19463000</v>
      </c>
      <c r="AG5632" s="8">
        <v>19642000</v>
      </c>
    </row>
    <row r="5633" spans="1:33" x14ac:dyDescent="0.35">
      <c r="A5633" t="s">
        <v>5701</v>
      </c>
      <c r="B5633" t="s">
        <v>69</v>
      </c>
      <c r="C5633" s="8">
        <v>2394560</v>
      </c>
      <c r="D5633" s="8">
        <v>2449640</v>
      </c>
      <c r="E5633" s="8">
        <v>2505980</v>
      </c>
      <c r="F5633" s="8">
        <v>2563620</v>
      </c>
      <c r="G5633" s="8">
        <v>2622580</v>
      </c>
      <c r="H5633" s="8">
        <v>2682900</v>
      </c>
      <c r="I5633" s="8">
        <v>2744610</v>
      </c>
      <c r="J5633" s="8">
        <v>2807740</v>
      </c>
      <c r="K5633" s="8">
        <v>2872310</v>
      </c>
      <c r="L5633" s="8">
        <v>2938370</v>
      </c>
      <c r="M5633" s="8">
        <v>3005960</v>
      </c>
      <c r="N5633" s="8">
        <v>3075100</v>
      </c>
      <c r="O5633" s="8">
        <v>3121780</v>
      </c>
      <c r="P5633" s="8">
        <v>3169160</v>
      </c>
      <c r="Q5633" s="8">
        <v>3217270</v>
      </c>
      <c r="R5633" s="8">
        <v>3266110</v>
      </c>
      <c r="S5633" s="8">
        <v>3315690</v>
      </c>
      <c r="T5633" s="8">
        <v>3366020</v>
      </c>
      <c r="U5633" s="8">
        <v>3417120</v>
      </c>
      <c r="V5633" s="8">
        <v>3468990</v>
      </c>
      <c r="W5633" s="8">
        <v>3521650</v>
      </c>
      <c r="X5633" s="8">
        <v>3575110</v>
      </c>
      <c r="Y5633" s="8">
        <v>3629380</v>
      </c>
      <c r="Z5633" s="8">
        <v>3684470</v>
      </c>
      <c r="AA5633" s="8">
        <v>3718370</v>
      </c>
      <c r="AB5633" s="8">
        <v>3752580</v>
      </c>
      <c r="AC5633" s="8">
        <v>3787100</v>
      </c>
      <c r="AD5633" s="8">
        <v>3821950</v>
      </c>
      <c r="AE5633" s="8">
        <v>3857110</v>
      </c>
      <c r="AF5633" s="8">
        <v>3892590</v>
      </c>
      <c r="AG5633" s="8">
        <v>3928400</v>
      </c>
    </row>
    <row r="5634" spans="1:33" x14ac:dyDescent="0.35">
      <c r="A5634" t="s">
        <v>5702</v>
      </c>
      <c r="B5634" t="s">
        <v>69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35">
      <c r="A5635" t="s">
        <v>5703</v>
      </c>
      <c r="B5635" t="s">
        <v>69</v>
      </c>
      <c r="C5635" s="8">
        <v>6711750000000</v>
      </c>
      <c r="D5635" s="8">
        <v>6866120000000</v>
      </c>
      <c r="E5635" s="8">
        <v>7024040000000</v>
      </c>
      <c r="F5635" s="8">
        <v>7185590000000</v>
      </c>
      <c r="G5635" s="8">
        <v>7350860000000</v>
      </c>
      <c r="H5635" s="8">
        <v>7519910000000</v>
      </c>
      <c r="I5635" s="8">
        <v>7692870000000</v>
      </c>
      <c r="J5635" s="8">
        <v>7869800000000</v>
      </c>
      <c r="K5635" s="8">
        <v>8050800000000</v>
      </c>
      <c r="L5635" s="8">
        <v>8235990000000</v>
      </c>
      <c r="M5635" s="8">
        <v>8425390000000</v>
      </c>
      <c r="N5635" s="8">
        <v>8619230000000</v>
      </c>
      <c r="O5635" s="8">
        <v>8750050000000</v>
      </c>
      <c r="P5635" s="8">
        <v>8882900000000</v>
      </c>
      <c r="Q5635" s="8">
        <v>9017710000000</v>
      </c>
      <c r="R5635" s="8">
        <v>9154610000000</v>
      </c>
      <c r="S5635" s="8">
        <v>9293550000000</v>
      </c>
      <c r="T5635" s="8">
        <v>9434660000000</v>
      </c>
      <c r="U5635" s="8">
        <v>9577880000000</v>
      </c>
      <c r="V5635" s="8">
        <v>9723270000000</v>
      </c>
      <c r="W5635" s="8">
        <v>9870840000000</v>
      </c>
      <c r="X5635" s="8">
        <v>10020700000000</v>
      </c>
      <c r="Y5635" s="8">
        <v>10172800000000</v>
      </c>
      <c r="Z5635" s="8">
        <v>10327200000000</v>
      </c>
      <c r="AA5635" s="8">
        <v>10422200000000</v>
      </c>
      <c r="AB5635" s="8">
        <v>10518100000000</v>
      </c>
      <c r="AC5635" s="8">
        <v>10614900000000</v>
      </c>
      <c r="AD5635" s="8">
        <v>10712600000000</v>
      </c>
      <c r="AE5635" s="8">
        <v>10811100000000</v>
      </c>
      <c r="AF5635" s="8">
        <v>10910600000000</v>
      </c>
      <c r="AG5635" s="8">
        <v>11010900000000</v>
      </c>
    </row>
    <row r="5636" spans="1:33" x14ac:dyDescent="0.35">
      <c r="A5636" t="s">
        <v>5704</v>
      </c>
      <c r="B5636" t="s">
        <v>69</v>
      </c>
      <c r="C5636" s="8">
        <v>190807000</v>
      </c>
      <c r="D5636" s="8">
        <v>195195000</v>
      </c>
      <c r="E5636" s="8">
        <v>199685000</v>
      </c>
      <c r="F5636" s="8">
        <v>204277000</v>
      </c>
      <c r="G5636" s="8">
        <v>208976000</v>
      </c>
      <c r="H5636" s="8">
        <v>213782000</v>
      </c>
      <c r="I5636" s="8">
        <v>218699000</v>
      </c>
      <c r="J5636" s="8">
        <v>223729000</v>
      </c>
      <c r="K5636" s="8">
        <v>228874000</v>
      </c>
      <c r="L5636" s="8">
        <v>234139000</v>
      </c>
      <c r="M5636" s="8">
        <v>239524000</v>
      </c>
      <c r="N5636" s="8">
        <v>245034000</v>
      </c>
      <c r="O5636" s="8">
        <v>248753000</v>
      </c>
      <c r="P5636" s="8">
        <v>252530000</v>
      </c>
      <c r="Q5636" s="8">
        <v>256362000</v>
      </c>
      <c r="R5636" s="8">
        <v>260254000</v>
      </c>
      <c r="S5636" s="8">
        <v>264204000</v>
      </c>
      <c r="T5636" s="8">
        <v>268216000</v>
      </c>
      <c r="U5636" s="8">
        <v>272287000</v>
      </c>
      <c r="V5636" s="8">
        <v>276421000</v>
      </c>
      <c r="W5636" s="8">
        <v>280616000</v>
      </c>
      <c r="X5636" s="8">
        <v>284875000</v>
      </c>
      <c r="Y5636" s="8">
        <v>289201000</v>
      </c>
      <c r="Z5636" s="8">
        <v>293590000</v>
      </c>
      <c r="AA5636" s="8">
        <v>296291000</v>
      </c>
      <c r="AB5636" s="8">
        <v>299017000</v>
      </c>
      <c r="AC5636" s="8">
        <v>301767000</v>
      </c>
      <c r="AD5636" s="8">
        <v>304545000</v>
      </c>
      <c r="AE5636" s="8">
        <v>307346000</v>
      </c>
      <c r="AF5636" s="8">
        <v>310175000</v>
      </c>
      <c r="AG5636" s="8">
        <v>313027000</v>
      </c>
    </row>
    <row r="5637" spans="1:33" x14ac:dyDescent="0.35">
      <c r="A5637" t="s">
        <v>5705</v>
      </c>
      <c r="B5637" t="s">
        <v>69</v>
      </c>
      <c r="C5637" s="8">
        <v>881196000</v>
      </c>
      <c r="D5637" s="8">
        <v>901463000</v>
      </c>
      <c r="E5637" s="8">
        <v>922197000</v>
      </c>
      <c r="F5637" s="8">
        <v>943408000</v>
      </c>
      <c r="G5637" s="8">
        <v>965106000</v>
      </c>
      <c r="H5637" s="8">
        <v>987302000</v>
      </c>
      <c r="I5637" s="8">
        <v>1010010000</v>
      </c>
      <c r="J5637" s="8">
        <v>1033240000</v>
      </c>
      <c r="K5637" s="8">
        <v>1057000000</v>
      </c>
      <c r="L5637" s="8">
        <v>1081320000</v>
      </c>
      <c r="M5637" s="8">
        <v>1106180000</v>
      </c>
      <c r="N5637" s="8">
        <v>1131630000</v>
      </c>
      <c r="O5637" s="8">
        <v>1148810000</v>
      </c>
      <c r="P5637" s="8">
        <v>1166250000</v>
      </c>
      <c r="Q5637" s="8">
        <v>1183950000</v>
      </c>
      <c r="R5637" s="8">
        <v>1201920000</v>
      </c>
      <c r="S5637" s="8">
        <v>1220170000</v>
      </c>
      <c r="T5637" s="8">
        <v>1238690000</v>
      </c>
      <c r="U5637" s="8">
        <v>1257500000</v>
      </c>
      <c r="V5637" s="8">
        <v>1276580000</v>
      </c>
      <c r="W5637" s="8">
        <v>1295960000</v>
      </c>
      <c r="X5637" s="8">
        <v>1315630000</v>
      </c>
      <c r="Y5637" s="8">
        <v>1335610000</v>
      </c>
      <c r="Z5637" s="8">
        <v>1355880000</v>
      </c>
      <c r="AA5637" s="8">
        <v>1368350000</v>
      </c>
      <c r="AB5637" s="8">
        <v>1380940000</v>
      </c>
      <c r="AC5637" s="8">
        <v>1393640000</v>
      </c>
      <c r="AD5637" s="8">
        <v>1406470000</v>
      </c>
      <c r="AE5637" s="8">
        <v>1419410000</v>
      </c>
      <c r="AF5637" s="8">
        <v>1432470000</v>
      </c>
      <c r="AG5637" s="8">
        <v>1445640000</v>
      </c>
    </row>
    <row r="5638" spans="1:33" x14ac:dyDescent="0.35">
      <c r="A5638" t="s">
        <v>5706</v>
      </c>
      <c r="B5638" t="s">
        <v>69</v>
      </c>
      <c r="C5638" s="8">
        <v>3015910000</v>
      </c>
      <c r="D5638" s="8">
        <v>3085270000</v>
      </c>
      <c r="E5638" s="8">
        <v>3156230000</v>
      </c>
      <c r="F5638" s="8">
        <v>3228830000</v>
      </c>
      <c r="G5638" s="8">
        <v>3303090000</v>
      </c>
      <c r="H5638" s="8">
        <v>3379050000</v>
      </c>
      <c r="I5638" s="8">
        <v>3456770000</v>
      </c>
      <c r="J5638" s="8">
        <v>3536280000</v>
      </c>
      <c r="K5638" s="8">
        <v>3617600000</v>
      </c>
      <c r="L5638" s="8">
        <v>3700820000</v>
      </c>
      <c r="M5638" s="8">
        <v>3785930000</v>
      </c>
      <c r="N5638" s="8">
        <v>3873030000</v>
      </c>
      <c r="O5638" s="8">
        <v>3931810000</v>
      </c>
      <c r="P5638" s="8">
        <v>3991510000</v>
      </c>
      <c r="Q5638" s="8">
        <v>4052080000</v>
      </c>
      <c r="R5638" s="8">
        <v>4113600000</v>
      </c>
      <c r="S5638" s="8">
        <v>4176030000</v>
      </c>
      <c r="T5638" s="8">
        <v>4239440000</v>
      </c>
      <c r="U5638" s="8">
        <v>4303800000</v>
      </c>
      <c r="V5638" s="8">
        <v>4369130000</v>
      </c>
      <c r="W5638" s="8">
        <v>4435440000</v>
      </c>
      <c r="X5638" s="8">
        <v>4502760000</v>
      </c>
      <c r="Y5638" s="8">
        <v>4571130000</v>
      </c>
      <c r="Z5638" s="8">
        <v>4640510000</v>
      </c>
      <c r="AA5638" s="8">
        <v>4683200000</v>
      </c>
      <c r="AB5638" s="8">
        <v>4726300000</v>
      </c>
      <c r="AC5638" s="8">
        <v>4769760000</v>
      </c>
      <c r="AD5638" s="8">
        <v>4813660000</v>
      </c>
      <c r="AE5638" s="8">
        <v>4857940000</v>
      </c>
      <c r="AF5638" s="8">
        <v>4902650000</v>
      </c>
      <c r="AG5638" s="8">
        <v>4947740000</v>
      </c>
    </row>
    <row r="5639" spans="1:33" x14ac:dyDescent="0.35">
      <c r="A5639" t="s">
        <v>5707</v>
      </c>
      <c r="B5639" t="s">
        <v>69</v>
      </c>
      <c r="C5639" s="8">
        <v>238084000</v>
      </c>
      <c r="D5639" s="8">
        <v>243560000</v>
      </c>
      <c r="E5639" s="8">
        <v>249162000</v>
      </c>
      <c r="F5639" s="8">
        <v>254892000</v>
      </c>
      <c r="G5639" s="8">
        <v>260755000</v>
      </c>
      <c r="H5639" s="8">
        <v>266752000</v>
      </c>
      <c r="I5639" s="8">
        <v>272887000</v>
      </c>
      <c r="J5639" s="8">
        <v>279163000</v>
      </c>
      <c r="K5639" s="8">
        <v>285583000</v>
      </c>
      <c r="L5639" s="8">
        <v>292153000</v>
      </c>
      <c r="M5639" s="8">
        <v>298871000</v>
      </c>
      <c r="N5639" s="8">
        <v>305747000</v>
      </c>
      <c r="O5639" s="8">
        <v>310388000</v>
      </c>
      <c r="P5639" s="8">
        <v>315101000</v>
      </c>
      <c r="Q5639" s="8">
        <v>319882000</v>
      </c>
      <c r="R5639" s="8">
        <v>324739000</v>
      </c>
      <c r="S5639" s="8">
        <v>329667000</v>
      </c>
      <c r="T5639" s="8">
        <v>334673000</v>
      </c>
      <c r="U5639" s="8">
        <v>339753000</v>
      </c>
      <c r="V5639" s="8">
        <v>344911000</v>
      </c>
      <c r="W5639" s="8">
        <v>350146000</v>
      </c>
      <c r="X5639" s="8">
        <v>355460000</v>
      </c>
      <c r="Y5639" s="8">
        <v>360857000</v>
      </c>
      <c r="Z5639" s="8">
        <v>366335000</v>
      </c>
      <c r="AA5639" s="8">
        <v>369705000</v>
      </c>
      <c r="AB5639" s="8">
        <v>373107000</v>
      </c>
      <c r="AC5639" s="8">
        <v>376538000</v>
      </c>
      <c r="AD5639" s="8">
        <v>380004000</v>
      </c>
      <c r="AE5639" s="8">
        <v>383499000</v>
      </c>
      <c r="AF5639" s="8">
        <v>387029000</v>
      </c>
      <c r="AG5639" s="8">
        <v>390588000</v>
      </c>
    </row>
    <row r="5640" spans="1:33" x14ac:dyDescent="0.35">
      <c r="A5640" t="s">
        <v>5708</v>
      </c>
      <c r="B5640" t="s">
        <v>69</v>
      </c>
      <c r="C5640" s="8">
        <v>211719000</v>
      </c>
      <c r="D5640" s="8">
        <v>216589000</v>
      </c>
      <c r="E5640" s="8">
        <v>221570000</v>
      </c>
      <c r="F5640" s="8">
        <v>226667000</v>
      </c>
      <c r="G5640" s="8">
        <v>231880000</v>
      </c>
      <c r="H5640" s="8">
        <v>237213000</v>
      </c>
      <c r="I5640" s="8">
        <v>242669000</v>
      </c>
      <c r="J5640" s="8">
        <v>248250000</v>
      </c>
      <c r="K5640" s="8">
        <v>253959000</v>
      </c>
      <c r="L5640" s="8">
        <v>259801000</v>
      </c>
      <c r="M5640" s="8">
        <v>265776000</v>
      </c>
      <c r="N5640" s="8">
        <v>271890000</v>
      </c>
      <c r="O5640" s="8">
        <v>276017000</v>
      </c>
      <c r="P5640" s="8">
        <v>280208000</v>
      </c>
      <c r="Q5640" s="8">
        <v>284460000</v>
      </c>
      <c r="R5640" s="8">
        <v>288779000</v>
      </c>
      <c r="S5640" s="8">
        <v>293161000</v>
      </c>
      <c r="T5640" s="8">
        <v>297613000</v>
      </c>
      <c r="U5640" s="8">
        <v>302130000</v>
      </c>
      <c r="V5640" s="8">
        <v>306717000</v>
      </c>
      <c r="W5640" s="8">
        <v>311372000</v>
      </c>
      <c r="X5640" s="8">
        <v>316098000</v>
      </c>
      <c r="Y5640" s="8">
        <v>320898000</v>
      </c>
      <c r="Z5640" s="8">
        <v>325768000</v>
      </c>
      <c r="AA5640" s="8">
        <v>328765000</v>
      </c>
      <c r="AB5640" s="8">
        <v>331790000</v>
      </c>
      <c r="AC5640" s="8">
        <v>334842000</v>
      </c>
      <c r="AD5640" s="8">
        <v>337924000</v>
      </c>
      <c r="AE5640" s="8">
        <v>341032000</v>
      </c>
      <c r="AF5640" s="8">
        <v>344171000</v>
      </c>
      <c r="AG5640" s="8">
        <v>347336000</v>
      </c>
    </row>
    <row r="5641" spans="1:33" x14ac:dyDescent="0.35">
      <c r="A5641" t="s">
        <v>5709</v>
      </c>
      <c r="B5641" t="s">
        <v>69</v>
      </c>
      <c r="C5641" s="8">
        <v>641146000</v>
      </c>
      <c r="D5641" s="8">
        <v>655892000</v>
      </c>
      <c r="E5641" s="8">
        <v>670978000</v>
      </c>
      <c r="F5641" s="8">
        <v>686410000</v>
      </c>
      <c r="G5641" s="8">
        <v>702198000</v>
      </c>
      <c r="H5641" s="8">
        <v>718347000</v>
      </c>
      <c r="I5641" s="8">
        <v>734869000</v>
      </c>
      <c r="J5641" s="8">
        <v>751771000</v>
      </c>
      <c r="K5641" s="8">
        <v>769060000</v>
      </c>
      <c r="L5641" s="8">
        <v>786751000</v>
      </c>
      <c r="M5641" s="8">
        <v>804844000</v>
      </c>
      <c r="N5641" s="8">
        <v>823360000</v>
      </c>
      <c r="O5641" s="8">
        <v>835857000</v>
      </c>
      <c r="P5641" s="8">
        <v>848548000</v>
      </c>
      <c r="Q5641" s="8">
        <v>861425000</v>
      </c>
      <c r="R5641" s="8">
        <v>874503000</v>
      </c>
      <c r="S5641" s="8">
        <v>887775000</v>
      </c>
      <c r="T5641" s="8">
        <v>901255000</v>
      </c>
      <c r="U5641" s="8">
        <v>914936000</v>
      </c>
      <c r="V5641" s="8">
        <v>928825000</v>
      </c>
      <c r="W5641" s="8">
        <v>942922000</v>
      </c>
      <c r="X5641" s="8">
        <v>957234000</v>
      </c>
      <c r="Y5641" s="8">
        <v>971769000</v>
      </c>
      <c r="Z5641" s="8">
        <v>986518000</v>
      </c>
      <c r="AA5641" s="8">
        <v>995593000</v>
      </c>
      <c r="AB5641" s="8">
        <v>1004750000</v>
      </c>
      <c r="AC5641" s="8">
        <v>1013990000</v>
      </c>
      <c r="AD5641" s="8">
        <v>1023330000</v>
      </c>
      <c r="AE5641" s="8">
        <v>1032740000</v>
      </c>
      <c r="AF5641" s="8">
        <v>1042250000</v>
      </c>
      <c r="AG5641" s="8">
        <v>1051830000</v>
      </c>
    </row>
    <row r="5642" spans="1:33" x14ac:dyDescent="0.35">
      <c r="A5642" t="s">
        <v>5710</v>
      </c>
      <c r="B5642" t="s">
        <v>69</v>
      </c>
      <c r="C5642" s="8">
        <v>49511400</v>
      </c>
      <c r="D5642" s="8">
        <v>50650200</v>
      </c>
      <c r="E5642" s="8">
        <v>51815100</v>
      </c>
      <c r="F5642" s="8">
        <v>53006900</v>
      </c>
      <c r="G5642" s="8">
        <v>54226000</v>
      </c>
      <c r="H5642" s="8">
        <v>55473100</v>
      </c>
      <c r="I5642" s="8">
        <v>56749000</v>
      </c>
      <c r="J5642" s="8">
        <v>58054200</v>
      </c>
      <c r="K5642" s="8">
        <v>59389400</v>
      </c>
      <c r="L5642" s="8">
        <v>60755500</v>
      </c>
      <c r="M5642" s="8">
        <v>62152700</v>
      </c>
      <c r="N5642" s="8">
        <v>63582600</v>
      </c>
      <c r="O5642" s="8">
        <v>64547600</v>
      </c>
      <c r="P5642" s="8">
        <v>65527700</v>
      </c>
      <c r="Q5642" s="8">
        <v>66522100</v>
      </c>
      <c r="R5642" s="8">
        <v>67532000</v>
      </c>
      <c r="S5642" s="8">
        <v>68556900</v>
      </c>
      <c r="T5642" s="8">
        <v>69597900</v>
      </c>
      <c r="U5642" s="8">
        <v>70654400</v>
      </c>
      <c r="V5642" s="8">
        <v>71726900</v>
      </c>
      <c r="W5642" s="8">
        <v>72815500</v>
      </c>
      <c r="X5642" s="8">
        <v>73920800</v>
      </c>
      <c r="Y5642" s="8">
        <v>75043200</v>
      </c>
      <c r="Z5642" s="8">
        <v>76182200</v>
      </c>
      <c r="AA5642" s="8">
        <v>76883000</v>
      </c>
      <c r="AB5642" s="8">
        <v>77590500</v>
      </c>
      <c r="AC5642" s="8">
        <v>78304000</v>
      </c>
      <c r="AD5642" s="8">
        <v>79024800</v>
      </c>
      <c r="AE5642" s="8">
        <v>79751600</v>
      </c>
      <c r="AF5642" s="8">
        <v>80485700</v>
      </c>
      <c r="AG5642" s="8">
        <v>81225800</v>
      </c>
    </row>
    <row r="5643" spans="1:33" x14ac:dyDescent="0.35">
      <c r="A5643" t="s">
        <v>5711</v>
      </c>
      <c r="B5643" t="s">
        <v>69</v>
      </c>
      <c r="C5643" s="8">
        <v>42272400</v>
      </c>
      <c r="D5643" s="8">
        <v>43244600</v>
      </c>
      <c r="E5643" s="8">
        <v>44239300</v>
      </c>
      <c r="F5643" s="8">
        <v>45256800</v>
      </c>
      <c r="G5643" s="8">
        <v>46297700</v>
      </c>
      <c r="H5643" s="8">
        <v>47362400</v>
      </c>
      <c r="I5643" s="8">
        <v>48451800</v>
      </c>
      <c r="J5643" s="8">
        <v>49566100</v>
      </c>
      <c r="K5643" s="8">
        <v>50706100</v>
      </c>
      <c r="L5643" s="8">
        <v>51872500</v>
      </c>
      <c r="M5643" s="8">
        <v>53065400</v>
      </c>
      <c r="N5643" s="8">
        <v>54286200</v>
      </c>
      <c r="O5643" s="8">
        <v>55110200</v>
      </c>
      <c r="P5643" s="8">
        <v>55946900</v>
      </c>
      <c r="Q5643" s="8">
        <v>56795900</v>
      </c>
      <c r="R5643" s="8">
        <v>57658200</v>
      </c>
      <c r="S5643" s="8">
        <v>58533300</v>
      </c>
      <c r="T5643" s="8">
        <v>59422000</v>
      </c>
      <c r="U5643" s="8">
        <v>60324100</v>
      </c>
      <c r="V5643" s="8">
        <v>61239800</v>
      </c>
      <c r="W5643" s="8">
        <v>62169200</v>
      </c>
      <c r="X5643" s="8">
        <v>63112900</v>
      </c>
      <c r="Y5643" s="8">
        <v>64071200</v>
      </c>
      <c r="Z5643" s="8">
        <v>65043600</v>
      </c>
      <c r="AA5643" s="8">
        <v>65642000</v>
      </c>
      <c r="AB5643" s="8">
        <v>66246000</v>
      </c>
      <c r="AC5643" s="8">
        <v>66855200</v>
      </c>
      <c r="AD5643" s="8">
        <v>67470600</v>
      </c>
      <c r="AE5643" s="8">
        <v>68091200</v>
      </c>
      <c r="AF5643" s="8">
        <v>68717900</v>
      </c>
      <c r="AG5643" s="8">
        <v>69349800</v>
      </c>
    </row>
    <row r="5644" spans="1:33" x14ac:dyDescent="0.35">
      <c r="A5644" t="s">
        <v>5712</v>
      </c>
      <c r="B5644" t="s">
        <v>69</v>
      </c>
      <c r="C5644" s="8">
        <v>268112000</v>
      </c>
      <c r="D5644" s="8">
        <v>274279000</v>
      </c>
      <c r="E5644" s="8">
        <v>280587000</v>
      </c>
      <c r="F5644" s="8">
        <v>287041000</v>
      </c>
      <c r="G5644" s="8">
        <v>293643000</v>
      </c>
      <c r="H5644" s="8">
        <v>300396000</v>
      </c>
      <c r="I5644" s="8">
        <v>307305000</v>
      </c>
      <c r="J5644" s="8">
        <v>314373000</v>
      </c>
      <c r="K5644" s="8">
        <v>321603000</v>
      </c>
      <c r="L5644" s="8">
        <v>329001000</v>
      </c>
      <c r="M5644" s="8">
        <v>336567000</v>
      </c>
      <c r="N5644" s="8">
        <v>344310000</v>
      </c>
      <c r="O5644" s="8">
        <v>349536000</v>
      </c>
      <c r="P5644" s="8">
        <v>354843000</v>
      </c>
      <c r="Q5644" s="8">
        <v>360228000</v>
      </c>
      <c r="R5644" s="8">
        <v>365697000</v>
      </c>
      <c r="S5644" s="8">
        <v>371247000</v>
      </c>
      <c r="T5644" s="8">
        <v>376884000</v>
      </c>
      <c r="U5644" s="8">
        <v>382605000</v>
      </c>
      <c r="V5644" s="8">
        <v>388413000</v>
      </c>
      <c r="W5644" s="8">
        <v>394308000</v>
      </c>
      <c r="X5644" s="8">
        <v>400293000</v>
      </c>
      <c r="Y5644" s="8">
        <v>406371000</v>
      </c>
      <c r="Z5644" s="8">
        <v>412539000</v>
      </c>
      <c r="AA5644" s="8">
        <v>416334000</v>
      </c>
      <c r="AB5644" s="8">
        <v>420165000</v>
      </c>
      <c r="AC5644" s="8">
        <v>424029000</v>
      </c>
      <c r="AD5644" s="8">
        <v>427932000</v>
      </c>
      <c r="AE5644" s="8">
        <v>431868000</v>
      </c>
      <c r="AF5644" s="8">
        <v>435843000</v>
      </c>
      <c r="AG5644" s="8">
        <v>439851000</v>
      </c>
    </row>
    <row r="5645" spans="1:33" x14ac:dyDescent="0.35">
      <c r="A5645" t="s">
        <v>5713</v>
      </c>
      <c r="B5645" t="s">
        <v>69</v>
      </c>
      <c r="C5645" s="8">
        <v>53622500</v>
      </c>
      <c r="D5645" s="8">
        <v>54855800</v>
      </c>
      <c r="E5645" s="8">
        <v>56117500</v>
      </c>
      <c r="F5645" s="8">
        <v>57408200</v>
      </c>
      <c r="G5645" s="8">
        <v>58728500</v>
      </c>
      <c r="H5645" s="8">
        <v>60079200</v>
      </c>
      <c r="I5645" s="8">
        <v>61461000</v>
      </c>
      <c r="J5645" s="8">
        <v>62874600</v>
      </c>
      <c r="K5645" s="8">
        <v>64320600</v>
      </c>
      <c r="L5645" s="8">
        <v>65800200</v>
      </c>
      <c r="M5645" s="8">
        <v>67313400</v>
      </c>
      <c r="N5645" s="8">
        <v>68862000</v>
      </c>
      <c r="O5645" s="8">
        <v>69907200</v>
      </c>
      <c r="P5645" s="8">
        <v>70968600</v>
      </c>
      <c r="Q5645" s="8">
        <v>72045600</v>
      </c>
      <c r="R5645" s="8">
        <v>73139400</v>
      </c>
      <c r="S5645" s="8">
        <v>74249400</v>
      </c>
      <c r="T5645" s="8">
        <v>75376800</v>
      </c>
      <c r="U5645" s="8">
        <v>76521000</v>
      </c>
      <c r="V5645" s="8">
        <v>77682600</v>
      </c>
      <c r="W5645" s="8">
        <v>78861600</v>
      </c>
      <c r="X5645" s="8">
        <v>80058600</v>
      </c>
      <c r="Y5645" s="8">
        <v>81274200</v>
      </c>
      <c r="Z5645" s="8">
        <v>82507800</v>
      </c>
      <c r="AA5645" s="8">
        <v>83266800</v>
      </c>
      <c r="AB5645" s="8">
        <v>84033000</v>
      </c>
      <c r="AC5645" s="8">
        <v>84805800</v>
      </c>
      <c r="AD5645" s="8">
        <v>85586400</v>
      </c>
      <c r="AE5645" s="8">
        <v>86373600</v>
      </c>
      <c r="AF5645" s="8">
        <v>87168600</v>
      </c>
      <c r="AG5645" s="8">
        <v>87970200</v>
      </c>
    </row>
    <row r="5646" spans="1:33" x14ac:dyDescent="0.35">
      <c r="A5646" t="s">
        <v>5714</v>
      </c>
      <c r="B5646" t="s">
        <v>69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35">
      <c r="A5647" t="s">
        <v>5715</v>
      </c>
      <c r="B5647" t="s">
        <v>69</v>
      </c>
      <c r="C5647" s="8">
        <v>80027300000</v>
      </c>
      <c r="D5647" s="8">
        <v>81868000000</v>
      </c>
      <c r="E5647" s="8">
        <v>83750800000</v>
      </c>
      <c r="F5647" s="8">
        <v>85677100000</v>
      </c>
      <c r="G5647" s="8">
        <v>87647700000</v>
      </c>
      <c r="H5647" s="8">
        <v>89663400000</v>
      </c>
      <c r="I5647" s="8">
        <v>91725600000</v>
      </c>
      <c r="J5647" s="8">
        <v>93835200000</v>
      </c>
      <c r="K5647" s="8">
        <v>95993600000</v>
      </c>
      <c r="L5647" s="8">
        <v>98201500000</v>
      </c>
      <c r="M5647" s="8">
        <v>100461000000</v>
      </c>
      <c r="N5647" s="8">
        <v>102771000000</v>
      </c>
      <c r="O5647" s="8">
        <v>104331000000</v>
      </c>
      <c r="P5647" s="8">
        <v>105914000000</v>
      </c>
      <c r="Q5647" s="8">
        <v>107522000000</v>
      </c>
      <c r="R5647" s="8">
        <v>109155000000</v>
      </c>
      <c r="S5647" s="8">
        <v>110812000000</v>
      </c>
      <c r="T5647" s="8">
        <v>112494000000</v>
      </c>
      <c r="U5647" s="8">
        <v>114202000000</v>
      </c>
      <c r="V5647" s="8">
        <v>115935000000</v>
      </c>
      <c r="W5647" s="8">
        <v>117694000000</v>
      </c>
      <c r="X5647" s="8">
        <v>119481000000</v>
      </c>
      <c r="Y5647" s="8">
        <v>121295000000</v>
      </c>
      <c r="Z5647" s="8">
        <v>123136000000</v>
      </c>
      <c r="AA5647" s="8">
        <v>124269000000</v>
      </c>
      <c r="AB5647" s="8">
        <v>125412000000</v>
      </c>
      <c r="AC5647" s="8">
        <v>126566000000</v>
      </c>
      <c r="AD5647" s="8">
        <v>127731000000</v>
      </c>
      <c r="AE5647" s="8">
        <v>128906000000</v>
      </c>
      <c r="AF5647" s="8">
        <v>130092000000</v>
      </c>
      <c r="AG5647" s="8">
        <v>131288000000</v>
      </c>
    </row>
    <row r="5648" spans="1:33" x14ac:dyDescent="0.35">
      <c r="A5648" t="s">
        <v>5716</v>
      </c>
      <c r="B5648" t="s">
        <v>69</v>
      </c>
      <c r="C5648" s="8">
        <v>2275080</v>
      </c>
      <c r="D5648" s="8">
        <v>2327410</v>
      </c>
      <c r="E5648" s="8">
        <v>2380930</v>
      </c>
      <c r="F5648" s="8">
        <v>2435690</v>
      </c>
      <c r="G5648" s="8">
        <v>2491720</v>
      </c>
      <c r="H5648" s="8">
        <v>2549020</v>
      </c>
      <c r="I5648" s="8">
        <v>2607650</v>
      </c>
      <c r="J5648" s="8">
        <v>2667620</v>
      </c>
      <c r="K5648" s="8">
        <v>2728980</v>
      </c>
      <c r="L5648" s="8">
        <v>2791750</v>
      </c>
      <c r="M5648" s="8">
        <v>2855970</v>
      </c>
      <c r="N5648" s="8">
        <v>2921640</v>
      </c>
      <c r="O5648" s="8">
        <v>2966010</v>
      </c>
      <c r="P5648" s="8">
        <v>3011010</v>
      </c>
      <c r="Q5648" s="8">
        <v>3056720</v>
      </c>
      <c r="R5648" s="8">
        <v>3103140</v>
      </c>
      <c r="S5648" s="8">
        <v>3150240</v>
      </c>
      <c r="T5648" s="8">
        <v>3198060</v>
      </c>
      <c r="U5648" s="8">
        <v>3246610</v>
      </c>
      <c r="V5648" s="8">
        <v>3295880</v>
      </c>
      <c r="W5648" s="8">
        <v>3345910</v>
      </c>
      <c r="X5648" s="8">
        <v>3396700</v>
      </c>
      <c r="Y5648" s="8">
        <v>3448260</v>
      </c>
      <c r="Z5648" s="8">
        <v>3500610</v>
      </c>
      <c r="AA5648" s="8">
        <v>3532830</v>
      </c>
      <c r="AB5648" s="8">
        <v>3565320</v>
      </c>
      <c r="AC5648" s="8">
        <v>3598120</v>
      </c>
      <c r="AD5648" s="8">
        <v>3631230</v>
      </c>
      <c r="AE5648" s="8">
        <v>3664640</v>
      </c>
      <c r="AF5648" s="8">
        <v>3698350</v>
      </c>
      <c r="AG5648" s="8">
        <v>3732360</v>
      </c>
    </row>
    <row r="5649" spans="1:33" x14ac:dyDescent="0.35">
      <c r="A5649" t="s">
        <v>5717</v>
      </c>
      <c r="B5649" t="s">
        <v>69</v>
      </c>
      <c r="C5649" s="8">
        <v>10506900</v>
      </c>
      <c r="D5649" s="8">
        <v>10748600</v>
      </c>
      <c r="E5649" s="8">
        <v>10995800</v>
      </c>
      <c r="F5649" s="8">
        <v>11248700</v>
      </c>
      <c r="G5649" s="8">
        <v>11507400</v>
      </c>
      <c r="H5649" s="8">
        <v>11772100</v>
      </c>
      <c r="I5649" s="8">
        <v>12042800</v>
      </c>
      <c r="J5649" s="8">
        <v>12319800</v>
      </c>
      <c r="K5649" s="8">
        <v>12603200</v>
      </c>
      <c r="L5649" s="8">
        <v>12893000</v>
      </c>
      <c r="M5649" s="8">
        <v>13189600</v>
      </c>
      <c r="N5649" s="8">
        <v>13492900</v>
      </c>
      <c r="O5649" s="8">
        <v>13697800</v>
      </c>
      <c r="P5649" s="8">
        <v>13905700</v>
      </c>
      <c r="Q5649" s="8">
        <v>14116800</v>
      </c>
      <c r="R5649" s="8">
        <v>14331100</v>
      </c>
      <c r="S5649" s="8">
        <v>14548600</v>
      </c>
      <c r="T5649" s="8">
        <v>14769500</v>
      </c>
      <c r="U5649" s="8">
        <v>14993700</v>
      </c>
      <c r="V5649" s="8">
        <v>15221300</v>
      </c>
      <c r="W5649" s="8">
        <v>15452300</v>
      </c>
      <c r="X5649" s="8">
        <v>15686900</v>
      </c>
      <c r="Y5649" s="8">
        <v>15925000</v>
      </c>
      <c r="Z5649" s="8">
        <v>16166800</v>
      </c>
      <c r="AA5649" s="8">
        <v>16315500</v>
      </c>
      <c r="AB5649" s="8">
        <v>16465600</v>
      </c>
      <c r="AC5649" s="8">
        <v>16617100</v>
      </c>
      <c r="AD5649" s="8">
        <v>16770000</v>
      </c>
      <c r="AE5649" s="8">
        <v>16924300</v>
      </c>
      <c r="AF5649" s="8">
        <v>17080000</v>
      </c>
      <c r="AG5649" s="8">
        <v>17237100</v>
      </c>
    </row>
    <row r="5650" spans="1:33" x14ac:dyDescent="0.35">
      <c r="A5650" t="s">
        <v>5718</v>
      </c>
      <c r="B5650" t="s">
        <v>69</v>
      </c>
      <c r="C5650" s="8">
        <v>35960100</v>
      </c>
      <c r="D5650" s="8">
        <v>36787200</v>
      </c>
      <c r="E5650" s="8">
        <v>37633200</v>
      </c>
      <c r="F5650" s="8">
        <v>38498800</v>
      </c>
      <c r="G5650" s="8">
        <v>39384300</v>
      </c>
      <c r="H5650" s="8">
        <v>40290000</v>
      </c>
      <c r="I5650" s="8">
        <v>41216700</v>
      </c>
      <c r="J5650" s="8">
        <v>42164600</v>
      </c>
      <c r="K5650" s="8">
        <v>43134500</v>
      </c>
      <c r="L5650" s="8">
        <v>44126600</v>
      </c>
      <c r="M5650" s="8">
        <v>45141700</v>
      </c>
      <c r="N5650" s="8">
        <v>46179700</v>
      </c>
      <c r="O5650" s="8">
        <v>46881000</v>
      </c>
      <c r="P5650" s="8">
        <v>47592300</v>
      </c>
      <c r="Q5650" s="8">
        <v>48314800</v>
      </c>
      <c r="R5650" s="8">
        <v>49048500</v>
      </c>
      <c r="S5650" s="8">
        <v>49792900</v>
      </c>
      <c r="T5650" s="8">
        <v>50548800</v>
      </c>
      <c r="U5650" s="8">
        <v>51316200</v>
      </c>
      <c r="V5650" s="8">
        <v>52095100</v>
      </c>
      <c r="W5650" s="8">
        <v>52885700</v>
      </c>
      <c r="X5650" s="8">
        <v>53688500</v>
      </c>
      <c r="Y5650" s="8">
        <v>54503500</v>
      </c>
      <c r="Z5650" s="8">
        <v>55331000</v>
      </c>
      <c r="AA5650" s="8">
        <v>55840200</v>
      </c>
      <c r="AB5650" s="8">
        <v>56353800</v>
      </c>
      <c r="AC5650" s="8">
        <v>56872100</v>
      </c>
      <c r="AD5650" s="8">
        <v>57395500</v>
      </c>
      <c r="AE5650" s="8">
        <v>57923700</v>
      </c>
      <c r="AF5650" s="8">
        <v>58456500</v>
      </c>
      <c r="AG5650" s="8">
        <v>58994100</v>
      </c>
    </row>
    <row r="5651" spans="1:33" x14ac:dyDescent="0.35">
      <c r="A5651" t="s">
        <v>5719</v>
      </c>
      <c r="B5651" t="s">
        <v>69</v>
      </c>
      <c r="C5651" s="8">
        <v>2838790</v>
      </c>
      <c r="D5651" s="8">
        <v>2904080</v>
      </c>
      <c r="E5651" s="8">
        <v>2970870</v>
      </c>
      <c r="F5651" s="8">
        <v>3039200</v>
      </c>
      <c r="G5651" s="8">
        <v>3109100</v>
      </c>
      <c r="H5651" s="8">
        <v>3180600</v>
      </c>
      <c r="I5651" s="8">
        <v>3253760</v>
      </c>
      <c r="J5651" s="8">
        <v>3328590</v>
      </c>
      <c r="K5651" s="8">
        <v>3405150</v>
      </c>
      <c r="L5651" s="8">
        <v>3483470</v>
      </c>
      <c r="M5651" s="8">
        <v>3563610</v>
      </c>
      <c r="N5651" s="8">
        <v>3645550</v>
      </c>
      <c r="O5651" s="8">
        <v>3700910</v>
      </c>
      <c r="P5651" s="8">
        <v>3757070</v>
      </c>
      <c r="Q5651" s="8">
        <v>3814100</v>
      </c>
      <c r="R5651" s="8">
        <v>3872020</v>
      </c>
      <c r="S5651" s="8">
        <v>3930790</v>
      </c>
      <c r="T5651" s="8">
        <v>3990460</v>
      </c>
      <c r="U5651" s="8">
        <v>4051040</v>
      </c>
      <c r="V5651" s="8">
        <v>4112520</v>
      </c>
      <c r="W5651" s="8">
        <v>4174940</v>
      </c>
      <c r="X5651" s="8">
        <v>4238320</v>
      </c>
      <c r="Y5651" s="8">
        <v>4302650</v>
      </c>
      <c r="Z5651" s="8">
        <v>4367970</v>
      </c>
      <c r="AA5651" s="8">
        <v>4408170</v>
      </c>
      <c r="AB5651" s="8">
        <v>4448720</v>
      </c>
      <c r="AC5651" s="8">
        <v>4489640</v>
      </c>
      <c r="AD5651" s="8">
        <v>4530960</v>
      </c>
      <c r="AE5651" s="8">
        <v>4572650</v>
      </c>
      <c r="AF5651" s="8">
        <v>4614710</v>
      </c>
      <c r="AG5651" s="8">
        <v>4657150</v>
      </c>
    </row>
    <row r="5652" spans="1:33" x14ac:dyDescent="0.35">
      <c r="A5652" t="s">
        <v>5720</v>
      </c>
      <c r="B5652" t="s">
        <v>69</v>
      </c>
      <c r="C5652" s="8">
        <v>2524430</v>
      </c>
      <c r="D5652" s="8">
        <v>2582490</v>
      </c>
      <c r="E5652" s="8">
        <v>2641890</v>
      </c>
      <c r="F5652" s="8">
        <v>2702650</v>
      </c>
      <c r="G5652" s="8">
        <v>2764810</v>
      </c>
      <c r="H5652" s="8">
        <v>2828400</v>
      </c>
      <c r="I5652" s="8">
        <v>2893450</v>
      </c>
      <c r="J5652" s="8">
        <v>2959990</v>
      </c>
      <c r="K5652" s="8">
        <v>3028080</v>
      </c>
      <c r="L5652" s="8">
        <v>3097730</v>
      </c>
      <c r="M5652" s="8">
        <v>3168990</v>
      </c>
      <c r="N5652" s="8">
        <v>3241860</v>
      </c>
      <c r="O5652" s="8">
        <v>3291090</v>
      </c>
      <c r="P5652" s="8">
        <v>3341020</v>
      </c>
      <c r="Q5652" s="8">
        <v>3391740</v>
      </c>
      <c r="R5652" s="8">
        <v>3443250</v>
      </c>
      <c r="S5652" s="8">
        <v>3495510</v>
      </c>
      <c r="T5652" s="8">
        <v>3548570</v>
      </c>
      <c r="U5652" s="8">
        <v>3602440</v>
      </c>
      <c r="V5652" s="8">
        <v>3657120</v>
      </c>
      <c r="W5652" s="8">
        <v>3712630</v>
      </c>
      <c r="X5652" s="8">
        <v>3768980</v>
      </c>
      <c r="Y5652" s="8">
        <v>3826200</v>
      </c>
      <c r="Z5652" s="8">
        <v>3884280</v>
      </c>
      <c r="AA5652" s="8">
        <v>3920030</v>
      </c>
      <c r="AB5652" s="8">
        <v>3956090</v>
      </c>
      <c r="AC5652" s="8">
        <v>3992480</v>
      </c>
      <c r="AD5652" s="8">
        <v>4029220</v>
      </c>
      <c r="AE5652" s="8">
        <v>4066290</v>
      </c>
      <c r="AF5652" s="8">
        <v>4103700</v>
      </c>
      <c r="AG5652" s="8">
        <v>4141440</v>
      </c>
    </row>
    <row r="5653" spans="1:33" x14ac:dyDescent="0.35">
      <c r="A5653" t="s">
        <v>5721</v>
      </c>
      <c r="B5653" t="s">
        <v>69</v>
      </c>
      <c r="C5653" s="8">
        <v>7644690</v>
      </c>
      <c r="D5653" s="8">
        <v>7820520</v>
      </c>
      <c r="E5653" s="8">
        <v>8000370</v>
      </c>
      <c r="F5653" s="8">
        <v>8184390</v>
      </c>
      <c r="G5653" s="8">
        <v>8372630</v>
      </c>
      <c r="H5653" s="8">
        <v>8565180</v>
      </c>
      <c r="I5653" s="8">
        <v>8762180</v>
      </c>
      <c r="J5653" s="8">
        <v>8963700</v>
      </c>
      <c r="K5653" s="8">
        <v>9169880</v>
      </c>
      <c r="L5653" s="8">
        <v>9380790</v>
      </c>
      <c r="M5653" s="8">
        <v>9596590</v>
      </c>
      <c r="N5653" s="8">
        <v>9817260</v>
      </c>
      <c r="O5653" s="8">
        <v>9966340</v>
      </c>
      <c r="P5653" s="8">
        <v>10117600</v>
      </c>
      <c r="Q5653" s="8">
        <v>10271200</v>
      </c>
      <c r="R5653" s="8">
        <v>10427100</v>
      </c>
      <c r="S5653" s="8">
        <v>10585400</v>
      </c>
      <c r="T5653" s="8">
        <v>10746100</v>
      </c>
      <c r="U5653" s="8">
        <v>10909200</v>
      </c>
      <c r="V5653" s="8">
        <v>11074800</v>
      </c>
      <c r="W5653" s="8">
        <v>11242900</v>
      </c>
      <c r="X5653" s="8">
        <v>11413500</v>
      </c>
      <c r="Y5653" s="8">
        <v>11586800</v>
      </c>
      <c r="Z5653" s="8">
        <v>11762700</v>
      </c>
      <c r="AA5653" s="8">
        <v>11871000</v>
      </c>
      <c r="AB5653" s="8">
        <v>11980100</v>
      </c>
      <c r="AC5653" s="8">
        <v>12090300</v>
      </c>
      <c r="AD5653" s="8">
        <v>12201600</v>
      </c>
      <c r="AE5653" s="8">
        <v>12313900</v>
      </c>
      <c r="AF5653" s="8">
        <v>12427200</v>
      </c>
      <c r="AG5653" s="8">
        <v>12541400</v>
      </c>
    </row>
    <row r="5654" spans="1:33" x14ac:dyDescent="0.35">
      <c r="A5654" t="s">
        <v>5722</v>
      </c>
      <c r="B5654" t="s">
        <v>69</v>
      </c>
      <c r="C5654">
        <v>590348</v>
      </c>
      <c r="D5654">
        <v>603926</v>
      </c>
      <c r="E5654">
        <v>617815</v>
      </c>
      <c r="F5654">
        <v>632025</v>
      </c>
      <c r="G5654">
        <v>646562</v>
      </c>
      <c r="H5654">
        <v>661432</v>
      </c>
      <c r="I5654">
        <v>676645</v>
      </c>
      <c r="J5654">
        <v>692206</v>
      </c>
      <c r="K5654">
        <v>708128</v>
      </c>
      <c r="L5654">
        <v>724416</v>
      </c>
      <c r="M5654">
        <v>741080</v>
      </c>
      <c r="N5654">
        <v>758121</v>
      </c>
      <c r="O5654">
        <v>769633</v>
      </c>
      <c r="P5654">
        <v>781312</v>
      </c>
      <c r="Q5654">
        <v>793173</v>
      </c>
      <c r="R5654">
        <v>805217</v>
      </c>
      <c r="S5654">
        <v>817438</v>
      </c>
      <c r="T5654">
        <v>829848</v>
      </c>
      <c r="U5654">
        <v>842446</v>
      </c>
      <c r="V5654">
        <v>855232</v>
      </c>
      <c r="W5654">
        <v>868212</v>
      </c>
      <c r="X5654">
        <v>881392</v>
      </c>
      <c r="Y5654">
        <v>894771</v>
      </c>
      <c r="Z5654">
        <v>908355</v>
      </c>
      <c r="AA5654">
        <v>916715</v>
      </c>
      <c r="AB5654">
        <v>925147</v>
      </c>
      <c r="AC5654">
        <v>933656</v>
      </c>
      <c r="AD5654">
        <v>942249</v>
      </c>
      <c r="AE5654">
        <v>950919</v>
      </c>
      <c r="AF5654">
        <v>959667</v>
      </c>
      <c r="AG5654">
        <v>968492</v>
      </c>
    </row>
    <row r="5655" spans="1:33" x14ac:dyDescent="0.35">
      <c r="A5655" t="s">
        <v>5723</v>
      </c>
      <c r="B5655" t="s">
        <v>69</v>
      </c>
      <c r="C5655">
        <v>504034</v>
      </c>
      <c r="D5655">
        <v>515627</v>
      </c>
      <c r="E5655">
        <v>527485</v>
      </c>
      <c r="F5655">
        <v>539617</v>
      </c>
      <c r="G5655">
        <v>552029</v>
      </c>
      <c r="H5655">
        <v>564724</v>
      </c>
      <c r="I5655">
        <v>577713</v>
      </c>
      <c r="J5655">
        <v>590999</v>
      </c>
      <c r="K5655">
        <v>604593</v>
      </c>
      <c r="L5655">
        <v>618500</v>
      </c>
      <c r="M5655">
        <v>632727</v>
      </c>
      <c r="N5655">
        <v>647277</v>
      </c>
      <c r="O5655">
        <v>657106</v>
      </c>
      <c r="P5655">
        <v>667077</v>
      </c>
      <c r="Q5655">
        <v>677204</v>
      </c>
      <c r="R5655">
        <v>687487</v>
      </c>
      <c r="S5655">
        <v>697921</v>
      </c>
      <c r="T5655">
        <v>708516</v>
      </c>
      <c r="U5655">
        <v>719272</v>
      </c>
      <c r="V5655">
        <v>730189</v>
      </c>
      <c r="W5655">
        <v>741271</v>
      </c>
      <c r="X5655">
        <v>752524</v>
      </c>
      <c r="Y5655">
        <v>763947</v>
      </c>
      <c r="Z5655">
        <v>775545</v>
      </c>
      <c r="AA5655">
        <v>782683</v>
      </c>
      <c r="AB5655">
        <v>789882</v>
      </c>
      <c r="AC5655">
        <v>797147</v>
      </c>
      <c r="AD5655">
        <v>804483</v>
      </c>
      <c r="AE5655">
        <v>811886</v>
      </c>
      <c r="AF5655">
        <v>819354</v>
      </c>
      <c r="AG5655">
        <v>826889</v>
      </c>
    </row>
    <row r="5656" spans="1:33" x14ac:dyDescent="0.35">
      <c r="A5656" t="s">
        <v>5724</v>
      </c>
      <c r="B5656" t="s">
        <v>69</v>
      </c>
      <c r="C5656" s="8">
        <v>3196830</v>
      </c>
      <c r="D5656" s="8">
        <v>3270360</v>
      </c>
      <c r="E5656" s="8">
        <v>3345570</v>
      </c>
      <c r="F5656" s="8">
        <v>3422520</v>
      </c>
      <c r="G5656" s="8">
        <v>3501240</v>
      </c>
      <c r="H5656" s="8">
        <v>3581760</v>
      </c>
      <c r="I5656" s="8">
        <v>3664140</v>
      </c>
      <c r="J5656" s="8">
        <v>3748410</v>
      </c>
      <c r="K5656" s="8">
        <v>3834630</v>
      </c>
      <c r="L5656" s="8">
        <v>3922830</v>
      </c>
      <c r="M5656" s="8">
        <v>4013070</v>
      </c>
      <c r="N5656" s="8">
        <v>4105350</v>
      </c>
      <c r="O5656" s="8">
        <v>4167690</v>
      </c>
      <c r="P5656" s="8">
        <v>4230930</v>
      </c>
      <c r="Q5656" s="8">
        <v>4295160</v>
      </c>
      <c r="R5656" s="8">
        <v>4360380</v>
      </c>
      <c r="S5656" s="8">
        <v>4426560</v>
      </c>
      <c r="T5656" s="8">
        <v>4493760</v>
      </c>
      <c r="U5656" s="8">
        <v>4561980</v>
      </c>
      <c r="V5656" s="8">
        <v>4631220</v>
      </c>
      <c r="W5656" s="8">
        <v>4701510</v>
      </c>
      <c r="X5656" s="8">
        <v>4772880</v>
      </c>
      <c r="Y5656" s="8">
        <v>4845330</v>
      </c>
      <c r="Z5656" s="8">
        <v>4918890</v>
      </c>
      <c r="AA5656" s="8">
        <v>4964160</v>
      </c>
      <c r="AB5656" s="8">
        <v>5009820</v>
      </c>
      <c r="AC5656" s="8">
        <v>5055900</v>
      </c>
      <c r="AD5656" s="8">
        <v>5102430</v>
      </c>
      <c r="AE5656" s="8">
        <v>5149380</v>
      </c>
      <c r="AF5656" s="8">
        <v>5196750</v>
      </c>
      <c r="AG5656" s="8">
        <v>5244540</v>
      </c>
    </row>
    <row r="5657" spans="1:33" x14ac:dyDescent="0.35">
      <c r="A5657" t="s">
        <v>5725</v>
      </c>
      <c r="B5657" t="s">
        <v>69</v>
      </c>
      <c r="C5657">
        <v>639366</v>
      </c>
      <c r="D5657">
        <v>654072</v>
      </c>
      <c r="E5657">
        <v>669114</v>
      </c>
      <c r="F5657">
        <v>684504</v>
      </c>
      <c r="G5657">
        <v>700248</v>
      </c>
      <c r="H5657">
        <v>716352</v>
      </c>
      <c r="I5657">
        <v>732828</v>
      </c>
      <c r="J5657">
        <v>749682</v>
      </c>
      <c r="K5657">
        <v>766926</v>
      </c>
      <c r="L5657">
        <v>784566</v>
      </c>
      <c r="M5657">
        <v>802614</v>
      </c>
      <c r="N5657">
        <v>821070</v>
      </c>
      <c r="O5657">
        <v>833538</v>
      </c>
      <c r="P5657">
        <v>846186</v>
      </c>
      <c r="Q5657">
        <v>859032</v>
      </c>
      <c r="R5657">
        <v>872076</v>
      </c>
      <c r="S5657">
        <v>885312</v>
      </c>
      <c r="T5657">
        <v>898752</v>
      </c>
      <c r="U5657">
        <v>912396</v>
      </c>
      <c r="V5657">
        <v>926244</v>
      </c>
      <c r="W5657">
        <v>940302</v>
      </c>
      <c r="X5657">
        <v>954576</v>
      </c>
      <c r="Y5657">
        <v>969066</v>
      </c>
      <c r="Z5657">
        <v>983778</v>
      </c>
      <c r="AA5657">
        <v>992832</v>
      </c>
      <c r="AB5657" s="8">
        <v>1001960</v>
      </c>
      <c r="AC5657" s="8">
        <v>1011180</v>
      </c>
      <c r="AD5657" s="8">
        <v>1020490</v>
      </c>
      <c r="AE5657" s="8">
        <v>1029880</v>
      </c>
      <c r="AF5657" s="8">
        <v>1039350</v>
      </c>
      <c r="AG5657" s="8">
        <v>1048910</v>
      </c>
    </row>
    <row r="5658" spans="1:33" x14ac:dyDescent="0.35">
      <c r="A5658" t="s">
        <v>5726</v>
      </c>
      <c r="B5658" t="s">
        <v>69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5">
      <c r="A5659" t="s">
        <v>5727</v>
      </c>
      <c r="B5659" t="s">
        <v>69</v>
      </c>
      <c r="C5659" s="8">
        <v>30729300000</v>
      </c>
      <c r="D5659" s="8">
        <v>31436000000</v>
      </c>
      <c r="E5659" s="8">
        <v>32159100000</v>
      </c>
      <c r="F5659" s="8">
        <v>32898800000</v>
      </c>
      <c r="G5659" s="8">
        <v>33655500000</v>
      </c>
      <c r="H5659" s="8">
        <v>34429500000</v>
      </c>
      <c r="I5659" s="8">
        <v>35221400000</v>
      </c>
      <c r="J5659" s="8">
        <v>36031500000</v>
      </c>
      <c r="K5659" s="8">
        <v>36860200000</v>
      </c>
      <c r="L5659" s="8">
        <v>37708000000</v>
      </c>
      <c r="M5659" s="8">
        <v>38575300000</v>
      </c>
      <c r="N5659" s="8">
        <v>39462500000</v>
      </c>
      <c r="O5659" s="8">
        <v>40061600000</v>
      </c>
      <c r="P5659" s="8">
        <v>40669700000</v>
      </c>
      <c r="Q5659" s="8">
        <v>41287100000</v>
      </c>
      <c r="R5659" s="8">
        <v>41913800000</v>
      </c>
      <c r="S5659" s="8">
        <v>42550000000</v>
      </c>
      <c r="T5659" s="8">
        <v>43195900000</v>
      </c>
      <c r="U5659" s="8">
        <v>43851600000</v>
      </c>
      <c r="V5659" s="8">
        <v>44517300000</v>
      </c>
      <c r="W5659" s="8">
        <v>45193100000</v>
      </c>
      <c r="X5659" s="8">
        <v>45879100000</v>
      </c>
      <c r="Y5659" s="8">
        <v>46575600000</v>
      </c>
      <c r="Z5659" s="8">
        <v>47282600000</v>
      </c>
      <c r="AA5659" s="8">
        <v>47717600000</v>
      </c>
      <c r="AB5659" s="8">
        <v>48156600000</v>
      </c>
      <c r="AC5659" s="8">
        <v>48599600000</v>
      </c>
      <c r="AD5659" s="8">
        <v>49046800000</v>
      </c>
      <c r="AE5659" s="8">
        <v>49498000000</v>
      </c>
      <c r="AF5659" s="8">
        <v>49953400000</v>
      </c>
      <c r="AG5659" s="8">
        <v>50412900000</v>
      </c>
    </row>
    <row r="5660" spans="1:33" x14ac:dyDescent="0.35">
      <c r="A5660" t="s">
        <v>5728</v>
      </c>
      <c r="B5660" t="s">
        <v>69</v>
      </c>
      <c r="C5660">
        <v>873595</v>
      </c>
      <c r="D5660">
        <v>893688</v>
      </c>
      <c r="E5660">
        <v>914243</v>
      </c>
      <c r="F5660">
        <v>935271</v>
      </c>
      <c r="G5660">
        <v>956783</v>
      </c>
      <c r="H5660">
        <v>978789</v>
      </c>
      <c r="I5660" s="8">
        <v>1001300</v>
      </c>
      <c r="J5660" s="8">
        <v>1024330</v>
      </c>
      <c r="K5660" s="8">
        <v>1047890</v>
      </c>
      <c r="L5660" s="8">
        <v>1071990</v>
      </c>
      <c r="M5660" s="8">
        <v>1096650</v>
      </c>
      <c r="N5660" s="8">
        <v>1121870</v>
      </c>
      <c r="O5660" s="8">
        <v>1138900</v>
      </c>
      <c r="P5660" s="8">
        <v>1156190</v>
      </c>
      <c r="Q5660" s="8">
        <v>1173740</v>
      </c>
      <c r="R5660" s="8">
        <v>1191560</v>
      </c>
      <c r="S5660" s="8">
        <v>1209640</v>
      </c>
      <c r="T5660" s="8">
        <v>1228010</v>
      </c>
      <c r="U5660" s="8">
        <v>1246650</v>
      </c>
      <c r="V5660" s="8">
        <v>1265570</v>
      </c>
      <c r="W5660" s="8">
        <v>1284780</v>
      </c>
      <c r="X5660" s="8">
        <v>1304290</v>
      </c>
      <c r="Y5660" s="8">
        <v>1324090</v>
      </c>
      <c r="Z5660" s="8">
        <v>1344190</v>
      </c>
      <c r="AA5660" s="8">
        <v>1356550</v>
      </c>
      <c r="AB5660" s="8">
        <v>1369030</v>
      </c>
      <c r="AC5660" s="8">
        <v>1381630</v>
      </c>
      <c r="AD5660" s="8">
        <v>1394340</v>
      </c>
      <c r="AE5660" s="8">
        <v>1407170</v>
      </c>
      <c r="AF5660" s="8">
        <v>1420110</v>
      </c>
      <c r="AG5660" s="8">
        <v>1433180</v>
      </c>
    </row>
    <row r="5661" spans="1:33" x14ac:dyDescent="0.35">
      <c r="A5661" t="s">
        <v>5729</v>
      </c>
      <c r="B5661" t="s">
        <v>69</v>
      </c>
      <c r="C5661" s="8">
        <v>4034500</v>
      </c>
      <c r="D5661" s="8">
        <v>4127290</v>
      </c>
      <c r="E5661" s="8">
        <v>4222220</v>
      </c>
      <c r="F5661" s="8">
        <v>4319330</v>
      </c>
      <c r="G5661" s="8">
        <v>4418680</v>
      </c>
      <c r="H5661" s="8">
        <v>4520310</v>
      </c>
      <c r="I5661" s="8">
        <v>4624270</v>
      </c>
      <c r="J5661" s="8">
        <v>4730630</v>
      </c>
      <c r="K5661" s="8">
        <v>4839440</v>
      </c>
      <c r="L5661" s="8">
        <v>4950750</v>
      </c>
      <c r="M5661" s="8">
        <v>5064610</v>
      </c>
      <c r="N5661" s="8">
        <v>5181090</v>
      </c>
      <c r="O5661" s="8">
        <v>5259750</v>
      </c>
      <c r="P5661" s="8">
        <v>5339580</v>
      </c>
      <c r="Q5661" s="8">
        <v>5420640</v>
      </c>
      <c r="R5661" s="8">
        <v>5502930</v>
      </c>
      <c r="S5661" s="8">
        <v>5586460</v>
      </c>
      <c r="T5661" s="8">
        <v>5671260</v>
      </c>
      <c r="U5661" s="8">
        <v>5757350</v>
      </c>
      <c r="V5661" s="8">
        <v>5844750</v>
      </c>
      <c r="W5661" s="8">
        <v>5933470</v>
      </c>
      <c r="X5661" s="8">
        <v>6023540</v>
      </c>
      <c r="Y5661" s="8">
        <v>6114980</v>
      </c>
      <c r="Z5661" s="8">
        <v>6207810</v>
      </c>
      <c r="AA5661" s="8">
        <v>6264920</v>
      </c>
      <c r="AB5661" s="8">
        <v>6322560</v>
      </c>
      <c r="AC5661" s="8">
        <v>6380720</v>
      </c>
      <c r="AD5661" s="8">
        <v>6439430</v>
      </c>
      <c r="AE5661" s="8">
        <v>6498670</v>
      </c>
      <c r="AF5661" s="8">
        <v>6558460</v>
      </c>
      <c r="AG5661" s="8">
        <v>6618790</v>
      </c>
    </row>
    <row r="5662" spans="1:33" x14ac:dyDescent="0.35">
      <c r="A5662" t="s">
        <v>5730</v>
      </c>
      <c r="B5662" t="s">
        <v>69</v>
      </c>
      <c r="C5662" s="8">
        <v>13808100</v>
      </c>
      <c r="D5662" s="8">
        <v>14125700</v>
      </c>
      <c r="E5662" s="8">
        <v>14450600</v>
      </c>
      <c r="F5662" s="8">
        <v>14783000</v>
      </c>
      <c r="G5662" s="8">
        <v>15123000</v>
      </c>
      <c r="H5662" s="8">
        <v>15470800</v>
      </c>
      <c r="I5662" s="8">
        <v>15826600</v>
      </c>
      <c r="J5662" s="8">
        <v>16190700</v>
      </c>
      <c r="K5662" s="8">
        <v>16563000</v>
      </c>
      <c r="L5662" s="8">
        <v>16944000</v>
      </c>
      <c r="M5662" s="8">
        <v>17333700</v>
      </c>
      <c r="N5662" s="8">
        <v>17732400</v>
      </c>
      <c r="O5662" s="8">
        <v>18001600</v>
      </c>
      <c r="P5662" s="8">
        <v>18274800</v>
      </c>
      <c r="Q5662" s="8">
        <v>18552200</v>
      </c>
      <c r="R5662" s="8">
        <v>18833800</v>
      </c>
      <c r="S5662" s="8">
        <v>19119700</v>
      </c>
      <c r="T5662" s="8">
        <v>19410000</v>
      </c>
      <c r="U5662" s="8">
        <v>19704600</v>
      </c>
      <c r="V5662" s="8">
        <v>20003800</v>
      </c>
      <c r="W5662" s="8">
        <v>20307400</v>
      </c>
      <c r="X5662" s="8">
        <v>20615700</v>
      </c>
      <c r="Y5662" s="8">
        <v>20928600</v>
      </c>
      <c r="Z5662" s="8">
        <v>21246300</v>
      </c>
      <c r="AA5662" s="8">
        <v>21441800</v>
      </c>
      <c r="AB5662" s="8">
        <v>21639000</v>
      </c>
      <c r="AC5662" s="8">
        <v>21838100</v>
      </c>
      <c r="AD5662" s="8">
        <v>22039000</v>
      </c>
      <c r="AE5662" s="8">
        <v>22241800</v>
      </c>
      <c r="AF5662" s="8">
        <v>22446400</v>
      </c>
      <c r="AG5662" s="8">
        <v>22652900</v>
      </c>
    </row>
    <row r="5663" spans="1:33" x14ac:dyDescent="0.35">
      <c r="A5663" t="s">
        <v>5731</v>
      </c>
      <c r="B5663" t="s">
        <v>69</v>
      </c>
      <c r="C5663" s="8">
        <v>1090050</v>
      </c>
      <c r="D5663" s="8">
        <v>1115120</v>
      </c>
      <c r="E5663" s="8">
        <v>1140770</v>
      </c>
      <c r="F5663" s="8">
        <v>1167010</v>
      </c>
      <c r="G5663" s="8">
        <v>1193850</v>
      </c>
      <c r="H5663" s="8">
        <v>1221310</v>
      </c>
      <c r="I5663" s="8">
        <v>1249400</v>
      </c>
      <c r="J5663" s="8">
        <v>1278130</v>
      </c>
      <c r="K5663" s="8">
        <v>1307530</v>
      </c>
      <c r="L5663" s="8">
        <v>1337610</v>
      </c>
      <c r="M5663" s="8">
        <v>1368370</v>
      </c>
      <c r="N5663" s="8">
        <v>1399840</v>
      </c>
      <c r="O5663" s="8">
        <v>1421090</v>
      </c>
      <c r="P5663" s="8">
        <v>1442660</v>
      </c>
      <c r="Q5663" s="8">
        <v>1464560</v>
      </c>
      <c r="R5663" s="8">
        <v>1486790</v>
      </c>
      <c r="S5663" s="8">
        <v>1509360</v>
      </c>
      <c r="T5663" s="8">
        <v>1532280</v>
      </c>
      <c r="U5663" s="8">
        <v>1555540</v>
      </c>
      <c r="V5663" s="8">
        <v>1579150</v>
      </c>
      <c r="W5663" s="8">
        <v>1603120</v>
      </c>
      <c r="X5663" s="8">
        <v>1627460</v>
      </c>
      <c r="Y5663" s="8">
        <v>1652160</v>
      </c>
      <c r="Z5663" s="8">
        <v>1677240</v>
      </c>
      <c r="AA5663" s="8">
        <v>1692670</v>
      </c>
      <c r="AB5663" s="8">
        <v>1708240</v>
      </c>
      <c r="AC5663" s="8">
        <v>1723960</v>
      </c>
      <c r="AD5663" s="8">
        <v>1739820</v>
      </c>
      <c r="AE5663" s="8">
        <v>1755830</v>
      </c>
      <c r="AF5663" s="8">
        <v>1771980</v>
      </c>
      <c r="AG5663" s="8">
        <v>1788280</v>
      </c>
    </row>
    <row r="5664" spans="1:33" x14ac:dyDescent="0.35">
      <c r="A5664" t="s">
        <v>5732</v>
      </c>
      <c r="B5664" t="s">
        <v>69</v>
      </c>
      <c r="C5664">
        <v>969343</v>
      </c>
      <c r="D5664">
        <v>991637</v>
      </c>
      <c r="E5664" s="8">
        <v>1014450</v>
      </c>
      <c r="F5664" s="8">
        <v>1037780</v>
      </c>
      <c r="G5664" s="8">
        <v>1061650</v>
      </c>
      <c r="H5664" s="8">
        <v>1086070</v>
      </c>
      <c r="I5664" s="8">
        <v>1111040</v>
      </c>
      <c r="J5664" s="8">
        <v>1136600</v>
      </c>
      <c r="K5664" s="8">
        <v>1162740</v>
      </c>
      <c r="L5664" s="8">
        <v>1189480</v>
      </c>
      <c r="M5664" s="8">
        <v>1216840</v>
      </c>
      <c r="N5664" s="8">
        <v>1244830</v>
      </c>
      <c r="O5664" s="8">
        <v>1263730</v>
      </c>
      <c r="P5664" s="8">
        <v>1282910</v>
      </c>
      <c r="Q5664" s="8">
        <v>1302380</v>
      </c>
      <c r="R5664" s="8">
        <v>1322150</v>
      </c>
      <c r="S5664" s="8">
        <v>1342220</v>
      </c>
      <c r="T5664" s="8">
        <v>1362600</v>
      </c>
      <c r="U5664" s="8">
        <v>1383280</v>
      </c>
      <c r="V5664" s="8">
        <v>1404280</v>
      </c>
      <c r="W5664" s="8">
        <v>1425600</v>
      </c>
      <c r="X5664" s="8">
        <v>1447240</v>
      </c>
      <c r="Y5664" s="8">
        <v>1469210</v>
      </c>
      <c r="Z5664" s="8">
        <v>1491510</v>
      </c>
      <c r="AA5664" s="8">
        <v>1505230</v>
      </c>
      <c r="AB5664" s="8">
        <v>1519080</v>
      </c>
      <c r="AC5664" s="8">
        <v>1533060</v>
      </c>
      <c r="AD5664" s="8">
        <v>1547160</v>
      </c>
      <c r="AE5664" s="8">
        <v>1561390</v>
      </c>
      <c r="AF5664" s="8">
        <v>1575760</v>
      </c>
      <c r="AG5664" s="8">
        <v>1590260</v>
      </c>
    </row>
    <row r="5665" spans="1:33" x14ac:dyDescent="0.35">
      <c r="A5665" t="s">
        <v>5733</v>
      </c>
      <c r="B5665" t="s">
        <v>69</v>
      </c>
      <c r="C5665" s="8">
        <v>2935440</v>
      </c>
      <c r="D5665" s="8">
        <v>3002960</v>
      </c>
      <c r="E5665" s="8">
        <v>3072030</v>
      </c>
      <c r="F5665" s="8">
        <v>3142690</v>
      </c>
      <c r="G5665" s="8">
        <v>3214970</v>
      </c>
      <c r="H5665" s="8">
        <v>3288910</v>
      </c>
      <c r="I5665" s="8">
        <v>3364560</v>
      </c>
      <c r="J5665" s="8">
        <v>3441940</v>
      </c>
      <c r="K5665" s="8">
        <v>3521110</v>
      </c>
      <c r="L5665" s="8">
        <v>3602090</v>
      </c>
      <c r="M5665" s="8">
        <v>3684940</v>
      </c>
      <c r="N5665" s="8">
        <v>3769690</v>
      </c>
      <c r="O5665" s="8">
        <v>3826920</v>
      </c>
      <c r="P5665" s="8">
        <v>3885010</v>
      </c>
      <c r="Q5665" s="8">
        <v>3943990</v>
      </c>
      <c r="R5665" s="8">
        <v>4003850</v>
      </c>
      <c r="S5665" s="8">
        <v>4064630</v>
      </c>
      <c r="T5665" s="8">
        <v>4126330</v>
      </c>
      <c r="U5665" s="8">
        <v>4188970</v>
      </c>
      <c r="V5665" s="8">
        <v>4252560</v>
      </c>
      <c r="W5665" s="8">
        <v>4317110</v>
      </c>
      <c r="X5665" s="8">
        <v>4382650</v>
      </c>
      <c r="Y5665" s="8">
        <v>4449180</v>
      </c>
      <c r="Z5665" s="8">
        <v>4516710</v>
      </c>
      <c r="AA5665" s="8">
        <v>4558270</v>
      </c>
      <c r="AB5665" s="8">
        <v>4600210</v>
      </c>
      <c r="AC5665" s="8">
        <v>4642520</v>
      </c>
      <c r="AD5665" s="8">
        <v>4685240</v>
      </c>
      <c r="AE5665" s="8">
        <v>4728340</v>
      </c>
      <c r="AF5665" s="8">
        <v>4771840</v>
      </c>
      <c r="AG5665" s="8">
        <v>4815740</v>
      </c>
    </row>
    <row r="5666" spans="1:33" x14ac:dyDescent="0.35">
      <c r="A5666" t="s">
        <v>5734</v>
      </c>
      <c r="B5666" t="s">
        <v>69</v>
      </c>
      <c r="C5666">
        <v>226685</v>
      </c>
      <c r="D5666">
        <v>231898</v>
      </c>
      <c r="E5666">
        <v>237232</v>
      </c>
      <c r="F5666">
        <v>242689</v>
      </c>
      <c r="G5666">
        <v>248271</v>
      </c>
      <c r="H5666">
        <v>253981</v>
      </c>
      <c r="I5666">
        <v>259822</v>
      </c>
      <c r="J5666">
        <v>265798</v>
      </c>
      <c r="K5666">
        <v>271912</v>
      </c>
      <c r="L5666">
        <v>278166</v>
      </c>
      <c r="M5666">
        <v>284563</v>
      </c>
      <c r="N5666">
        <v>291108</v>
      </c>
      <c r="O5666">
        <v>295527</v>
      </c>
      <c r="P5666">
        <v>300013</v>
      </c>
      <c r="Q5666">
        <v>304568</v>
      </c>
      <c r="R5666">
        <v>309191</v>
      </c>
      <c r="S5666">
        <v>313884</v>
      </c>
      <c r="T5666">
        <v>318649</v>
      </c>
      <c r="U5666">
        <v>323486</v>
      </c>
      <c r="V5666">
        <v>328397</v>
      </c>
      <c r="W5666">
        <v>333382</v>
      </c>
      <c r="X5666">
        <v>338442</v>
      </c>
      <c r="Y5666">
        <v>343580</v>
      </c>
      <c r="Z5666">
        <v>348796</v>
      </c>
      <c r="AA5666">
        <v>352004</v>
      </c>
      <c r="AB5666">
        <v>355243</v>
      </c>
      <c r="AC5666">
        <v>358511</v>
      </c>
      <c r="AD5666">
        <v>361810</v>
      </c>
      <c r="AE5666">
        <v>365138</v>
      </c>
      <c r="AF5666">
        <v>368498</v>
      </c>
      <c r="AG5666">
        <v>371887</v>
      </c>
    </row>
    <row r="5667" spans="1:33" x14ac:dyDescent="0.35">
      <c r="A5667" t="s">
        <v>5735</v>
      </c>
      <c r="B5667" t="s">
        <v>69</v>
      </c>
      <c r="C5667">
        <v>193541</v>
      </c>
      <c r="D5667">
        <v>197993</v>
      </c>
      <c r="E5667">
        <v>202547</v>
      </c>
      <c r="F5667">
        <v>207205</v>
      </c>
      <c r="G5667">
        <v>211971</v>
      </c>
      <c r="H5667">
        <v>216846</v>
      </c>
      <c r="I5667">
        <v>221834</v>
      </c>
      <c r="J5667">
        <v>226936</v>
      </c>
      <c r="K5667">
        <v>232155</v>
      </c>
      <c r="L5667">
        <v>237495</v>
      </c>
      <c r="M5667">
        <v>242957</v>
      </c>
      <c r="N5667">
        <v>248545</v>
      </c>
      <c r="O5667">
        <v>252319</v>
      </c>
      <c r="P5667">
        <v>256148</v>
      </c>
      <c r="Q5667">
        <v>260037</v>
      </c>
      <c r="R5667">
        <v>263984</v>
      </c>
      <c r="S5667">
        <v>267991</v>
      </c>
      <c r="T5667">
        <v>272060</v>
      </c>
      <c r="U5667">
        <v>276189</v>
      </c>
      <c r="V5667">
        <v>280382</v>
      </c>
      <c r="W5667">
        <v>284638</v>
      </c>
      <c r="X5667">
        <v>288959</v>
      </c>
      <c r="Y5667">
        <v>293346</v>
      </c>
      <c r="Z5667">
        <v>297798</v>
      </c>
      <c r="AA5667">
        <v>300538</v>
      </c>
      <c r="AB5667">
        <v>303303</v>
      </c>
      <c r="AC5667">
        <v>306093</v>
      </c>
      <c r="AD5667">
        <v>308910</v>
      </c>
      <c r="AE5667">
        <v>311751</v>
      </c>
      <c r="AF5667">
        <v>314620</v>
      </c>
      <c r="AG5667">
        <v>317514</v>
      </c>
    </row>
    <row r="5668" spans="1:33" x14ac:dyDescent="0.35">
      <c r="A5668" t="s">
        <v>5736</v>
      </c>
      <c r="B5668" t="s">
        <v>69</v>
      </c>
      <c r="C5668" s="8">
        <v>1227530</v>
      </c>
      <c r="D5668" s="8">
        <v>1255770</v>
      </c>
      <c r="E5668" s="8">
        <v>1284650</v>
      </c>
      <c r="F5668" s="8">
        <v>1314200</v>
      </c>
      <c r="G5668" s="8">
        <v>1344430</v>
      </c>
      <c r="H5668" s="8">
        <v>1375350</v>
      </c>
      <c r="I5668" s="8">
        <v>1406980</v>
      </c>
      <c r="J5668" s="8">
        <v>1439340</v>
      </c>
      <c r="K5668" s="8">
        <v>1472450</v>
      </c>
      <c r="L5668" s="8">
        <v>1506310</v>
      </c>
      <c r="M5668" s="8">
        <v>1540960</v>
      </c>
      <c r="N5668" s="8">
        <v>1576400</v>
      </c>
      <c r="O5668" s="8">
        <v>1600330</v>
      </c>
      <c r="P5668" s="8">
        <v>1624620</v>
      </c>
      <c r="Q5668" s="8">
        <v>1649280</v>
      </c>
      <c r="R5668" s="8">
        <v>1674320</v>
      </c>
      <c r="S5668" s="8">
        <v>1699730</v>
      </c>
      <c r="T5668" s="8">
        <v>1725540</v>
      </c>
      <c r="U5668" s="8">
        <v>1751730</v>
      </c>
      <c r="V5668" s="8">
        <v>1778320</v>
      </c>
      <c r="W5668" s="8">
        <v>1805320</v>
      </c>
      <c r="X5668" s="8">
        <v>1832720</v>
      </c>
      <c r="Y5668" s="8">
        <v>1860540</v>
      </c>
      <c r="Z5668" s="8">
        <v>1888790</v>
      </c>
      <c r="AA5668" s="8">
        <v>1906160</v>
      </c>
      <c r="AB5668" s="8">
        <v>1923700</v>
      </c>
      <c r="AC5668" s="8">
        <v>1941400</v>
      </c>
      <c r="AD5668" s="8">
        <v>1959260</v>
      </c>
      <c r="AE5668" s="8">
        <v>1977280</v>
      </c>
      <c r="AF5668" s="8">
        <v>1995470</v>
      </c>
      <c r="AG5668" s="8">
        <v>2013830</v>
      </c>
    </row>
    <row r="5669" spans="1:33" x14ac:dyDescent="0.35">
      <c r="A5669" t="s">
        <v>5737</v>
      </c>
      <c r="B5669" t="s">
        <v>69</v>
      </c>
      <c r="C5669">
        <v>245507</v>
      </c>
      <c r="D5669">
        <v>251153</v>
      </c>
      <c r="E5669">
        <v>256930</v>
      </c>
      <c r="F5669">
        <v>262840</v>
      </c>
      <c r="G5669">
        <v>268885</v>
      </c>
      <c r="H5669">
        <v>275069</v>
      </c>
      <c r="I5669">
        <v>281396</v>
      </c>
      <c r="J5669">
        <v>287868</v>
      </c>
      <c r="K5669">
        <v>294489</v>
      </c>
      <c r="L5669">
        <v>301262</v>
      </c>
      <c r="M5669">
        <v>308191</v>
      </c>
      <c r="N5669">
        <v>315280</v>
      </c>
      <c r="O5669">
        <v>320066</v>
      </c>
      <c r="P5669">
        <v>324924</v>
      </c>
      <c r="Q5669">
        <v>329857</v>
      </c>
      <c r="R5669">
        <v>334864</v>
      </c>
      <c r="S5669">
        <v>339947</v>
      </c>
      <c r="T5669">
        <v>345107</v>
      </c>
      <c r="U5669">
        <v>350346</v>
      </c>
      <c r="V5669">
        <v>355664</v>
      </c>
      <c r="W5669">
        <v>361063</v>
      </c>
      <c r="X5669">
        <v>366544</v>
      </c>
      <c r="Y5669">
        <v>372109</v>
      </c>
      <c r="Z5669">
        <v>377757</v>
      </c>
      <c r="AA5669">
        <v>381232</v>
      </c>
      <c r="AB5669">
        <v>384740</v>
      </c>
      <c r="AC5669">
        <v>388279</v>
      </c>
      <c r="AD5669">
        <v>391852</v>
      </c>
      <c r="AE5669">
        <v>395456</v>
      </c>
      <c r="AF5669">
        <v>399095</v>
      </c>
      <c r="AG5669">
        <v>402766</v>
      </c>
    </row>
    <row r="5670" spans="1:33" x14ac:dyDescent="0.35">
      <c r="A5670" t="s">
        <v>5738</v>
      </c>
      <c r="B5670" t="s">
        <v>69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5">
      <c r="A5671" t="s">
        <v>5739</v>
      </c>
      <c r="B5671" t="s">
        <v>69</v>
      </c>
      <c r="C5671" s="8">
        <v>15874300000</v>
      </c>
      <c r="D5671" s="8">
        <v>16239500000</v>
      </c>
      <c r="E5671" s="8">
        <v>16613000000</v>
      </c>
      <c r="F5671" s="8">
        <v>16995100000</v>
      </c>
      <c r="G5671" s="8">
        <v>17386000000</v>
      </c>
      <c r="H5671" s="8">
        <v>17785900000</v>
      </c>
      <c r="I5671" s="8">
        <v>18194900000</v>
      </c>
      <c r="J5671" s="8">
        <v>18613400000</v>
      </c>
      <c r="K5671" s="8">
        <v>19041500000</v>
      </c>
      <c r="L5671" s="8">
        <v>19479500000</v>
      </c>
      <c r="M5671" s="8">
        <v>19927500000</v>
      </c>
      <c r="N5671" s="8">
        <v>20385800000</v>
      </c>
      <c r="O5671" s="8">
        <v>20695300000</v>
      </c>
      <c r="P5671" s="8">
        <v>21009500000</v>
      </c>
      <c r="Q5671" s="8">
        <v>21328400000</v>
      </c>
      <c r="R5671" s="8">
        <v>21652200000</v>
      </c>
      <c r="S5671" s="8">
        <v>21980800000</v>
      </c>
      <c r="T5671" s="8">
        <v>22314500000</v>
      </c>
      <c r="U5671" s="8">
        <v>22653200000</v>
      </c>
      <c r="V5671" s="8">
        <v>22997100000</v>
      </c>
      <c r="W5671" s="8">
        <v>23346200000</v>
      </c>
      <c r="X5671" s="8">
        <v>23700600000</v>
      </c>
      <c r="Y5671" s="8">
        <v>24060400000</v>
      </c>
      <c r="Z5671" s="8">
        <v>24425600000</v>
      </c>
      <c r="AA5671" s="8">
        <v>24650300000</v>
      </c>
      <c r="AB5671" s="8">
        <v>24877100000</v>
      </c>
      <c r="AC5671" s="8">
        <v>25105900000</v>
      </c>
      <c r="AD5671" s="8">
        <v>25336900000</v>
      </c>
      <c r="AE5671" s="8">
        <v>25570000000</v>
      </c>
      <c r="AF5671" s="8">
        <v>25805300000</v>
      </c>
      <c r="AG5671" s="8">
        <v>26042700000</v>
      </c>
    </row>
    <row r="5672" spans="1:33" x14ac:dyDescent="0.35">
      <c r="A5672" t="s">
        <v>5740</v>
      </c>
      <c r="B5672" t="s">
        <v>69</v>
      </c>
      <c r="C5672">
        <v>451288</v>
      </c>
      <c r="D5672">
        <v>461668</v>
      </c>
      <c r="E5672">
        <v>472288</v>
      </c>
      <c r="F5672">
        <v>483148</v>
      </c>
      <c r="G5672">
        <v>494261</v>
      </c>
      <c r="H5672">
        <v>505630</v>
      </c>
      <c r="I5672">
        <v>517259</v>
      </c>
      <c r="J5672">
        <v>529155</v>
      </c>
      <c r="K5672">
        <v>541327</v>
      </c>
      <c r="L5672">
        <v>553778</v>
      </c>
      <c r="M5672">
        <v>566514</v>
      </c>
      <c r="N5672">
        <v>579544</v>
      </c>
      <c r="O5672">
        <v>588342</v>
      </c>
      <c r="P5672">
        <v>597273</v>
      </c>
      <c r="Q5672">
        <v>606340</v>
      </c>
      <c r="R5672">
        <v>615544</v>
      </c>
      <c r="S5672">
        <v>624887</v>
      </c>
      <c r="T5672">
        <v>634373</v>
      </c>
      <c r="U5672">
        <v>644004</v>
      </c>
      <c r="V5672">
        <v>653780</v>
      </c>
      <c r="W5672">
        <v>663703</v>
      </c>
      <c r="X5672">
        <v>673778</v>
      </c>
      <c r="Y5672">
        <v>684007</v>
      </c>
      <c r="Z5672">
        <v>694390</v>
      </c>
      <c r="AA5672">
        <v>700777</v>
      </c>
      <c r="AB5672">
        <v>707225</v>
      </c>
      <c r="AC5672">
        <v>713731</v>
      </c>
      <c r="AD5672">
        <v>720298</v>
      </c>
      <c r="AE5672">
        <v>726925</v>
      </c>
      <c r="AF5672">
        <v>733612</v>
      </c>
      <c r="AG5672">
        <v>740362</v>
      </c>
    </row>
    <row r="5673" spans="1:33" x14ac:dyDescent="0.35">
      <c r="A5673" t="s">
        <v>5741</v>
      </c>
      <c r="B5673" t="s">
        <v>69</v>
      </c>
      <c r="C5673" s="8">
        <v>2084170</v>
      </c>
      <c r="D5673" s="8">
        <v>2132110</v>
      </c>
      <c r="E5673" s="8">
        <v>2181150</v>
      </c>
      <c r="F5673" s="8">
        <v>2231310</v>
      </c>
      <c r="G5673" s="8">
        <v>2282630</v>
      </c>
      <c r="H5673" s="8">
        <v>2335130</v>
      </c>
      <c r="I5673" s="8">
        <v>2388840</v>
      </c>
      <c r="J5673" s="8">
        <v>2443780</v>
      </c>
      <c r="K5673" s="8">
        <v>2499990</v>
      </c>
      <c r="L5673" s="8">
        <v>2557500</v>
      </c>
      <c r="M5673" s="8">
        <v>2616310</v>
      </c>
      <c r="N5673" s="8">
        <v>2676490</v>
      </c>
      <c r="O5673" s="8">
        <v>2717120</v>
      </c>
      <c r="P5673" s="8">
        <v>2758360</v>
      </c>
      <c r="Q5673" s="8">
        <v>2800240</v>
      </c>
      <c r="R5673" s="8">
        <v>2842750</v>
      </c>
      <c r="S5673" s="8">
        <v>2885890</v>
      </c>
      <c r="T5673" s="8">
        <v>2929700</v>
      </c>
      <c r="U5673" s="8">
        <v>2974180</v>
      </c>
      <c r="V5673" s="8">
        <v>3019330</v>
      </c>
      <c r="W5673" s="8">
        <v>3065160</v>
      </c>
      <c r="X5673" s="8">
        <v>3111690</v>
      </c>
      <c r="Y5673" s="8">
        <v>3158930</v>
      </c>
      <c r="Z5673" s="8">
        <v>3206880</v>
      </c>
      <c r="AA5673" s="8">
        <v>3236380</v>
      </c>
      <c r="AB5673" s="8">
        <v>3266150</v>
      </c>
      <c r="AC5673" s="8">
        <v>3296200</v>
      </c>
      <c r="AD5673" s="8">
        <v>3326530</v>
      </c>
      <c r="AE5673" s="8">
        <v>3357130</v>
      </c>
      <c r="AF5673" s="8">
        <v>3388010</v>
      </c>
      <c r="AG5673" s="8">
        <v>3419190</v>
      </c>
    </row>
    <row r="5674" spans="1:33" x14ac:dyDescent="0.35">
      <c r="A5674" t="s">
        <v>5742</v>
      </c>
      <c r="B5674" t="s">
        <v>69</v>
      </c>
      <c r="C5674" s="8">
        <v>7133090</v>
      </c>
      <c r="D5674" s="8">
        <v>7297170</v>
      </c>
      <c r="E5674" s="8">
        <v>7465020</v>
      </c>
      <c r="F5674" s="8">
        <v>7636690</v>
      </c>
      <c r="G5674" s="8">
        <v>7812330</v>
      </c>
      <c r="H5674" s="8">
        <v>7992030</v>
      </c>
      <c r="I5674" s="8">
        <v>8175850</v>
      </c>
      <c r="J5674" s="8">
        <v>8363880</v>
      </c>
      <c r="K5674" s="8">
        <v>8556260</v>
      </c>
      <c r="L5674" s="8">
        <v>8753070</v>
      </c>
      <c r="M5674" s="8">
        <v>8954370</v>
      </c>
      <c r="N5674" s="8">
        <v>9160320</v>
      </c>
      <c r="O5674" s="8">
        <v>9299390</v>
      </c>
      <c r="P5674" s="8">
        <v>9440540</v>
      </c>
      <c r="Q5674" s="8">
        <v>9583860</v>
      </c>
      <c r="R5674" s="8">
        <v>9729340</v>
      </c>
      <c r="S5674" s="8">
        <v>9877020</v>
      </c>
      <c r="T5674" s="8">
        <v>10026900</v>
      </c>
      <c r="U5674" s="8">
        <v>10179200</v>
      </c>
      <c r="V5674" s="8">
        <v>10333700</v>
      </c>
      <c r="W5674" s="8">
        <v>10490600</v>
      </c>
      <c r="X5674" s="8">
        <v>10649800</v>
      </c>
      <c r="Y5674" s="8">
        <v>10811500</v>
      </c>
      <c r="Z5674" s="8">
        <v>10975600</v>
      </c>
      <c r="AA5674" s="8">
        <v>11076600</v>
      </c>
      <c r="AB5674" s="8">
        <v>11178500</v>
      </c>
      <c r="AC5674" s="8">
        <v>11281300</v>
      </c>
      <c r="AD5674" s="8">
        <v>11385100</v>
      </c>
      <c r="AE5674" s="8">
        <v>11489800</v>
      </c>
      <c r="AF5674" s="8">
        <v>11595500</v>
      </c>
      <c r="AG5674" s="8">
        <v>11702200</v>
      </c>
    </row>
    <row r="5675" spans="1:33" x14ac:dyDescent="0.35">
      <c r="A5675" t="s">
        <v>5743</v>
      </c>
      <c r="B5675" t="s">
        <v>69</v>
      </c>
      <c r="C5675">
        <v>563106</v>
      </c>
      <c r="D5675">
        <v>576058</v>
      </c>
      <c r="E5675">
        <v>589309</v>
      </c>
      <c r="F5675">
        <v>602861</v>
      </c>
      <c r="G5675">
        <v>616727</v>
      </c>
      <c r="H5675">
        <v>630912</v>
      </c>
      <c r="I5675">
        <v>645423</v>
      </c>
      <c r="J5675">
        <v>660267</v>
      </c>
      <c r="K5675">
        <v>675455</v>
      </c>
      <c r="L5675">
        <v>690991</v>
      </c>
      <c r="M5675">
        <v>706882</v>
      </c>
      <c r="N5675">
        <v>723140</v>
      </c>
      <c r="O5675">
        <v>734118</v>
      </c>
      <c r="P5675">
        <v>745262</v>
      </c>
      <c r="Q5675">
        <v>756576</v>
      </c>
      <c r="R5675">
        <v>768061</v>
      </c>
      <c r="S5675">
        <v>779718</v>
      </c>
      <c r="T5675">
        <v>791554</v>
      </c>
      <c r="U5675">
        <v>803572</v>
      </c>
      <c r="V5675">
        <v>815770</v>
      </c>
      <c r="W5675">
        <v>828152</v>
      </c>
      <c r="X5675">
        <v>840724</v>
      </c>
      <c r="Y5675">
        <v>853487</v>
      </c>
      <c r="Z5675">
        <v>866442</v>
      </c>
      <c r="AA5675">
        <v>874413</v>
      </c>
      <c r="AB5675">
        <v>882458</v>
      </c>
      <c r="AC5675">
        <v>890575</v>
      </c>
      <c r="AD5675">
        <v>898770</v>
      </c>
      <c r="AE5675">
        <v>907039</v>
      </c>
      <c r="AF5675">
        <v>915382</v>
      </c>
      <c r="AG5675">
        <v>923806</v>
      </c>
    </row>
    <row r="5676" spans="1:33" x14ac:dyDescent="0.35">
      <c r="A5676" t="s">
        <v>5744</v>
      </c>
      <c r="B5676" t="s">
        <v>69</v>
      </c>
      <c r="C5676">
        <v>500750</v>
      </c>
      <c r="D5676">
        <v>512268</v>
      </c>
      <c r="E5676">
        <v>524051</v>
      </c>
      <c r="F5676">
        <v>536102</v>
      </c>
      <c r="G5676">
        <v>548433</v>
      </c>
      <c r="H5676">
        <v>561048</v>
      </c>
      <c r="I5676">
        <v>573952</v>
      </c>
      <c r="J5676">
        <v>587152</v>
      </c>
      <c r="K5676">
        <v>600658</v>
      </c>
      <c r="L5676">
        <v>614474</v>
      </c>
      <c r="M5676">
        <v>628605</v>
      </c>
      <c r="N5676">
        <v>643063</v>
      </c>
      <c r="O5676">
        <v>652825</v>
      </c>
      <c r="P5676">
        <v>662735</v>
      </c>
      <c r="Q5676">
        <v>672796</v>
      </c>
      <c r="R5676">
        <v>683009</v>
      </c>
      <c r="S5676">
        <v>693376</v>
      </c>
      <c r="T5676">
        <v>703901</v>
      </c>
      <c r="U5676">
        <v>714588</v>
      </c>
      <c r="V5676">
        <v>725435</v>
      </c>
      <c r="W5676">
        <v>736446</v>
      </c>
      <c r="X5676">
        <v>747626</v>
      </c>
      <c r="Y5676">
        <v>758975</v>
      </c>
      <c r="Z5676">
        <v>770496</v>
      </c>
      <c r="AA5676">
        <v>777584</v>
      </c>
      <c r="AB5676">
        <v>784738</v>
      </c>
      <c r="AC5676">
        <v>791957</v>
      </c>
      <c r="AD5676">
        <v>799244</v>
      </c>
      <c r="AE5676">
        <v>806597</v>
      </c>
      <c r="AF5676">
        <v>814017</v>
      </c>
      <c r="AG5676">
        <v>821508</v>
      </c>
    </row>
    <row r="5677" spans="1:33" x14ac:dyDescent="0.35">
      <c r="A5677" t="s">
        <v>5745</v>
      </c>
      <c r="B5677" t="s">
        <v>69</v>
      </c>
      <c r="C5677" s="8">
        <v>1516410</v>
      </c>
      <c r="D5677" s="8">
        <v>1551290</v>
      </c>
      <c r="E5677" s="8">
        <v>1586970</v>
      </c>
      <c r="F5677" s="8">
        <v>1623470</v>
      </c>
      <c r="G5677" s="8">
        <v>1660810</v>
      </c>
      <c r="H5677" s="8">
        <v>1699010</v>
      </c>
      <c r="I5677" s="8">
        <v>1738090</v>
      </c>
      <c r="J5677" s="8">
        <v>1778060</v>
      </c>
      <c r="K5677" s="8">
        <v>1818960</v>
      </c>
      <c r="L5677" s="8">
        <v>1860800</v>
      </c>
      <c r="M5677" s="8">
        <v>1903590</v>
      </c>
      <c r="N5677" s="8">
        <v>1947380</v>
      </c>
      <c r="O5677" s="8">
        <v>1976940</v>
      </c>
      <c r="P5677" s="8">
        <v>2006950</v>
      </c>
      <c r="Q5677" s="8">
        <v>2037420</v>
      </c>
      <c r="R5677" s="8">
        <v>2068340</v>
      </c>
      <c r="S5677" s="8">
        <v>2099740</v>
      </c>
      <c r="T5677" s="8">
        <v>2131610</v>
      </c>
      <c r="U5677" s="8">
        <v>2163970</v>
      </c>
      <c r="V5677" s="8">
        <v>2196820</v>
      </c>
      <c r="W5677" s="8">
        <v>2230170</v>
      </c>
      <c r="X5677" s="8">
        <v>2264020</v>
      </c>
      <c r="Y5677" s="8">
        <v>2298390</v>
      </c>
      <c r="Z5677" s="8">
        <v>2333280</v>
      </c>
      <c r="AA5677" s="8">
        <v>2354740</v>
      </c>
      <c r="AB5677" s="8">
        <v>2376410</v>
      </c>
      <c r="AC5677" s="8">
        <v>2398270</v>
      </c>
      <c r="AD5677" s="8">
        <v>2420340</v>
      </c>
      <c r="AE5677" s="8">
        <v>2442600</v>
      </c>
      <c r="AF5677" s="8">
        <v>2465070</v>
      </c>
      <c r="AG5677" s="8">
        <v>2487760</v>
      </c>
    </row>
    <row r="5678" spans="1:33" x14ac:dyDescent="0.35">
      <c r="A5678" t="s">
        <v>5746</v>
      </c>
      <c r="B5678" t="s">
        <v>69</v>
      </c>
      <c r="C5678">
        <v>117102</v>
      </c>
      <c r="D5678">
        <v>119796</v>
      </c>
      <c r="E5678">
        <v>122551</v>
      </c>
      <c r="F5678">
        <v>125370</v>
      </c>
      <c r="G5678">
        <v>128253</v>
      </c>
      <c r="H5678">
        <v>131203</v>
      </c>
      <c r="I5678">
        <v>134221</v>
      </c>
      <c r="J5678">
        <v>137308</v>
      </c>
      <c r="K5678">
        <v>140466</v>
      </c>
      <c r="L5678">
        <v>143697</v>
      </c>
      <c r="M5678">
        <v>147002</v>
      </c>
      <c r="N5678">
        <v>150383</v>
      </c>
      <c r="O5678">
        <v>152666</v>
      </c>
      <c r="P5678">
        <v>154983</v>
      </c>
      <c r="Q5678">
        <v>157336</v>
      </c>
      <c r="R5678">
        <v>159724</v>
      </c>
      <c r="S5678">
        <v>162149</v>
      </c>
      <c r="T5678">
        <v>164610</v>
      </c>
      <c r="U5678">
        <v>167109</v>
      </c>
      <c r="V5678">
        <v>169646</v>
      </c>
      <c r="W5678">
        <v>172221</v>
      </c>
      <c r="X5678">
        <v>174835</v>
      </c>
      <c r="Y5678">
        <v>177489</v>
      </c>
      <c r="Z5678">
        <v>180184</v>
      </c>
      <c r="AA5678">
        <v>181841</v>
      </c>
      <c r="AB5678">
        <v>183514</v>
      </c>
      <c r="AC5678">
        <v>185202</v>
      </c>
      <c r="AD5678">
        <v>186906</v>
      </c>
      <c r="AE5678">
        <v>188626</v>
      </c>
      <c r="AF5678">
        <v>190361</v>
      </c>
      <c r="AG5678">
        <v>192113</v>
      </c>
    </row>
    <row r="5679" spans="1:33" x14ac:dyDescent="0.35">
      <c r="A5679" t="s">
        <v>5747</v>
      </c>
      <c r="B5679" t="s">
        <v>69</v>
      </c>
      <c r="C5679">
        <v>99980.800000000003</v>
      </c>
      <c r="D5679">
        <v>102281</v>
      </c>
      <c r="E5679">
        <v>104633</v>
      </c>
      <c r="F5679">
        <v>107039</v>
      </c>
      <c r="G5679">
        <v>109501</v>
      </c>
      <c r="H5679">
        <v>112020</v>
      </c>
      <c r="I5679">
        <v>114597</v>
      </c>
      <c r="J5679">
        <v>117232</v>
      </c>
      <c r="K5679">
        <v>119929</v>
      </c>
      <c r="L5679">
        <v>122687</v>
      </c>
      <c r="M5679">
        <v>125509</v>
      </c>
      <c r="N5679">
        <v>128395</v>
      </c>
      <c r="O5679">
        <v>130345</v>
      </c>
      <c r="P5679">
        <v>132323</v>
      </c>
      <c r="Q5679">
        <v>134332</v>
      </c>
      <c r="R5679">
        <v>136371</v>
      </c>
      <c r="S5679">
        <v>138441</v>
      </c>
      <c r="T5679">
        <v>140542</v>
      </c>
      <c r="U5679">
        <v>142676</v>
      </c>
      <c r="V5679">
        <v>144842</v>
      </c>
      <c r="W5679">
        <v>147041</v>
      </c>
      <c r="X5679">
        <v>149273</v>
      </c>
      <c r="Y5679">
        <v>151539</v>
      </c>
      <c r="Z5679">
        <v>153839</v>
      </c>
      <c r="AA5679">
        <v>155254</v>
      </c>
      <c r="AB5679">
        <v>156683</v>
      </c>
      <c r="AC5679">
        <v>158124</v>
      </c>
      <c r="AD5679">
        <v>159579</v>
      </c>
      <c r="AE5679">
        <v>161047</v>
      </c>
      <c r="AF5679">
        <v>162528</v>
      </c>
      <c r="AG5679">
        <v>164024</v>
      </c>
    </row>
    <row r="5680" spans="1:33" x14ac:dyDescent="0.35">
      <c r="A5680" t="s">
        <v>5748</v>
      </c>
      <c r="B5680" t="s">
        <v>69</v>
      </c>
      <c r="C5680">
        <v>634128</v>
      </c>
      <c r="D5680">
        <v>648714</v>
      </c>
      <c r="E5680">
        <v>663636</v>
      </c>
      <c r="F5680">
        <v>678897</v>
      </c>
      <c r="G5680">
        <v>694512</v>
      </c>
      <c r="H5680">
        <v>710487</v>
      </c>
      <c r="I5680">
        <v>726828</v>
      </c>
      <c r="J5680">
        <v>743544</v>
      </c>
      <c r="K5680">
        <v>760647</v>
      </c>
      <c r="L5680">
        <v>778143</v>
      </c>
      <c r="M5680">
        <v>796038</v>
      </c>
      <c r="N5680">
        <v>814347</v>
      </c>
      <c r="O5680">
        <v>826710</v>
      </c>
      <c r="P5680">
        <v>839259</v>
      </c>
      <c r="Q5680">
        <v>852000</v>
      </c>
      <c r="R5680">
        <v>864933</v>
      </c>
      <c r="S5680">
        <v>878061</v>
      </c>
      <c r="T5680">
        <v>891390</v>
      </c>
      <c r="U5680">
        <v>904923</v>
      </c>
      <c r="V5680">
        <v>918660</v>
      </c>
      <c r="W5680">
        <v>932604</v>
      </c>
      <c r="X5680">
        <v>946761</v>
      </c>
      <c r="Y5680">
        <v>961134</v>
      </c>
      <c r="Z5680">
        <v>975723</v>
      </c>
      <c r="AA5680">
        <v>984699</v>
      </c>
      <c r="AB5680">
        <v>993759</v>
      </c>
      <c r="AC5680" s="8">
        <v>1002900</v>
      </c>
      <c r="AD5680" s="8">
        <v>1012130</v>
      </c>
      <c r="AE5680" s="8">
        <v>1021440</v>
      </c>
      <c r="AF5680" s="8">
        <v>1030840</v>
      </c>
      <c r="AG5680" s="8">
        <v>1040320</v>
      </c>
    </row>
    <row r="5681" spans="1:33" x14ac:dyDescent="0.35">
      <c r="A5681" t="s">
        <v>5749</v>
      </c>
      <c r="B5681" t="s">
        <v>69</v>
      </c>
      <c r="C5681">
        <v>126826</v>
      </c>
      <c r="D5681">
        <v>129743</v>
      </c>
      <c r="E5681">
        <v>132727</v>
      </c>
      <c r="F5681">
        <v>135779</v>
      </c>
      <c r="G5681">
        <v>138902</v>
      </c>
      <c r="H5681">
        <v>142097</v>
      </c>
      <c r="I5681">
        <v>145366</v>
      </c>
      <c r="J5681">
        <v>148709</v>
      </c>
      <c r="K5681">
        <v>152129</v>
      </c>
      <c r="L5681">
        <v>155629</v>
      </c>
      <c r="M5681">
        <v>159208</v>
      </c>
      <c r="N5681">
        <v>162869</v>
      </c>
      <c r="O5681">
        <v>165342</v>
      </c>
      <c r="P5681">
        <v>167852</v>
      </c>
      <c r="Q5681">
        <v>170400</v>
      </c>
      <c r="R5681">
        <v>172987</v>
      </c>
      <c r="S5681">
        <v>175612</v>
      </c>
      <c r="T5681">
        <v>178278</v>
      </c>
      <c r="U5681">
        <v>180985</v>
      </c>
      <c r="V5681">
        <v>183732</v>
      </c>
      <c r="W5681">
        <v>186521</v>
      </c>
      <c r="X5681">
        <v>189352</v>
      </c>
      <c r="Y5681">
        <v>192227</v>
      </c>
      <c r="Z5681">
        <v>195145</v>
      </c>
      <c r="AA5681">
        <v>196940</v>
      </c>
      <c r="AB5681">
        <v>198752</v>
      </c>
      <c r="AC5681">
        <v>200580</v>
      </c>
      <c r="AD5681">
        <v>202426</v>
      </c>
      <c r="AE5681">
        <v>204288</v>
      </c>
      <c r="AF5681">
        <v>206167</v>
      </c>
      <c r="AG5681">
        <v>208064</v>
      </c>
    </row>
    <row r="5682" spans="1:33" x14ac:dyDescent="0.35">
      <c r="A5682" t="s">
        <v>5750</v>
      </c>
      <c r="B5682" t="s">
        <v>69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5">
      <c r="A5683" t="s">
        <v>5751</v>
      </c>
      <c r="B5683" t="s">
        <v>69</v>
      </c>
      <c r="C5683" s="8">
        <v>75366600000</v>
      </c>
      <c r="D5683" s="8">
        <v>77100700000</v>
      </c>
      <c r="E5683" s="8">
        <v>78873800000</v>
      </c>
      <c r="F5683" s="8">
        <v>80687400000</v>
      </c>
      <c r="G5683" s="8">
        <v>82543200000</v>
      </c>
      <c r="H5683" s="8">
        <v>84441700000</v>
      </c>
      <c r="I5683" s="8">
        <v>86384500000</v>
      </c>
      <c r="J5683" s="8">
        <v>88370900000</v>
      </c>
      <c r="K5683" s="8">
        <v>90403900000</v>
      </c>
      <c r="L5683" s="8">
        <v>92482600000</v>
      </c>
      <c r="M5683" s="8">
        <v>94610200000</v>
      </c>
      <c r="N5683" s="8">
        <v>96785900000</v>
      </c>
      <c r="O5683" s="8">
        <v>98254800000</v>
      </c>
      <c r="P5683" s="8">
        <v>99747100000</v>
      </c>
      <c r="Q5683" s="8">
        <v>101261000000</v>
      </c>
      <c r="R5683" s="8">
        <v>102798000000</v>
      </c>
      <c r="S5683" s="8">
        <v>104358000000</v>
      </c>
      <c r="T5683" s="8">
        <v>105943000000</v>
      </c>
      <c r="U5683" s="8">
        <v>107551000000</v>
      </c>
      <c r="V5683" s="8">
        <v>109183000000</v>
      </c>
      <c r="W5683" s="8">
        <v>110841000000</v>
      </c>
      <c r="X5683" s="8">
        <v>112523000000</v>
      </c>
      <c r="Y5683" s="8">
        <v>114232000000</v>
      </c>
      <c r="Z5683" s="8">
        <v>115966000000</v>
      </c>
      <c r="AA5683" s="8">
        <v>117032000000</v>
      </c>
      <c r="AB5683" s="8">
        <v>118109000000</v>
      </c>
      <c r="AC5683" s="8">
        <v>119196000000</v>
      </c>
      <c r="AD5683" s="8">
        <v>120292000000</v>
      </c>
      <c r="AE5683" s="8">
        <v>121399000000</v>
      </c>
      <c r="AF5683" s="8">
        <v>122516000000</v>
      </c>
      <c r="AG5683" s="8">
        <v>123643000000</v>
      </c>
    </row>
    <row r="5684" spans="1:33" x14ac:dyDescent="0.35">
      <c r="A5684" t="s">
        <v>5752</v>
      </c>
      <c r="B5684" t="s">
        <v>69</v>
      </c>
      <c r="C5684" s="8">
        <v>2142580</v>
      </c>
      <c r="D5684" s="8">
        <v>2191880</v>
      </c>
      <c r="E5684" s="8">
        <v>2242280</v>
      </c>
      <c r="F5684" s="8">
        <v>2293840</v>
      </c>
      <c r="G5684" s="8">
        <v>2346600</v>
      </c>
      <c r="H5684" s="8">
        <v>2400570</v>
      </c>
      <c r="I5684" s="8">
        <v>2455810</v>
      </c>
      <c r="J5684" s="8">
        <v>2512280</v>
      </c>
      <c r="K5684" s="8">
        <v>2570070</v>
      </c>
      <c r="L5684" s="8">
        <v>2629170</v>
      </c>
      <c r="M5684" s="8">
        <v>2689650</v>
      </c>
      <c r="N5684" s="8">
        <v>2751500</v>
      </c>
      <c r="O5684" s="8">
        <v>2793260</v>
      </c>
      <c r="P5684" s="8">
        <v>2835690</v>
      </c>
      <c r="Q5684" s="8">
        <v>2878730</v>
      </c>
      <c r="R5684" s="8">
        <v>2922410</v>
      </c>
      <c r="S5684" s="8">
        <v>2966770</v>
      </c>
      <c r="T5684" s="8">
        <v>3011820</v>
      </c>
      <c r="U5684" s="8">
        <v>3057530</v>
      </c>
      <c r="V5684" s="8">
        <v>3103950</v>
      </c>
      <c r="W5684" s="8">
        <v>3151070</v>
      </c>
      <c r="X5684" s="8">
        <v>3198890</v>
      </c>
      <c r="Y5684" s="8">
        <v>3247460</v>
      </c>
      <c r="Z5684" s="8">
        <v>3296760</v>
      </c>
      <c r="AA5684" s="8">
        <v>3327080</v>
      </c>
      <c r="AB5684" s="8">
        <v>3357690</v>
      </c>
      <c r="AC5684" s="8">
        <v>3388590</v>
      </c>
      <c r="AD5684" s="8">
        <v>3419760</v>
      </c>
      <c r="AE5684" s="8">
        <v>3451230</v>
      </c>
      <c r="AF5684" s="8">
        <v>3482970</v>
      </c>
      <c r="AG5684" s="8">
        <v>3515020</v>
      </c>
    </row>
    <row r="5685" spans="1:33" x14ac:dyDescent="0.35">
      <c r="A5685" t="s">
        <v>5753</v>
      </c>
      <c r="B5685" t="s">
        <v>69</v>
      </c>
      <c r="C5685" s="8">
        <v>9895000</v>
      </c>
      <c r="D5685" s="8">
        <v>10122700</v>
      </c>
      <c r="E5685" s="8">
        <v>10355500</v>
      </c>
      <c r="F5685" s="8">
        <v>10593600</v>
      </c>
      <c r="G5685" s="8">
        <v>10837200</v>
      </c>
      <c r="H5685" s="8">
        <v>11086500</v>
      </c>
      <c r="I5685" s="8">
        <v>11341600</v>
      </c>
      <c r="J5685" s="8">
        <v>11602400</v>
      </c>
      <c r="K5685" s="8">
        <v>11869300</v>
      </c>
      <c r="L5685" s="8">
        <v>12142200</v>
      </c>
      <c r="M5685" s="8">
        <v>12421500</v>
      </c>
      <c r="N5685" s="8">
        <v>12707200</v>
      </c>
      <c r="O5685" s="8">
        <v>12900000</v>
      </c>
      <c r="P5685" s="8">
        <v>13096000</v>
      </c>
      <c r="Q5685" s="8">
        <v>13294700</v>
      </c>
      <c r="R5685" s="8">
        <v>13496500</v>
      </c>
      <c r="S5685" s="8">
        <v>13701400</v>
      </c>
      <c r="T5685" s="8">
        <v>13909400</v>
      </c>
      <c r="U5685" s="8">
        <v>14120500</v>
      </c>
      <c r="V5685" s="8">
        <v>14334900</v>
      </c>
      <c r="W5685" s="8">
        <v>14552500</v>
      </c>
      <c r="X5685" s="8">
        <v>14773300</v>
      </c>
      <c r="Y5685" s="8">
        <v>14997700</v>
      </c>
      <c r="Z5685" s="8">
        <v>15225300</v>
      </c>
      <c r="AA5685" s="8">
        <v>15365300</v>
      </c>
      <c r="AB5685" s="8">
        <v>15506700</v>
      </c>
      <c r="AC5685" s="8">
        <v>15649400</v>
      </c>
      <c r="AD5685" s="8">
        <v>15793400</v>
      </c>
      <c r="AE5685" s="8">
        <v>15938700</v>
      </c>
      <c r="AF5685" s="8">
        <v>16085300</v>
      </c>
      <c r="AG5685" s="8">
        <v>16233300</v>
      </c>
    </row>
    <row r="5686" spans="1:33" x14ac:dyDescent="0.35">
      <c r="A5686" t="s">
        <v>5754</v>
      </c>
      <c r="B5686" t="s">
        <v>69</v>
      </c>
      <c r="C5686" s="8">
        <v>33865800</v>
      </c>
      <c r="D5686" s="8">
        <v>34645000</v>
      </c>
      <c r="E5686" s="8">
        <v>35441700</v>
      </c>
      <c r="F5686" s="8">
        <v>36256700</v>
      </c>
      <c r="G5686" s="8">
        <v>37090600</v>
      </c>
      <c r="H5686" s="8">
        <v>37943700</v>
      </c>
      <c r="I5686" s="8">
        <v>38816700</v>
      </c>
      <c r="J5686" s="8">
        <v>39709300</v>
      </c>
      <c r="K5686" s="8">
        <v>40622800</v>
      </c>
      <c r="L5686" s="8">
        <v>41556800</v>
      </c>
      <c r="M5686" s="8">
        <v>42512900</v>
      </c>
      <c r="N5686" s="8">
        <v>43490500</v>
      </c>
      <c r="O5686" s="8">
        <v>44150600</v>
      </c>
      <c r="P5686" s="8">
        <v>44821100</v>
      </c>
      <c r="Q5686" s="8">
        <v>45501400</v>
      </c>
      <c r="R5686" s="8">
        <v>46191900</v>
      </c>
      <c r="S5686" s="8">
        <v>46893100</v>
      </c>
      <c r="T5686" s="8">
        <v>47605100</v>
      </c>
      <c r="U5686" s="8">
        <v>48327600</v>
      </c>
      <c r="V5686" s="8">
        <v>49061300</v>
      </c>
      <c r="W5686" s="8">
        <v>49806100</v>
      </c>
      <c r="X5686" s="8">
        <v>50562000</v>
      </c>
      <c r="Y5686" s="8">
        <v>51329700</v>
      </c>
      <c r="Z5686" s="8">
        <v>52108900</v>
      </c>
      <c r="AA5686" s="8">
        <v>52588100</v>
      </c>
      <c r="AB5686" s="8">
        <v>53072000</v>
      </c>
      <c r="AC5686" s="8">
        <v>53560300</v>
      </c>
      <c r="AD5686" s="8">
        <v>54053000</v>
      </c>
      <c r="AE5686" s="8">
        <v>54550400</v>
      </c>
      <c r="AF5686" s="8">
        <v>55052200</v>
      </c>
      <c r="AG5686" s="8">
        <v>55558700</v>
      </c>
    </row>
    <row r="5687" spans="1:33" x14ac:dyDescent="0.35">
      <c r="A5687" t="s">
        <v>5755</v>
      </c>
      <c r="B5687" t="s">
        <v>69</v>
      </c>
      <c r="C5687" s="8">
        <v>2673460</v>
      </c>
      <c r="D5687" s="8">
        <v>2734970</v>
      </c>
      <c r="E5687" s="8">
        <v>2797870</v>
      </c>
      <c r="F5687" s="8">
        <v>2862200</v>
      </c>
      <c r="G5687" s="8">
        <v>2928030</v>
      </c>
      <c r="H5687" s="8">
        <v>2995370</v>
      </c>
      <c r="I5687" s="8">
        <v>3064290</v>
      </c>
      <c r="J5687" s="8">
        <v>3134760</v>
      </c>
      <c r="K5687" s="8">
        <v>3206870</v>
      </c>
      <c r="L5687" s="8">
        <v>3280610</v>
      </c>
      <c r="M5687" s="8">
        <v>3356080</v>
      </c>
      <c r="N5687" s="8">
        <v>3433260</v>
      </c>
      <c r="O5687" s="8">
        <v>3485360</v>
      </c>
      <c r="P5687" s="8">
        <v>3538300</v>
      </c>
      <c r="Q5687" s="8">
        <v>3592000</v>
      </c>
      <c r="R5687" s="8">
        <v>3646510</v>
      </c>
      <c r="S5687" s="8">
        <v>3701870</v>
      </c>
      <c r="T5687" s="8">
        <v>3758080</v>
      </c>
      <c r="U5687" s="8">
        <v>3815110</v>
      </c>
      <c r="V5687" s="8">
        <v>3873030</v>
      </c>
      <c r="W5687" s="8">
        <v>3931820</v>
      </c>
      <c r="X5687" s="8">
        <v>3991500</v>
      </c>
      <c r="Y5687" s="8">
        <v>4052100</v>
      </c>
      <c r="Z5687" s="8">
        <v>4113620</v>
      </c>
      <c r="AA5687" s="8">
        <v>4151440</v>
      </c>
      <c r="AB5687" s="8">
        <v>4189650</v>
      </c>
      <c r="AC5687" s="8">
        <v>4228190</v>
      </c>
      <c r="AD5687" s="8">
        <v>4267090</v>
      </c>
      <c r="AE5687" s="8">
        <v>4306360</v>
      </c>
      <c r="AF5687" s="8">
        <v>4345970</v>
      </c>
      <c r="AG5687" s="8">
        <v>4385960</v>
      </c>
    </row>
    <row r="5688" spans="1:33" x14ac:dyDescent="0.35">
      <c r="A5688" t="s">
        <v>5756</v>
      </c>
      <c r="B5688" t="s">
        <v>69</v>
      </c>
      <c r="C5688" s="8">
        <v>2377410</v>
      </c>
      <c r="D5688" s="8">
        <v>2432110</v>
      </c>
      <c r="E5688" s="8">
        <v>2488040</v>
      </c>
      <c r="F5688" s="8">
        <v>2545250</v>
      </c>
      <c r="G5688" s="8">
        <v>2603790</v>
      </c>
      <c r="H5688" s="8">
        <v>2663680</v>
      </c>
      <c r="I5688" s="8">
        <v>2724970</v>
      </c>
      <c r="J5688" s="8">
        <v>2787630</v>
      </c>
      <c r="K5688" s="8">
        <v>2851750</v>
      </c>
      <c r="L5688" s="8">
        <v>2917330</v>
      </c>
      <c r="M5688" s="8">
        <v>2984440</v>
      </c>
      <c r="N5688" s="8">
        <v>3053070</v>
      </c>
      <c r="O5688" s="8">
        <v>3099410</v>
      </c>
      <c r="P5688" s="8">
        <v>3146480</v>
      </c>
      <c r="Q5688" s="8">
        <v>3194240</v>
      </c>
      <c r="R5688" s="8">
        <v>3242710</v>
      </c>
      <c r="S5688" s="8">
        <v>3291940</v>
      </c>
      <c r="T5688" s="8">
        <v>3341920</v>
      </c>
      <c r="U5688" s="8">
        <v>3392640</v>
      </c>
      <c r="V5688" s="8">
        <v>3444150</v>
      </c>
      <c r="W5688" s="8">
        <v>3496430</v>
      </c>
      <c r="X5688" s="8">
        <v>3549500</v>
      </c>
      <c r="Y5688" s="8">
        <v>3603390</v>
      </c>
      <c r="Z5688" s="8">
        <v>3658090</v>
      </c>
      <c r="AA5688" s="8">
        <v>3691730</v>
      </c>
      <c r="AB5688" s="8">
        <v>3725700</v>
      </c>
      <c r="AC5688" s="8">
        <v>3759980</v>
      </c>
      <c r="AD5688" s="8">
        <v>3794570</v>
      </c>
      <c r="AE5688" s="8">
        <v>3829490</v>
      </c>
      <c r="AF5688" s="8">
        <v>3864720</v>
      </c>
      <c r="AG5688" s="8">
        <v>3900270</v>
      </c>
    </row>
    <row r="5689" spans="1:33" x14ac:dyDescent="0.35">
      <c r="A5689" t="s">
        <v>5757</v>
      </c>
      <c r="B5689" t="s">
        <v>69</v>
      </c>
      <c r="C5689" s="8">
        <v>7199470</v>
      </c>
      <c r="D5689" s="8">
        <v>7365120</v>
      </c>
      <c r="E5689" s="8">
        <v>7534490</v>
      </c>
      <c r="F5689" s="8">
        <v>7707750</v>
      </c>
      <c r="G5689" s="8">
        <v>7885020</v>
      </c>
      <c r="H5689" s="8">
        <v>8066370</v>
      </c>
      <c r="I5689" s="8">
        <v>8251970</v>
      </c>
      <c r="J5689" s="8">
        <v>8441720</v>
      </c>
      <c r="K5689" s="8">
        <v>8635920</v>
      </c>
      <c r="L5689" s="8">
        <v>8834490</v>
      </c>
      <c r="M5689" s="8">
        <v>9037730</v>
      </c>
      <c r="N5689" s="8">
        <v>9245560</v>
      </c>
      <c r="O5689" s="8">
        <v>9385890</v>
      </c>
      <c r="P5689" s="8">
        <v>9528440</v>
      </c>
      <c r="Q5689" s="8">
        <v>9673060</v>
      </c>
      <c r="R5689" s="8">
        <v>9819840</v>
      </c>
      <c r="S5689" s="8">
        <v>9968920</v>
      </c>
      <c r="T5689" s="8">
        <v>10120300</v>
      </c>
      <c r="U5689" s="8">
        <v>10273900</v>
      </c>
      <c r="V5689" s="8">
        <v>10429800</v>
      </c>
      <c r="W5689" s="8">
        <v>10588200</v>
      </c>
      <c r="X5689" s="8">
        <v>10748900</v>
      </c>
      <c r="Y5689" s="8">
        <v>10912100</v>
      </c>
      <c r="Z5689" s="8">
        <v>11077700</v>
      </c>
      <c r="AA5689" s="8">
        <v>11179600</v>
      </c>
      <c r="AB5689" s="8">
        <v>11282500</v>
      </c>
      <c r="AC5689" s="8">
        <v>11386300</v>
      </c>
      <c r="AD5689" s="8">
        <v>11491000</v>
      </c>
      <c r="AE5689" s="8">
        <v>11596800</v>
      </c>
      <c r="AF5689" s="8">
        <v>11703400</v>
      </c>
      <c r="AG5689" s="8">
        <v>11811100</v>
      </c>
    </row>
    <row r="5690" spans="1:33" x14ac:dyDescent="0.35">
      <c r="A5690" t="s">
        <v>5758</v>
      </c>
      <c r="B5690" t="s">
        <v>69</v>
      </c>
      <c r="C5690">
        <v>555967</v>
      </c>
      <c r="D5690">
        <v>568759</v>
      </c>
      <c r="E5690">
        <v>581839</v>
      </c>
      <c r="F5690">
        <v>595218</v>
      </c>
      <c r="G5690">
        <v>608907</v>
      </c>
      <c r="H5690">
        <v>622912</v>
      </c>
      <c r="I5690">
        <v>637244</v>
      </c>
      <c r="J5690">
        <v>651897</v>
      </c>
      <c r="K5690">
        <v>666894</v>
      </c>
      <c r="L5690">
        <v>682229</v>
      </c>
      <c r="M5690">
        <v>697924</v>
      </c>
      <c r="N5690">
        <v>713973</v>
      </c>
      <c r="O5690">
        <v>724809</v>
      </c>
      <c r="P5690">
        <v>735817</v>
      </c>
      <c r="Q5690">
        <v>746986</v>
      </c>
      <c r="R5690">
        <v>758321</v>
      </c>
      <c r="S5690">
        <v>769833</v>
      </c>
      <c r="T5690">
        <v>781522</v>
      </c>
      <c r="U5690">
        <v>793383</v>
      </c>
      <c r="V5690">
        <v>805427</v>
      </c>
      <c r="W5690">
        <v>817654</v>
      </c>
      <c r="X5690">
        <v>830064</v>
      </c>
      <c r="Y5690">
        <v>842667</v>
      </c>
      <c r="Z5690">
        <v>855459</v>
      </c>
      <c r="AA5690">
        <v>863326</v>
      </c>
      <c r="AB5690">
        <v>871270</v>
      </c>
      <c r="AC5690">
        <v>879287</v>
      </c>
      <c r="AD5690">
        <v>887375</v>
      </c>
      <c r="AE5690">
        <v>895541</v>
      </c>
      <c r="AF5690">
        <v>903779</v>
      </c>
      <c r="AG5690">
        <v>912095</v>
      </c>
    </row>
    <row r="5691" spans="1:33" x14ac:dyDescent="0.35">
      <c r="A5691" t="s">
        <v>5759</v>
      </c>
      <c r="B5691" t="s">
        <v>69</v>
      </c>
      <c r="C5691">
        <v>474679</v>
      </c>
      <c r="D5691">
        <v>485601</v>
      </c>
      <c r="E5691">
        <v>496768</v>
      </c>
      <c r="F5691">
        <v>508191</v>
      </c>
      <c r="G5691">
        <v>519879</v>
      </c>
      <c r="H5691">
        <v>531836</v>
      </c>
      <c r="I5691">
        <v>544073</v>
      </c>
      <c r="J5691">
        <v>556584</v>
      </c>
      <c r="K5691">
        <v>569388</v>
      </c>
      <c r="L5691">
        <v>582481</v>
      </c>
      <c r="M5691">
        <v>595881</v>
      </c>
      <c r="N5691">
        <v>609583</v>
      </c>
      <c r="O5691">
        <v>618835</v>
      </c>
      <c r="P5691">
        <v>628234</v>
      </c>
      <c r="Q5691">
        <v>637770</v>
      </c>
      <c r="R5691">
        <v>647447</v>
      </c>
      <c r="S5691">
        <v>657276</v>
      </c>
      <c r="T5691">
        <v>667256</v>
      </c>
      <c r="U5691">
        <v>677383</v>
      </c>
      <c r="V5691">
        <v>687666</v>
      </c>
      <c r="W5691">
        <v>698105</v>
      </c>
      <c r="X5691">
        <v>708701</v>
      </c>
      <c r="Y5691">
        <v>719461</v>
      </c>
      <c r="Z5691">
        <v>730383</v>
      </c>
      <c r="AA5691">
        <v>737100</v>
      </c>
      <c r="AB5691">
        <v>743882</v>
      </c>
      <c r="AC5691">
        <v>750727</v>
      </c>
      <c r="AD5691">
        <v>757632</v>
      </c>
      <c r="AE5691">
        <v>764605</v>
      </c>
      <c r="AF5691">
        <v>771638</v>
      </c>
      <c r="AG5691">
        <v>778738</v>
      </c>
    </row>
    <row r="5692" spans="1:33" x14ac:dyDescent="0.35">
      <c r="A5692" t="s">
        <v>5760</v>
      </c>
      <c r="B5692" t="s">
        <v>69</v>
      </c>
      <c r="C5692" s="8">
        <v>3010650</v>
      </c>
      <c r="D5692" s="8">
        <v>3079920</v>
      </c>
      <c r="E5692" s="8">
        <v>3150750</v>
      </c>
      <c r="F5692" s="8">
        <v>3223200</v>
      </c>
      <c r="G5692" s="8">
        <v>3297330</v>
      </c>
      <c r="H5692" s="8">
        <v>3373170</v>
      </c>
      <c r="I5692" s="8">
        <v>3450780</v>
      </c>
      <c r="J5692" s="8">
        <v>3530130</v>
      </c>
      <c r="K5692" s="8">
        <v>3611340</v>
      </c>
      <c r="L5692" s="8">
        <v>3694380</v>
      </c>
      <c r="M5692" s="8">
        <v>3779370</v>
      </c>
      <c r="N5692" s="8">
        <v>3866280</v>
      </c>
      <c r="O5692" s="8">
        <v>3924960</v>
      </c>
      <c r="P5692" s="8">
        <v>3984570</v>
      </c>
      <c r="Q5692" s="8">
        <v>4045050</v>
      </c>
      <c r="R5692" s="8">
        <v>4106430</v>
      </c>
      <c r="S5692" s="8">
        <v>4168770</v>
      </c>
      <c r="T5692" s="8">
        <v>4232070</v>
      </c>
      <c r="U5692" s="8">
        <v>4296300</v>
      </c>
      <c r="V5692" s="8">
        <v>4361520</v>
      </c>
      <c r="W5692" s="8">
        <v>4427730</v>
      </c>
      <c r="X5692" s="8">
        <v>4494930</v>
      </c>
      <c r="Y5692" s="8">
        <v>4563180</v>
      </c>
      <c r="Z5692" s="8">
        <v>4632450</v>
      </c>
      <c r="AA5692" s="8">
        <v>4675050</v>
      </c>
      <c r="AB5692" s="8">
        <v>4718070</v>
      </c>
      <c r="AC5692" s="8">
        <v>4761480</v>
      </c>
      <c r="AD5692" s="8">
        <v>4805280</v>
      </c>
      <c r="AE5692" s="8">
        <v>4849500</v>
      </c>
      <c r="AF5692" s="8">
        <v>4894110</v>
      </c>
      <c r="AG5692" s="8">
        <v>4939140</v>
      </c>
    </row>
    <row r="5693" spans="1:33" x14ac:dyDescent="0.35">
      <c r="A5693" t="s">
        <v>5761</v>
      </c>
      <c r="B5693" t="s">
        <v>69</v>
      </c>
      <c r="C5693">
        <v>602130</v>
      </c>
      <c r="D5693">
        <v>615984</v>
      </c>
      <c r="E5693">
        <v>630150</v>
      </c>
      <c r="F5693">
        <v>644640</v>
      </c>
      <c r="G5693">
        <v>659466</v>
      </c>
      <c r="H5693">
        <v>674634</v>
      </c>
      <c r="I5693">
        <v>690156</v>
      </c>
      <c r="J5693">
        <v>706026</v>
      </c>
      <c r="K5693">
        <v>722268</v>
      </c>
      <c r="L5693">
        <v>738876</v>
      </c>
      <c r="M5693">
        <v>755874</v>
      </c>
      <c r="N5693">
        <v>773256</v>
      </c>
      <c r="O5693">
        <v>784992</v>
      </c>
      <c r="P5693">
        <v>796914</v>
      </c>
      <c r="Q5693">
        <v>809010</v>
      </c>
      <c r="R5693">
        <v>821286</v>
      </c>
      <c r="S5693">
        <v>833754</v>
      </c>
      <c r="T5693">
        <v>846414</v>
      </c>
      <c r="U5693">
        <v>859260</v>
      </c>
      <c r="V5693">
        <v>872304</v>
      </c>
      <c r="W5693">
        <v>885546</v>
      </c>
      <c r="X5693">
        <v>898986</v>
      </c>
      <c r="Y5693">
        <v>912636</v>
      </c>
      <c r="Z5693">
        <v>926490</v>
      </c>
      <c r="AA5693">
        <v>935010</v>
      </c>
      <c r="AB5693">
        <v>943614</v>
      </c>
      <c r="AC5693">
        <v>952296</v>
      </c>
      <c r="AD5693">
        <v>961056</v>
      </c>
      <c r="AE5693">
        <v>969900</v>
      </c>
      <c r="AF5693">
        <v>978822</v>
      </c>
      <c r="AG5693">
        <v>987828</v>
      </c>
    </row>
    <row r="5694" spans="1:33" x14ac:dyDescent="0.35">
      <c r="A5694" t="s">
        <v>5762</v>
      </c>
      <c r="B5694" t="s">
        <v>69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5">
      <c r="A5695" t="s">
        <v>5763</v>
      </c>
      <c r="B5695" t="s">
        <v>69</v>
      </c>
      <c r="C5695" s="8">
        <v>60293500000</v>
      </c>
      <c r="D5695" s="8">
        <v>61680200000</v>
      </c>
      <c r="E5695" s="8">
        <v>63098900000</v>
      </c>
      <c r="F5695" s="8">
        <v>64550200000</v>
      </c>
      <c r="G5695" s="8">
        <v>66034800000</v>
      </c>
      <c r="H5695" s="8">
        <v>67553700000</v>
      </c>
      <c r="I5695" s="8">
        <v>69107300000</v>
      </c>
      <c r="J5695" s="8">
        <v>70696800000</v>
      </c>
      <c r="K5695" s="8">
        <v>72322900000</v>
      </c>
      <c r="L5695" s="8">
        <v>73986300000</v>
      </c>
      <c r="M5695" s="8">
        <v>75688000000</v>
      </c>
      <c r="N5695" s="8">
        <v>77428900000</v>
      </c>
      <c r="O5695" s="8">
        <v>78604200000</v>
      </c>
      <c r="P5695" s="8">
        <v>79797500000</v>
      </c>
      <c r="Q5695" s="8">
        <v>81008900000</v>
      </c>
      <c r="R5695" s="8">
        <v>82238300000</v>
      </c>
      <c r="S5695" s="8">
        <v>83486400000</v>
      </c>
      <c r="T5695" s="8">
        <v>84754100000</v>
      </c>
      <c r="U5695" s="8">
        <v>86040600000</v>
      </c>
      <c r="V5695" s="8">
        <v>87346600000</v>
      </c>
      <c r="W5695" s="8">
        <v>88672800000</v>
      </c>
      <c r="X5695" s="8">
        <v>90018600000</v>
      </c>
      <c r="Y5695" s="8">
        <v>91385400000</v>
      </c>
      <c r="Z5695" s="8">
        <v>92772500000</v>
      </c>
      <c r="AA5695" s="8">
        <v>93625700000</v>
      </c>
      <c r="AB5695" s="8">
        <v>94487100000</v>
      </c>
      <c r="AC5695" s="8">
        <v>95356700000</v>
      </c>
      <c r="AD5695" s="8">
        <v>96233900000</v>
      </c>
      <c r="AE5695" s="8">
        <v>97119300000</v>
      </c>
      <c r="AF5695" s="8">
        <v>98013000000</v>
      </c>
      <c r="AG5695" s="8">
        <v>98914200000</v>
      </c>
    </row>
    <row r="5696" spans="1:33" x14ac:dyDescent="0.35">
      <c r="A5696" t="s">
        <v>5764</v>
      </c>
      <c r="B5696" t="s">
        <v>69</v>
      </c>
      <c r="C5696" s="8">
        <v>1714070</v>
      </c>
      <c r="D5696" s="8">
        <v>1753490</v>
      </c>
      <c r="E5696" s="8">
        <v>1793820</v>
      </c>
      <c r="F5696" s="8">
        <v>1835080</v>
      </c>
      <c r="G5696" s="8">
        <v>1877290</v>
      </c>
      <c r="H5696" s="8">
        <v>1920470</v>
      </c>
      <c r="I5696" s="8">
        <v>1964640</v>
      </c>
      <c r="J5696" s="8">
        <v>2009820</v>
      </c>
      <c r="K5696" s="8">
        <v>2056050</v>
      </c>
      <c r="L5696" s="8">
        <v>2103340</v>
      </c>
      <c r="M5696" s="8">
        <v>2151720</v>
      </c>
      <c r="N5696" s="8">
        <v>2201210</v>
      </c>
      <c r="O5696" s="8">
        <v>2234620</v>
      </c>
      <c r="P5696" s="8">
        <v>2268540</v>
      </c>
      <c r="Q5696" s="8">
        <v>2302980</v>
      </c>
      <c r="R5696" s="8">
        <v>2337930</v>
      </c>
      <c r="S5696" s="8">
        <v>2373420</v>
      </c>
      <c r="T5696" s="8">
        <v>2409450</v>
      </c>
      <c r="U5696" s="8">
        <v>2446030</v>
      </c>
      <c r="V5696" s="8">
        <v>2483150</v>
      </c>
      <c r="W5696" s="8">
        <v>2520860</v>
      </c>
      <c r="X5696" s="8">
        <v>2559120</v>
      </c>
      <c r="Y5696" s="8">
        <v>2597970</v>
      </c>
      <c r="Z5696" s="8">
        <v>2637410</v>
      </c>
      <c r="AA5696" s="8">
        <v>2661660</v>
      </c>
      <c r="AB5696" s="8">
        <v>2686150</v>
      </c>
      <c r="AC5696" s="8">
        <v>2710870</v>
      </c>
      <c r="AD5696" s="8">
        <v>2735810</v>
      </c>
      <c r="AE5696" s="8">
        <v>2760980</v>
      </c>
      <c r="AF5696" s="8">
        <v>2786390</v>
      </c>
      <c r="AG5696" s="8">
        <v>2812010</v>
      </c>
    </row>
    <row r="5697" spans="1:33" x14ac:dyDescent="0.35">
      <c r="A5697" t="s">
        <v>5765</v>
      </c>
      <c r="B5697" t="s">
        <v>69</v>
      </c>
      <c r="C5697" s="8">
        <v>7916030</v>
      </c>
      <c r="D5697" s="8">
        <v>8098100</v>
      </c>
      <c r="E5697" s="8">
        <v>8284350</v>
      </c>
      <c r="F5697" s="8">
        <v>8474900</v>
      </c>
      <c r="G5697" s="8">
        <v>8669820</v>
      </c>
      <c r="H5697" s="8">
        <v>8869230</v>
      </c>
      <c r="I5697" s="8">
        <v>9073210</v>
      </c>
      <c r="J5697" s="8">
        <v>9281900</v>
      </c>
      <c r="K5697" s="8">
        <v>9495390</v>
      </c>
      <c r="L5697" s="8">
        <v>9713780</v>
      </c>
      <c r="M5697" s="8">
        <v>9937200</v>
      </c>
      <c r="N5697" s="8">
        <v>10165800</v>
      </c>
      <c r="O5697" s="8">
        <v>10320100</v>
      </c>
      <c r="P5697" s="8">
        <v>10476700</v>
      </c>
      <c r="Q5697" s="8">
        <v>10635800</v>
      </c>
      <c r="R5697" s="8">
        <v>10797200</v>
      </c>
      <c r="S5697" s="8">
        <v>10961100</v>
      </c>
      <c r="T5697" s="8">
        <v>11127500</v>
      </c>
      <c r="U5697" s="8">
        <v>11296400</v>
      </c>
      <c r="V5697" s="8">
        <v>11467900</v>
      </c>
      <c r="W5697" s="8">
        <v>11642000</v>
      </c>
      <c r="X5697" s="8">
        <v>11818700</v>
      </c>
      <c r="Y5697" s="8">
        <v>11998100</v>
      </c>
      <c r="Z5697" s="8">
        <v>12180300</v>
      </c>
      <c r="AA5697" s="8">
        <v>12292300</v>
      </c>
      <c r="AB5697" s="8">
        <v>12405400</v>
      </c>
      <c r="AC5697" s="8">
        <v>12519500</v>
      </c>
      <c r="AD5697" s="8">
        <v>12634700</v>
      </c>
      <c r="AE5697" s="8">
        <v>12751000</v>
      </c>
      <c r="AF5697" s="8">
        <v>12868300</v>
      </c>
      <c r="AG5697" s="8">
        <v>12986600</v>
      </c>
    </row>
    <row r="5698" spans="1:33" x14ac:dyDescent="0.35">
      <c r="A5698" t="s">
        <v>5766</v>
      </c>
      <c r="B5698" t="s">
        <v>69</v>
      </c>
      <c r="C5698" s="8">
        <v>27092700</v>
      </c>
      <c r="D5698" s="8">
        <v>27715900</v>
      </c>
      <c r="E5698" s="8">
        <v>28353300</v>
      </c>
      <c r="F5698" s="8">
        <v>29005500</v>
      </c>
      <c r="G5698" s="8">
        <v>29672600</v>
      </c>
      <c r="H5698" s="8">
        <v>30355100</v>
      </c>
      <c r="I5698" s="8">
        <v>31053200</v>
      </c>
      <c r="J5698" s="8">
        <v>31767400</v>
      </c>
      <c r="K5698" s="8">
        <v>32498100</v>
      </c>
      <c r="L5698" s="8">
        <v>33245500</v>
      </c>
      <c r="M5698" s="8">
        <v>34010200</v>
      </c>
      <c r="N5698" s="8">
        <v>34792500</v>
      </c>
      <c r="O5698" s="8">
        <v>35320600</v>
      </c>
      <c r="P5698" s="8">
        <v>35856800</v>
      </c>
      <c r="Q5698" s="8">
        <v>36401100</v>
      </c>
      <c r="R5698" s="8">
        <v>36953600</v>
      </c>
      <c r="S5698" s="8">
        <v>37514400</v>
      </c>
      <c r="T5698" s="8">
        <v>38084000</v>
      </c>
      <c r="U5698" s="8">
        <v>38662100</v>
      </c>
      <c r="V5698" s="8">
        <v>39249000</v>
      </c>
      <c r="W5698" s="8">
        <v>39844900</v>
      </c>
      <c r="X5698" s="8">
        <v>40449600</v>
      </c>
      <c r="Y5698" s="8">
        <v>41063800</v>
      </c>
      <c r="Z5698" s="8">
        <v>41687100</v>
      </c>
      <c r="AA5698" s="8">
        <v>42070500</v>
      </c>
      <c r="AB5698" s="8">
        <v>42457500</v>
      </c>
      <c r="AC5698" s="8">
        <v>42848300</v>
      </c>
      <c r="AD5698" s="8">
        <v>43242500</v>
      </c>
      <c r="AE5698" s="8">
        <v>43640300</v>
      </c>
      <c r="AF5698" s="8">
        <v>44041900</v>
      </c>
      <c r="AG5698" s="8">
        <v>44446900</v>
      </c>
    </row>
    <row r="5699" spans="1:33" x14ac:dyDescent="0.35">
      <c r="A5699" t="s">
        <v>5767</v>
      </c>
      <c r="B5699" t="s">
        <v>69</v>
      </c>
      <c r="C5699" s="8">
        <v>2138770</v>
      </c>
      <c r="D5699" s="8">
        <v>2187960</v>
      </c>
      <c r="E5699" s="8">
        <v>2238290</v>
      </c>
      <c r="F5699" s="8">
        <v>2289770</v>
      </c>
      <c r="G5699" s="8">
        <v>2342430</v>
      </c>
      <c r="H5699" s="8">
        <v>2396310</v>
      </c>
      <c r="I5699" s="8">
        <v>2451420</v>
      </c>
      <c r="J5699" s="8">
        <v>2507810</v>
      </c>
      <c r="K5699" s="8">
        <v>2565490</v>
      </c>
      <c r="L5699" s="8">
        <v>2624490</v>
      </c>
      <c r="M5699" s="8">
        <v>2684860</v>
      </c>
      <c r="N5699" s="8">
        <v>2746610</v>
      </c>
      <c r="O5699" s="8">
        <v>2788300</v>
      </c>
      <c r="P5699" s="8">
        <v>2830630</v>
      </c>
      <c r="Q5699" s="8">
        <v>2873600</v>
      </c>
      <c r="R5699" s="8">
        <v>2917210</v>
      </c>
      <c r="S5699" s="8">
        <v>2961490</v>
      </c>
      <c r="T5699" s="8">
        <v>3006460</v>
      </c>
      <c r="U5699" s="8">
        <v>3052090</v>
      </c>
      <c r="V5699" s="8">
        <v>3098420</v>
      </c>
      <c r="W5699" s="8">
        <v>3145460</v>
      </c>
      <c r="X5699" s="8">
        <v>3193200</v>
      </c>
      <c r="Y5699" s="8">
        <v>3241690</v>
      </c>
      <c r="Z5699" s="8">
        <v>3290890</v>
      </c>
      <c r="AA5699" s="8">
        <v>3321160</v>
      </c>
      <c r="AB5699" s="8">
        <v>3351710</v>
      </c>
      <c r="AC5699" s="8">
        <v>3382560</v>
      </c>
      <c r="AD5699" s="8">
        <v>3413680</v>
      </c>
      <c r="AE5699" s="8">
        <v>3445080</v>
      </c>
      <c r="AF5699" s="8">
        <v>3476790</v>
      </c>
      <c r="AG5699" s="8">
        <v>3508750</v>
      </c>
    </row>
    <row r="5700" spans="1:33" x14ac:dyDescent="0.35">
      <c r="A5700" t="s">
        <v>5768</v>
      </c>
      <c r="B5700" t="s">
        <v>69</v>
      </c>
      <c r="C5700" s="8">
        <v>1901940</v>
      </c>
      <c r="D5700" s="8">
        <v>1945680</v>
      </c>
      <c r="E5700" s="8">
        <v>1990430</v>
      </c>
      <c r="F5700" s="8">
        <v>2036210</v>
      </c>
      <c r="G5700" s="8">
        <v>2083040</v>
      </c>
      <c r="H5700" s="8">
        <v>2130950</v>
      </c>
      <c r="I5700" s="8">
        <v>2179960</v>
      </c>
      <c r="J5700" s="8">
        <v>2230100</v>
      </c>
      <c r="K5700" s="8">
        <v>2281400</v>
      </c>
      <c r="L5700" s="8">
        <v>2333870</v>
      </c>
      <c r="M5700" s="8">
        <v>2387550</v>
      </c>
      <c r="N5700" s="8">
        <v>2442460</v>
      </c>
      <c r="O5700" s="8">
        <v>2479540</v>
      </c>
      <c r="P5700" s="8">
        <v>2517180</v>
      </c>
      <c r="Q5700" s="8">
        <v>2555390</v>
      </c>
      <c r="R5700" s="8">
        <v>2594170</v>
      </c>
      <c r="S5700" s="8">
        <v>2633550</v>
      </c>
      <c r="T5700" s="8">
        <v>2673530</v>
      </c>
      <c r="U5700" s="8">
        <v>2714120</v>
      </c>
      <c r="V5700" s="8">
        <v>2755310</v>
      </c>
      <c r="W5700" s="8">
        <v>2797150</v>
      </c>
      <c r="X5700" s="8">
        <v>2839600</v>
      </c>
      <c r="Y5700" s="8">
        <v>2882720</v>
      </c>
      <c r="Z5700" s="8">
        <v>2926470</v>
      </c>
      <c r="AA5700" s="8">
        <v>2953380</v>
      </c>
      <c r="AB5700" s="8">
        <v>2980560</v>
      </c>
      <c r="AC5700" s="8">
        <v>3007990</v>
      </c>
      <c r="AD5700" s="8">
        <v>3035660</v>
      </c>
      <c r="AE5700" s="8">
        <v>3063590</v>
      </c>
      <c r="AF5700" s="8">
        <v>3091780</v>
      </c>
      <c r="AG5700" s="8">
        <v>3120210</v>
      </c>
    </row>
    <row r="5701" spans="1:33" x14ac:dyDescent="0.35">
      <c r="A5701" t="s">
        <v>5769</v>
      </c>
      <c r="B5701" t="s">
        <v>69</v>
      </c>
      <c r="C5701" s="8">
        <v>5759600</v>
      </c>
      <c r="D5701" s="8">
        <v>5892060</v>
      </c>
      <c r="E5701" s="8">
        <v>6027580</v>
      </c>
      <c r="F5701" s="8">
        <v>6166220</v>
      </c>
      <c r="G5701" s="8">
        <v>6308040</v>
      </c>
      <c r="H5701" s="8">
        <v>6453130</v>
      </c>
      <c r="I5701" s="8">
        <v>6601540</v>
      </c>
      <c r="J5701" s="8">
        <v>6753380</v>
      </c>
      <c r="K5701" s="8">
        <v>6908710</v>
      </c>
      <c r="L5701" s="8">
        <v>7067610</v>
      </c>
      <c r="M5701" s="8">
        <v>7230170</v>
      </c>
      <c r="N5701" s="8">
        <v>7396470</v>
      </c>
      <c r="O5701" s="8">
        <v>7508740</v>
      </c>
      <c r="P5701" s="8">
        <v>7622730</v>
      </c>
      <c r="Q5701" s="8">
        <v>7738450</v>
      </c>
      <c r="R5701" s="8">
        <v>7855890</v>
      </c>
      <c r="S5701" s="8">
        <v>7975120</v>
      </c>
      <c r="T5701" s="8">
        <v>8096220</v>
      </c>
      <c r="U5701" s="8">
        <v>8219110</v>
      </c>
      <c r="V5701" s="8">
        <v>8343860</v>
      </c>
      <c r="W5701" s="8">
        <v>8470560</v>
      </c>
      <c r="X5701" s="8">
        <v>8599120</v>
      </c>
      <c r="Y5701" s="8">
        <v>8729680</v>
      </c>
      <c r="Z5701" s="8">
        <v>8862190</v>
      </c>
      <c r="AA5701" s="8">
        <v>8943680</v>
      </c>
      <c r="AB5701" s="8">
        <v>9025970</v>
      </c>
      <c r="AC5701" s="8">
        <v>9109040</v>
      </c>
      <c r="AD5701" s="8">
        <v>9192840</v>
      </c>
      <c r="AE5701" s="8">
        <v>9277420</v>
      </c>
      <c r="AF5701" s="8">
        <v>9362790</v>
      </c>
      <c r="AG5701" s="8">
        <v>9448880</v>
      </c>
    </row>
    <row r="5702" spans="1:33" x14ac:dyDescent="0.35">
      <c r="A5702" t="s">
        <v>5770</v>
      </c>
      <c r="B5702" t="s">
        <v>69</v>
      </c>
      <c r="C5702">
        <v>444775</v>
      </c>
      <c r="D5702">
        <v>455005</v>
      </c>
      <c r="E5702">
        <v>465470</v>
      </c>
      <c r="F5702">
        <v>476176</v>
      </c>
      <c r="G5702">
        <v>487128</v>
      </c>
      <c r="H5702">
        <v>498332</v>
      </c>
      <c r="I5702">
        <v>509793</v>
      </c>
      <c r="J5702">
        <v>521518</v>
      </c>
      <c r="K5702">
        <v>533514</v>
      </c>
      <c r="L5702">
        <v>545784</v>
      </c>
      <c r="M5702">
        <v>558338</v>
      </c>
      <c r="N5702">
        <v>571180</v>
      </c>
      <c r="O5702">
        <v>579850</v>
      </c>
      <c r="P5702">
        <v>588653</v>
      </c>
      <c r="Q5702">
        <v>597589</v>
      </c>
      <c r="R5702">
        <v>606658</v>
      </c>
      <c r="S5702">
        <v>615865</v>
      </c>
      <c r="T5702">
        <v>625217</v>
      </c>
      <c r="U5702">
        <v>634707</v>
      </c>
      <c r="V5702">
        <v>644341</v>
      </c>
      <c r="W5702">
        <v>654124</v>
      </c>
      <c r="X5702">
        <v>664052</v>
      </c>
      <c r="Y5702">
        <v>674135</v>
      </c>
      <c r="Z5702">
        <v>684367</v>
      </c>
      <c r="AA5702">
        <v>690661</v>
      </c>
      <c r="AB5702">
        <v>697015</v>
      </c>
      <c r="AC5702">
        <v>703430</v>
      </c>
      <c r="AD5702">
        <v>709901</v>
      </c>
      <c r="AE5702">
        <v>716433</v>
      </c>
      <c r="AF5702">
        <v>723025</v>
      </c>
      <c r="AG5702">
        <v>729673</v>
      </c>
    </row>
    <row r="5703" spans="1:33" x14ac:dyDescent="0.35">
      <c r="A5703" t="s">
        <v>5771</v>
      </c>
      <c r="B5703" t="s">
        <v>69</v>
      </c>
      <c r="C5703">
        <v>379745</v>
      </c>
      <c r="D5703">
        <v>388479</v>
      </c>
      <c r="E5703">
        <v>397414</v>
      </c>
      <c r="F5703">
        <v>406554</v>
      </c>
      <c r="G5703">
        <v>415905</v>
      </c>
      <c r="H5703">
        <v>425471</v>
      </c>
      <c r="I5703">
        <v>435256</v>
      </c>
      <c r="J5703">
        <v>445268</v>
      </c>
      <c r="K5703">
        <v>455509</v>
      </c>
      <c r="L5703">
        <v>465985</v>
      </c>
      <c r="M5703">
        <v>476704</v>
      </c>
      <c r="N5703">
        <v>487668</v>
      </c>
      <c r="O5703">
        <v>495070</v>
      </c>
      <c r="P5703">
        <v>502586</v>
      </c>
      <c r="Q5703">
        <v>510216</v>
      </c>
      <c r="R5703">
        <v>517959</v>
      </c>
      <c r="S5703">
        <v>525820</v>
      </c>
      <c r="T5703">
        <v>533804</v>
      </c>
      <c r="U5703">
        <v>541907</v>
      </c>
      <c r="V5703">
        <v>550132</v>
      </c>
      <c r="W5703">
        <v>558485</v>
      </c>
      <c r="X5703">
        <v>566961</v>
      </c>
      <c r="Y5703">
        <v>575570</v>
      </c>
      <c r="Z5703">
        <v>584306</v>
      </c>
      <c r="AA5703">
        <v>589680</v>
      </c>
      <c r="AB5703">
        <v>595105</v>
      </c>
      <c r="AC5703">
        <v>600582</v>
      </c>
      <c r="AD5703">
        <v>606107</v>
      </c>
      <c r="AE5703">
        <v>611684</v>
      </c>
      <c r="AF5703">
        <v>617312</v>
      </c>
      <c r="AG5703">
        <v>622988</v>
      </c>
    </row>
    <row r="5704" spans="1:33" x14ac:dyDescent="0.35">
      <c r="A5704" t="s">
        <v>5772</v>
      </c>
      <c r="B5704" t="s">
        <v>69</v>
      </c>
      <c r="C5704" s="8">
        <v>2408530</v>
      </c>
      <c r="D5704" s="8">
        <v>2463920</v>
      </c>
      <c r="E5704" s="8">
        <v>2520590</v>
      </c>
      <c r="F5704" s="8">
        <v>2578570</v>
      </c>
      <c r="G5704" s="8">
        <v>2637880</v>
      </c>
      <c r="H5704" s="8">
        <v>2698550</v>
      </c>
      <c r="I5704" s="8">
        <v>2760610</v>
      </c>
      <c r="J5704" s="8">
        <v>2824110</v>
      </c>
      <c r="K5704" s="8">
        <v>2889060</v>
      </c>
      <c r="L5704" s="8">
        <v>2955510</v>
      </c>
      <c r="M5704" s="8">
        <v>3023490</v>
      </c>
      <c r="N5704" s="8">
        <v>3093030</v>
      </c>
      <c r="O5704" s="8">
        <v>3139980</v>
      </c>
      <c r="P5704" s="8">
        <v>3187650</v>
      </c>
      <c r="Q5704" s="8">
        <v>3236040</v>
      </c>
      <c r="R5704" s="8">
        <v>3285150</v>
      </c>
      <c r="S5704" s="8">
        <v>3335010</v>
      </c>
      <c r="T5704" s="8">
        <v>3385650</v>
      </c>
      <c r="U5704" s="8">
        <v>3437040</v>
      </c>
      <c r="V5704" s="8">
        <v>3489210</v>
      </c>
      <c r="W5704" s="8">
        <v>3542190</v>
      </c>
      <c r="X5704" s="8">
        <v>3595950</v>
      </c>
      <c r="Y5704" s="8">
        <v>3650550</v>
      </c>
      <c r="Z5704" s="8">
        <v>3705960</v>
      </c>
      <c r="AA5704" s="8">
        <v>3740040</v>
      </c>
      <c r="AB5704" s="8">
        <v>3774450</v>
      </c>
      <c r="AC5704" s="8">
        <v>3809190</v>
      </c>
      <c r="AD5704" s="8">
        <v>3844230</v>
      </c>
      <c r="AE5704" s="8">
        <v>3879600</v>
      </c>
      <c r="AF5704" s="8">
        <v>3915300</v>
      </c>
      <c r="AG5704" s="8">
        <v>3951300</v>
      </c>
    </row>
    <row r="5705" spans="1:33" x14ac:dyDescent="0.35">
      <c r="A5705" t="s">
        <v>5773</v>
      </c>
      <c r="B5705" t="s">
        <v>69</v>
      </c>
      <c r="C5705">
        <v>481706</v>
      </c>
      <c r="D5705">
        <v>492785</v>
      </c>
      <c r="E5705">
        <v>504119</v>
      </c>
      <c r="F5705">
        <v>515714</v>
      </c>
      <c r="G5705">
        <v>527575</v>
      </c>
      <c r="H5705">
        <v>539710</v>
      </c>
      <c r="I5705">
        <v>552122</v>
      </c>
      <c r="J5705">
        <v>564821</v>
      </c>
      <c r="K5705">
        <v>577813</v>
      </c>
      <c r="L5705">
        <v>591102</v>
      </c>
      <c r="M5705">
        <v>604698</v>
      </c>
      <c r="N5705">
        <v>618606</v>
      </c>
      <c r="O5705">
        <v>627996</v>
      </c>
      <c r="P5705">
        <v>637530</v>
      </c>
      <c r="Q5705">
        <v>647208</v>
      </c>
      <c r="R5705">
        <v>657030</v>
      </c>
      <c r="S5705">
        <v>667002</v>
      </c>
      <c r="T5705">
        <v>677130</v>
      </c>
      <c r="U5705">
        <v>687408</v>
      </c>
      <c r="V5705">
        <v>697842</v>
      </c>
      <c r="W5705">
        <v>708438</v>
      </c>
      <c r="X5705">
        <v>719190</v>
      </c>
      <c r="Y5705">
        <v>730110</v>
      </c>
      <c r="Z5705">
        <v>741192</v>
      </c>
      <c r="AA5705">
        <v>748008</v>
      </c>
      <c r="AB5705">
        <v>754890</v>
      </c>
      <c r="AC5705">
        <v>761838</v>
      </c>
      <c r="AD5705">
        <v>768846</v>
      </c>
      <c r="AE5705">
        <v>775920</v>
      </c>
      <c r="AF5705">
        <v>783060</v>
      </c>
      <c r="AG5705">
        <v>790260</v>
      </c>
    </row>
    <row r="5706" spans="1:33" x14ac:dyDescent="0.35">
      <c r="A5706" t="s">
        <v>5774</v>
      </c>
      <c r="B5706" t="s">
        <v>69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 x14ac:dyDescent="0.35">
      <c r="A5707" t="s">
        <v>5775</v>
      </c>
      <c r="B5707" t="s">
        <v>69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35">
      <c r="A5708" t="s">
        <v>5776</v>
      </c>
      <c r="B5708" t="s">
        <v>69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35">
      <c r="A5709" t="s">
        <v>5777</v>
      </c>
      <c r="B5709" t="s">
        <v>69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5">
      <c r="A5710" t="s">
        <v>5778</v>
      </c>
      <c r="B5710" t="s">
        <v>69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35">
      <c r="A5711" t="s">
        <v>5779</v>
      </c>
      <c r="B5711" t="s">
        <v>69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35">
      <c r="A5712" t="s">
        <v>5780</v>
      </c>
      <c r="B5712" t="s">
        <v>69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35">
      <c r="A5713" t="s">
        <v>5781</v>
      </c>
      <c r="B5713" t="s">
        <v>69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5">
      <c r="A5714" t="s">
        <v>5782</v>
      </c>
      <c r="B5714" t="s">
        <v>69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35">
      <c r="A5715" t="s">
        <v>5783</v>
      </c>
      <c r="B5715" t="s">
        <v>69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5">
      <c r="A5716" t="s">
        <v>5784</v>
      </c>
      <c r="B5716" t="s">
        <v>69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5">
      <c r="A5717" t="s">
        <v>5785</v>
      </c>
      <c r="B5717" t="s">
        <v>69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5">
      <c r="A5718" t="s">
        <v>5786</v>
      </c>
      <c r="B5718" t="s">
        <v>69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35">
      <c r="A5719" t="s">
        <v>5787</v>
      </c>
      <c r="B5719" t="s">
        <v>69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35">
      <c r="A5720" t="s">
        <v>5788</v>
      </c>
      <c r="B5720" t="s">
        <v>69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5">
      <c r="A5721" t="s">
        <v>5789</v>
      </c>
      <c r="B5721" t="s">
        <v>69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35">
      <c r="A5722" t="s">
        <v>5790</v>
      </c>
      <c r="B5722" t="s">
        <v>69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5">
      <c r="A5723" t="s">
        <v>5791</v>
      </c>
      <c r="B5723" t="s">
        <v>69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35">
      <c r="A5724" t="s">
        <v>5792</v>
      </c>
      <c r="B5724" t="s">
        <v>69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35">
      <c r="A5725" t="s">
        <v>5793</v>
      </c>
      <c r="B5725" t="s">
        <v>69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35">
      <c r="A5726" t="s">
        <v>5794</v>
      </c>
      <c r="B5726" t="s">
        <v>69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5">
      <c r="A5727" t="s">
        <v>5795</v>
      </c>
      <c r="B5727" t="s">
        <v>69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5">
      <c r="A5728" t="s">
        <v>5796</v>
      </c>
      <c r="B5728" t="s">
        <v>69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35">
      <c r="A5729" t="s">
        <v>5797</v>
      </c>
      <c r="B5729" t="s">
        <v>69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35">
      <c r="A5730" t="s">
        <v>5798</v>
      </c>
      <c r="B5730" t="s">
        <v>69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35">
      <c r="A5731" t="s">
        <v>5799</v>
      </c>
      <c r="B5731" t="s">
        <v>69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5">
      <c r="A5732" t="s">
        <v>5800</v>
      </c>
      <c r="B5732" t="s">
        <v>69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35">
      <c r="A5733" t="s">
        <v>5801</v>
      </c>
      <c r="B5733" t="s">
        <v>69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5">
      <c r="A5734" t="s">
        <v>5802</v>
      </c>
      <c r="B5734" t="s">
        <v>69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5">
      <c r="A5735" t="s">
        <v>5803</v>
      </c>
      <c r="B5735" t="s">
        <v>69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5">
      <c r="A5736" t="s">
        <v>5804</v>
      </c>
      <c r="B5736" t="s">
        <v>69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35">
      <c r="A5737" t="s">
        <v>5805</v>
      </c>
      <c r="B5737" t="s">
        <v>69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35">
      <c r="A5738" t="s">
        <v>5806</v>
      </c>
      <c r="B5738" t="s">
        <v>69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 x14ac:dyDescent="0.35">
      <c r="A5739" t="s">
        <v>5807</v>
      </c>
      <c r="B5739" t="s">
        <v>69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5">
      <c r="A5740" t="s">
        <v>5808</v>
      </c>
      <c r="B5740" t="s">
        <v>69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35">
      <c r="A5741" t="s">
        <v>5809</v>
      </c>
      <c r="B5741" t="s">
        <v>69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35">
      <c r="A5742" t="s">
        <v>5810</v>
      </c>
      <c r="B5742" t="s">
        <v>69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35">
      <c r="A5743" t="s">
        <v>5811</v>
      </c>
      <c r="B5743" t="s">
        <v>69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35">
      <c r="A5744" t="s">
        <v>5812</v>
      </c>
      <c r="B5744" t="s">
        <v>69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5">
      <c r="A5745" t="s">
        <v>5813</v>
      </c>
      <c r="B5745" t="s">
        <v>69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35">
      <c r="A5746" t="s">
        <v>5814</v>
      </c>
      <c r="B5746" t="s">
        <v>69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 x14ac:dyDescent="0.35">
      <c r="A5747" t="s">
        <v>5815</v>
      </c>
      <c r="B5747" t="s">
        <v>69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35">
      <c r="A5748" t="s">
        <v>5816</v>
      </c>
      <c r="B5748" t="s">
        <v>69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x14ac:dyDescent="0.35">
      <c r="A5749" t="s">
        <v>5817</v>
      </c>
      <c r="B5749" t="s">
        <v>69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5">
      <c r="A5750" t="s">
        <v>5818</v>
      </c>
      <c r="B5750" t="s">
        <v>69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5">
      <c r="A5751" t="s">
        <v>5819</v>
      </c>
      <c r="B5751" t="s">
        <v>69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5">
      <c r="A5752" t="s">
        <v>5820</v>
      </c>
      <c r="B5752" t="s">
        <v>69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35">
      <c r="A5753" t="s">
        <v>5821</v>
      </c>
      <c r="B5753" t="s">
        <v>69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5">
      <c r="A5754" t="s">
        <v>5822</v>
      </c>
      <c r="B5754" t="s">
        <v>69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5">
      <c r="A5755" t="s">
        <v>5823</v>
      </c>
      <c r="B5755" t="s">
        <v>69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35">
      <c r="A5756" t="s">
        <v>5824</v>
      </c>
      <c r="B5756" t="s">
        <v>69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5">
      <c r="A5757" t="s">
        <v>5825</v>
      </c>
      <c r="B5757" t="s">
        <v>69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35">
      <c r="A5758" t="s">
        <v>5826</v>
      </c>
      <c r="B5758" t="s">
        <v>69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35">
      <c r="A5759" t="s">
        <v>5827</v>
      </c>
      <c r="B5759" t="s">
        <v>69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35">
      <c r="A5760" t="s">
        <v>5828</v>
      </c>
      <c r="B5760" t="s">
        <v>69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5">
      <c r="A5761" t="s">
        <v>5829</v>
      </c>
      <c r="B5761" t="s">
        <v>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35">
      <c r="A5762" t="s">
        <v>5830</v>
      </c>
      <c r="B5762" t="s">
        <v>69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5">
      <c r="A5763" t="s">
        <v>5831</v>
      </c>
      <c r="B5763" t="s">
        <v>69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5">
      <c r="A5764" t="s">
        <v>5832</v>
      </c>
      <c r="B5764" t="s">
        <v>69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5">
      <c r="A5765" t="s">
        <v>5833</v>
      </c>
      <c r="B5765" t="s">
        <v>69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35">
      <c r="A5766" t="s">
        <v>5834</v>
      </c>
      <c r="B5766" t="s">
        <v>69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35">
      <c r="A5767" t="s">
        <v>5835</v>
      </c>
      <c r="B5767" t="s">
        <v>69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5">
      <c r="A5768" t="s">
        <v>5836</v>
      </c>
      <c r="B5768" t="s">
        <v>69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35">
      <c r="A5769" t="s">
        <v>5837</v>
      </c>
      <c r="B5769" t="s">
        <v>69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35">
      <c r="A5770" t="s">
        <v>5838</v>
      </c>
      <c r="B5770" t="s">
        <v>69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5">
      <c r="A5771" t="s">
        <v>5839</v>
      </c>
      <c r="B5771" t="s">
        <v>69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35">
      <c r="A5772" t="s">
        <v>5840</v>
      </c>
      <c r="B5772" t="s">
        <v>69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x14ac:dyDescent="0.35">
      <c r="A5773" t="s">
        <v>5841</v>
      </c>
      <c r="B5773" t="s">
        <v>69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35">
      <c r="A5774" t="s">
        <v>5842</v>
      </c>
      <c r="B5774" t="s">
        <v>69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35">
      <c r="A5775" t="s">
        <v>5843</v>
      </c>
      <c r="B5775" t="s">
        <v>69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35">
      <c r="A5776" t="s">
        <v>5844</v>
      </c>
      <c r="B5776" t="s">
        <v>69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35">
      <c r="A5777" t="s">
        <v>5845</v>
      </c>
      <c r="B5777" t="s">
        <v>69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35">
      <c r="A5778" t="s">
        <v>5846</v>
      </c>
      <c r="B5778" t="s">
        <v>69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5">
      <c r="A5779" t="s">
        <v>5847</v>
      </c>
      <c r="B5779" t="s">
        <v>69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35">
      <c r="A5780" t="s">
        <v>5848</v>
      </c>
      <c r="B5780" t="s">
        <v>69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35">
      <c r="A5781" t="s">
        <v>5849</v>
      </c>
      <c r="B5781" t="s">
        <v>69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5">
      <c r="A5782" t="s">
        <v>5850</v>
      </c>
      <c r="B5782" t="s">
        <v>69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5">
      <c r="A5783" t="s">
        <v>5851</v>
      </c>
      <c r="B5783" t="s">
        <v>69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35">
      <c r="A5784" t="s">
        <v>5852</v>
      </c>
      <c r="B5784" t="s">
        <v>69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35">
      <c r="A5785" t="s">
        <v>5853</v>
      </c>
      <c r="B5785" t="s">
        <v>69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35">
      <c r="A5786" t="s">
        <v>5854</v>
      </c>
      <c r="B5786" t="s">
        <v>69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35">
      <c r="A5787" t="s">
        <v>5855</v>
      </c>
      <c r="B5787" t="s">
        <v>69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35">
      <c r="A5788" t="s">
        <v>5856</v>
      </c>
      <c r="B5788" t="s">
        <v>69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35">
      <c r="A5789" t="s">
        <v>5857</v>
      </c>
      <c r="B5789" t="s">
        <v>69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35">
      <c r="A5790" t="s">
        <v>5858</v>
      </c>
      <c r="B5790" t="s">
        <v>69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5">
      <c r="A5791" t="s">
        <v>5859</v>
      </c>
      <c r="B5791" t="s">
        <v>69</v>
      </c>
      <c r="C5791" s="8">
        <v>299792000000</v>
      </c>
      <c r="D5791" s="8">
        <v>306688000000</v>
      </c>
      <c r="E5791" s="8">
        <v>313742000000</v>
      </c>
      <c r="F5791" s="8">
        <v>320958000000</v>
      </c>
      <c r="G5791" s="8">
        <v>328339000000</v>
      </c>
      <c r="H5791" s="8">
        <v>335892000000</v>
      </c>
      <c r="I5791" s="8">
        <v>343617000000</v>
      </c>
      <c r="J5791" s="8">
        <v>351521000000</v>
      </c>
      <c r="K5791" s="8">
        <v>359605000000</v>
      </c>
      <c r="L5791" s="8">
        <v>367876000000</v>
      </c>
      <c r="M5791" s="8">
        <v>376337000000</v>
      </c>
      <c r="N5791" s="8">
        <v>384993000000</v>
      </c>
      <c r="O5791" s="8">
        <v>390838000000</v>
      </c>
      <c r="P5791" s="8">
        <v>396771000000</v>
      </c>
      <c r="Q5791" s="8">
        <v>402793000000</v>
      </c>
      <c r="R5791" s="8">
        <v>408907000000</v>
      </c>
      <c r="S5791" s="8">
        <v>415114000000</v>
      </c>
      <c r="T5791" s="8">
        <v>421416000000</v>
      </c>
      <c r="U5791" s="8">
        <v>427813000000</v>
      </c>
      <c r="V5791" s="8">
        <v>434308000000</v>
      </c>
      <c r="W5791" s="8">
        <v>440900000000</v>
      </c>
      <c r="X5791" s="8">
        <v>447593000000</v>
      </c>
      <c r="Y5791" s="8">
        <v>454388000000</v>
      </c>
      <c r="Z5791" s="8">
        <v>461285000000</v>
      </c>
      <c r="AA5791" s="8">
        <v>465529000000</v>
      </c>
      <c r="AB5791" s="8">
        <v>469812000000</v>
      </c>
      <c r="AC5791" s="8">
        <v>474134000000</v>
      </c>
      <c r="AD5791" s="8">
        <v>478497000000</v>
      </c>
      <c r="AE5791" s="8">
        <v>482898000000</v>
      </c>
      <c r="AF5791" s="8">
        <v>487341000000</v>
      </c>
      <c r="AG5791" s="8">
        <v>491825000000</v>
      </c>
    </row>
    <row r="5792" spans="1:33" x14ac:dyDescent="0.35">
      <c r="A5792" t="s">
        <v>5860</v>
      </c>
      <c r="B5792" t="s">
        <v>69</v>
      </c>
      <c r="C5792" s="8">
        <v>8522730</v>
      </c>
      <c r="D5792" s="8">
        <v>8718760</v>
      </c>
      <c r="E5792" s="8">
        <v>8919280</v>
      </c>
      <c r="F5792" s="8">
        <v>9124430</v>
      </c>
      <c r="G5792" s="8">
        <v>9334280</v>
      </c>
      <c r="H5792" s="8">
        <v>9548980</v>
      </c>
      <c r="I5792" s="8">
        <v>9768610</v>
      </c>
      <c r="J5792" s="8">
        <v>9993290</v>
      </c>
      <c r="K5792" s="8">
        <v>10223100</v>
      </c>
      <c r="L5792" s="8">
        <v>10458300</v>
      </c>
      <c r="M5792" s="8">
        <v>10698800</v>
      </c>
      <c r="N5792" s="8">
        <v>10944900</v>
      </c>
      <c r="O5792" s="8">
        <v>11111000</v>
      </c>
      <c r="P5792" s="8">
        <v>11279700</v>
      </c>
      <c r="Q5792" s="8">
        <v>11450900</v>
      </c>
      <c r="R5792" s="8">
        <v>11624700</v>
      </c>
      <c r="S5792" s="8">
        <v>11801200</v>
      </c>
      <c r="T5792" s="8">
        <v>11980300</v>
      </c>
      <c r="U5792" s="8">
        <v>12162200</v>
      </c>
      <c r="V5792" s="8">
        <v>12346800</v>
      </c>
      <c r="W5792" s="8">
        <v>12534200</v>
      </c>
      <c r="X5792" s="8">
        <v>12724500</v>
      </c>
      <c r="Y5792" s="8">
        <v>12917700</v>
      </c>
      <c r="Z5792" s="8">
        <v>13113800</v>
      </c>
      <c r="AA5792" s="8">
        <v>13234400</v>
      </c>
      <c r="AB5792" s="8">
        <v>13356200</v>
      </c>
      <c r="AC5792" s="8">
        <v>13479000</v>
      </c>
      <c r="AD5792" s="8">
        <v>13603100</v>
      </c>
      <c r="AE5792" s="8">
        <v>13728200</v>
      </c>
      <c r="AF5792" s="8">
        <v>13854500</v>
      </c>
      <c r="AG5792" s="8">
        <v>13982000</v>
      </c>
    </row>
    <row r="5793" spans="1:33" x14ac:dyDescent="0.35">
      <c r="A5793" t="s">
        <v>5861</v>
      </c>
      <c r="B5793" t="s">
        <v>69</v>
      </c>
      <c r="C5793" s="8">
        <v>39360200</v>
      </c>
      <c r="D5793" s="8">
        <v>40265600</v>
      </c>
      <c r="E5793" s="8">
        <v>41191600</v>
      </c>
      <c r="F5793" s="8">
        <v>42139100</v>
      </c>
      <c r="G5793" s="8">
        <v>43108200</v>
      </c>
      <c r="H5793" s="8">
        <v>44099700</v>
      </c>
      <c r="I5793" s="8">
        <v>45114000</v>
      </c>
      <c r="J5793" s="8">
        <v>46151700</v>
      </c>
      <c r="K5793" s="8">
        <v>47213100</v>
      </c>
      <c r="L5793" s="8">
        <v>48299000</v>
      </c>
      <c r="M5793" s="8">
        <v>49409900</v>
      </c>
      <c r="N5793" s="8">
        <v>50546400</v>
      </c>
      <c r="O5793" s="8">
        <v>51313700</v>
      </c>
      <c r="P5793" s="8">
        <v>52092600</v>
      </c>
      <c r="Q5793" s="8">
        <v>52883300</v>
      </c>
      <c r="R5793" s="8">
        <v>53686100</v>
      </c>
      <c r="S5793" s="8">
        <v>54501100</v>
      </c>
      <c r="T5793" s="8">
        <v>55328400</v>
      </c>
      <c r="U5793" s="8">
        <v>56168300</v>
      </c>
      <c r="V5793" s="8">
        <v>57021000</v>
      </c>
      <c r="W5793" s="8">
        <v>57886500</v>
      </c>
      <c r="X5793" s="8">
        <v>58765200</v>
      </c>
      <c r="Y5793" s="8">
        <v>59657300</v>
      </c>
      <c r="Z5793" s="8">
        <v>60562900</v>
      </c>
      <c r="AA5793" s="8">
        <v>61120100</v>
      </c>
      <c r="AB5793" s="8">
        <v>61682400</v>
      </c>
      <c r="AC5793" s="8">
        <v>62249800</v>
      </c>
      <c r="AD5793" s="8">
        <v>62822600</v>
      </c>
      <c r="AE5793" s="8">
        <v>63400500</v>
      </c>
      <c r="AF5793" s="8">
        <v>63983800</v>
      </c>
      <c r="AG5793" s="8">
        <v>64572400</v>
      </c>
    </row>
    <row r="5794" spans="1:33" x14ac:dyDescent="0.35">
      <c r="A5794" t="s">
        <v>5862</v>
      </c>
      <c r="B5794" t="s">
        <v>69</v>
      </c>
      <c r="C5794" s="8">
        <v>134711000</v>
      </c>
      <c r="D5794" s="8">
        <v>137810000</v>
      </c>
      <c r="E5794" s="8">
        <v>140979000</v>
      </c>
      <c r="F5794" s="8">
        <v>144222000</v>
      </c>
      <c r="G5794" s="8">
        <v>147539000</v>
      </c>
      <c r="H5794" s="8">
        <v>150932000</v>
      </c>
      <c r="I5794" s="8">
        <v>154403000</v>
      </c>
      <c r="J5794" s="8">
        <v>157955000</v>
      </c>
      <c r="K5794" s="8">
        <v>161588000</v>
      </c>
      <c r="L5794" s="8">
        <v>165304000</v>
      </c>
      <c r="M5794" s="8">
        <v>169106000</v>
      </c>
      <c r="N5794" s="8">
        <v>172996000</v>
      </c>
      <c r="O5794" s="8">
        <v>175622000</v>
      </c>
      <c r="P5794" s="8">
        <v>178288000</v>
      </c>
      <c r="Q5794" s="8">
        <v>180994000</v>
      </c>
      <c r="R5794" s="8">
        <v>183742000</v>
      </c>
      <c r="S5794" s="8">
        <v>186531000</v>
      </c>
      <c r="T5794" s="8">
        <v>189362000</v>
      </c>
      <c r="U5794" s="8">
        <v>192237000</v>
      </c>
      <c r="V5794" s="8">
        <v>195155000</v>
      </c>
      <c r="W5794" s="8">
        <v>198117000</v>
      </c>
      <c r="X5794" s="8">
        <v>201125000</v>
      </c>
      <c r="Y5794" s="8">
        <v>204178000</v>
      </c>
      <c r="Z5794" s="8">
        <v>207277000</v>
      </c>
      <c r="AA5794" s="8">
        <v>209184000</v>
      </c>
      <c r="AB5794" s="8">
        <v>211109000</v>
      </c>
      <c r="AC5794" s="8">
        <v>213051000</v>
      </c>
      <c r="AD5794" s="8">
        <v>215011000</v>
      </c>
      <c r="AE5794" s="8">
        <v>216989000</v>
      </c>
      <c r="AF5794" s="8">
        <v>218986000</v>
      </c>
      <c r="AG5794" s="8">
        <v>221000000</v>
      </c>
    </row>
    <row r="5795" spans="1:33" x14ac:dyDescent="0.35">
      <c r="A5795" t="s">
        <v>5863</v>
      </c>
      <c r="B5795" t="s">
        <v>69</v>
      </c>
      <c r="C5795" s="8">
        <v>10634400</v>
      </c>
      <c r="D5795" s="8">
        <v>10879100</v>
      </c>
      <c r="E5795" s="8">
        <v>11129300</v>
      </c>
      <c r="F5795" s="8">
        <v>11385200</v>
      </c>
      <c r="G5795" s="8">
        <v>11647100</v>
      </c>
      <c r="H5795" s="8">
        <v>11915000</v>
      </c>
      <c r="I5795" s="8">
        <v>12189000</v>
      </c>
      <c r="J5795" s="8">
        <v>12469400</v>
      </c>
      <c r="K5795" s="8">
        <v>12756200</v>
      </c>
      <c r="L5795" s="8">
        <v>13049600</v>
      </c>
      <c r="M5795" s="8">
        <v>13349700</v>
      </c>
      <c r="N5795" s="8">
        <v>13656800</v>
      </c>
      <c r="O5795" s="8">
        <v>13864100</v>
      </c>
      <c r="P5795" s="8">
        <v>14074500</v>
      </c>
      <c r="Q5795" s="8">
        <v>14288200</v>
      </c>
      <c r="R5795" s="8">
        <v>14505100</v>
      </c>
      <c r="S5795" s="8">
        <v>14725200</v>
      </c>
      <c r="T5795" s="8">
        <v>14948800</v>
      </c>
      <c r="U5795" s="8">
        <v>15175700</v>
      </c>
      <c r="V5795" s="8">
        <v>15406100</v>
      </c>
      <c r="W5795" s="8">
        <v>15639900</v>
      </c>
      <c r="X5795" s="8">
        <v>15877300</v>
      </c>
      <c r="Y5795" s="8">
        <v>16118400</v>
      </c>
      <c r="Z5795" s="8">
        <v>16363000</v>
      </c>
      <c r="AA5795" s="8">
        <v>16513600</v>
      </c>
      <c r="AB5795" s="8">
        <v>16665500</v>
      </c>
      <c r="AC5795" s="8">
        <v>16818800</v>
      </c>
      <c r="AD5795" s="8">
        <v>16973600</v>
      </c>
      <c r="AE5795" s="8">
        <v>17129700</v>
      </c>
      <c r="AF5795" s="8">
        <v>17287300</v>
      </c>
      <c r="AG5795" s="8">
        <v>17446300</v>
      </c>
    </row>
    <row r="5796" spans="1:33" x14ac:dyDescent="0.35">
      <c r="A5796" t="s">
        <v>5864</v>
      </c>
      <c r="B5796" t="s">
        <v>69</v>
      </c>
      <c r="C5796" s="8">
        <v>9456830</v>
      </c>
      <c r="D5796" s="8">
        <v>9674360</v>
      </c>
      <c r="E5796" s="8">
        <v>9896850</v>
      </c>
      <c r="F5796" s="8">
        <v>10124500</v>
      </c>
      <c r="G5796" s="8">
        <v>10357300</v>
      </c>
      <c r="H5796" s="8">
        <v>10595600</v>
      </c>
      <c r="I5796" s="8">
        <v>10839300</v>
      </c>
      <c r="J5796" s="8">
        <v>11088600</v>
      </c>
      <c r="K5796" s="8">
        <v>11343600</v>
      </c>
      <c r="L5796" s="8">
        <v>11604500</v>
      </c>
      <c r="M5796" s="8">
        <v>11871400</v>
      </c>
      <c r="N5796" s="8">
        <v>12144500</v>
      </c>
      <c r="O5796" s="8">
        <v>12328800</v>
      </c>
      <c r="P5796" s="8">
        <v>12516000</v>
      </c>
      <c r="Q5796" s="8">
        <v>12705900</v>
      </c>
      <c r="R5796" s="8">
        <v>12898800</v>
      </c>
      <c r="S5796" s="8">
        <v>13094600</v>
      </c>
      <c r="T5796" s="8">
        <v>13293400</v>
      </c>
      <c r="U5796" s="8">
        <v>13495200</v>
      </c>
      <c r="V5796" s="8">
        <v>13700100</v>
      </c>
      <c r="W5796" s="8">
        <v>13908000</v>
      </c>
      <c r="X5796" s="8">
        <v>14119100</v>
      </c>
      <c r="Y5796" s="8">
        <v>14333500</v>
      </c>
      <c r="Z5796" s="8">
        <v>14551100</v>
      </c>
      <c r="AA5796" s="8">
        <v>14684900</v>
      </c>
      <c r="AB5796" s="8">
        <v>14820000</v>
      </c>
      <c r="AC5796" s="8">
        <v>14956400</v>
      </c>
      <c r="AD5796" s="8">
        <v>15094000</v>
      </c>
      <c r="AE5796" s="8">
        <v>15232800</v>
      </c>
      <c r="AF5796" s="8">
        <v>15373000</v>
      </c>
      <c r="AG5796" s="8">
        <v>15514400</v>
      </c>
    </row>
    <row r="5797" spans="1:33" x14ac:dyDescent="0.35">
      <c r="A5797" t="s">
        <v>5865</v>
      </c>
      <c r="B5797" t="s">
        <v>69</v>
      </c>
      <c r="C5797" s="8">
        <v>28638000</v>
      </c>
      <c r="D5797" s="8">
        <v>29296700</v>
      </c>
      <c r="E5797" s="8">
        <v>29970500</v>
      </c>
      <c r="F5797" s="8">
        <v>30659800</v>
      </c>
      <c r="G5797" s="8">
        <v>31364900</v>
      </c>
      <c r="H5797" s="8">
        <v>32086400</v>
      </c>
      <c r="I5797" s="8">
        <v>32824400</v>
      </c>
      <c r="J5797" s="8">
        <v>33579300</v>
      </c>
      <c r="K5797" s="8">
        <v>34351600</v>
      </c>
      <c r="L5797" s="8">
        <v>35141700</v>
      </c>
      <c r="M5797" s="8">
        <v>35950000</v>
      </c>
      <c r="N5797" s="8">
        <v>36776900</v>
      </c>
      <c r="O5797" s="8">
        <v>37335100</v>
      </c>
      <c r="P5797" s="8">
        <v>37901900</v>
      </c>
      <c r="Q5797" s="8">
        <v>38477200</v>
      </c>
      <c r="R5797" s="8">
        <v>39061300</v>
      </c>
      <c r="S5797" s="8">
        <v>39654200</v>
      </c>
      <c r="T5797" s="8">
        <v>40256200</v>
      </c>
      <c r="U5797" s="8">
        <v>40867300</v>
      </c>
      <c r="V5797" s="8">
        <v>41487700</v>
      </c>
      <c r="W5797" s="8">
        <v>42117400</v>
      </c>
      <c r="X5797" s="8">
        <v>42756800</v>
      </c>
      <c r="Y5797" s="8">
        <v>43405900</v>
      </c>
      <c r="Z5797" s="8">
        <v>44064700</v>
      </c>
      <c r="AA5797" s="8">
        <v>44470100</v>
      </c>
      <c r="AB5797" s="8">
        <v>44879300</v>
      </c>
      <c r="AC5797" s="8">
        <v>45292100</v>
      </c>
      <c r="AD5797" s="8">
        <v>45708900</v>
      </c>
      <c r="AE5797" s="8">
        <v>46129300</v>
      </c>
      <c r="AF5797" s="8">
        <v>46553700</v>
      </c>
      <c r="AG5797" s="8">
        <v>46982000</v>
      </c>
    </row>
    <row r="5798" spans="1:33" x14ac:dyDescent="0.35">
      <c r="A5798" t="s">
        <v>5866</v>
      </c>
      <c r="B5798" t="s">
        <v>69</v>
      </c>
      <c r="C5798" s="8">
        <v>2211520</v>
      </c>
      <c r="D5798" s="8">
        <v>2262390</v>
      </c>
      <c r="E5798" s="8">
        <v>2314420</v>
      </c>
      <c r="F5798" s="8">
        <v>2367650</v>
      </c>
      <c r="G5798" s="8">
        <v>2422100</v>
      </c>
      <c r="H5798" s="8">
        <v>2477810</v>
      </c>
      <c r="I5798" s="8">
        <v>2534800</v>
      </c>
      <c r="J5798" s="8">
        <v>2593110</v>
      </c>
      <c r="K5798" s="8">
        <v>2652750</v>
      </c>
      <c r="L5798" s="8">
        <v>2713760</v>
      </c>
      <c r="M5798" s="8">
        <v>2776180</v>
      </c>
      <c r="N5798" s="8">
        <v>2840030</v>
      </c>
      <c r="O5798" s="8">
        <v>2883140</v>
      </c>
      <c r="P5798" s="8">
        <v>2926910</v>
      </c>
      <c r="Q5798" s="8">
        <v>2971330</v>
      </c>
      <c r="R5798" s="8">
        <v>3016440</v>
      </c>
      <c r="S5798" s="8">
        <v>3062230</v>
      </c>
      <c r="T5798" s="8">
        <v>3108720</v>
      </c>
      <c r="U5798" s="8">
        <v>3155910</v>
      </c>
      <c r="V5798" s="8">
        <v>3203820</v>
      </c>
      <c r="W5798" s="8">
        <v>3252450</v>
      </c>
      <c r="X5798" s="8">
        <v>3301820</v>
      </c>
      <c r="Y5798" s="8">
        <v>3351940</v>
      </c>
      <c r="Z5798" s="8">
        <v>3402820</v>
      </c>
      <c r="AA5798" s="8">
        <v>3434130</v>
      </c>
      <c r="AB5798" s="8">
        <v>3465720</v>
      </c>
      <c r="AC5798" s="8">
        <v>3497610</v>
      </c>
      <c r="AD5798" s="8">
        <v>3529790</v>
      </c>
      <c r="AE5798" s="8">
        <v>3562260</v>
      </c>
      <c r="AF5798" s="8">
        <v>3595030</v>
      </c>
      <c r="AG5798" s="8">
        <v>3628110</v>
      </c>
    </row>
    <row r="5799" spans="1:33" x14ac:dyDescent="0.35">
      <c r="A5799" t="s">
        <v>5867</v>
      </c>
      <c r="B5799" t="s">
        <v>69</v>
      </c>
      <c r="C5799" s="8">
        <v>1888170</v>
      </c>
      <c r="D5799" s="8">
        <v>1931600</v>
      </c>
      <c r="E5799" s="8">
        <v>1976030</v>
      </c>
      <c r="F5799" s="8">
        <v>2021480</v>
      </c>
      <c r="G5799" s="8">
        <v>2067970</v>
      </c>
      <c r="H5799" s="8">
        <v>2115540</v>
      </c>
      <c r="I5799" s="8">
        <v>2164190</v>
      </c>
      <c r="J5799" s="8">
        <v>2213970</v>
      </c>
      <c r="K5799" s="8">
        <v>2264890</v>
      </c>
      <c r="L5799" s="8">
        <v>2316980</v>
      </c>
      <c r="M5799" s="8">
        <v>2370270</v>
      </c>
      <c r="N5799" s="8">
        <v>2424790</v>
      </c>
      <c r="O5799" s="8">
        <v>2461600</v>
      </c>
      <c r="P5799" s="8">
        <v>2498970</v>
      </c>
      <c r="Q5799" s="8">
        <v>2536900</v>
      </c>
      <c r="R5799" s="8">
        <v>2575410</v>
      </c>
      <c r="S5799" s="8">
        <v>2614500</v>
      </c>
      <c r="T5799" s="8">
        <v>2654190</v>
      </c>
      <c r="U5799" s="8">
        <v>2694480</v>
      </c>
      <c r="V5799" s="8">
        <v>2735390</v>
      </c>
      <c r="W5799" s="8">
        <v>2776910</v>
      </c>
      <c r="X5799" s="8">
        <v>2819060</v>
      </c>
      <c r="Y5799" s="8">
        <v>2861860</v>
      </c>
      <c r="Z5799" s="8">
        <v>2905300</v>
      </c>
      <c r="AA5799" s="8">
        <v>2932030</v>
      </c>
      <c r="AB5799" s="8">
        <v>2959000</v>
      </c>
      <c r="AC5799" s="8">
        <v>2986220</v>
      </c>
      <c r="AD5799" s="8">
        <v>3013700</v>
      </c>
      <c r="AE5799" s="8">
        <v>3041420</v>
      </c>
      <c r="AF5799" s="8">
        <v>3069410</v>
      </c>
      <c r="AG5799" s="8">
        <v>3097640</v>
      </c>
    </row>
    <row r="5800" spans="1:33" x14ac:dyDescent="0.35">
      <c r="A5800" t="s">
        <v>5868</v>
      </c>
      <c r="B5800" t="s">
        <v>69</v>
      </c>
      <c r="C5800" s="8">
        <v>11975700</v>
      </c>
      <c r="D5800" s="8">
        <v>12251200</v>
      </c>
      <c r="E5800" s="8">
        <v>12533000</v>
      </c>
      <c r="F5800" s="8">
        <v>12821200</v>
      </c>
      <c r="G5800" s="8">
        <v>13116100</v>
      </c>
      <c r="H5800" s="8">
        <v>13417800</v>
      </c>
      <c r="I5800" s="8">
        <v>13726400</v>
      </c>
      <c r="J5800" s="8">
        <v>14042100</v>
      </c>
      <c r="K5800" s="8">
        <v>14365100</v>
      </c>
      <c r="L5800" s="8">
        <v>14695400</v>
      </c>
      <c r="M5800" s="8">
        <v>15033500</v>
      </c>
      <c r="N5800" s="8">
        <v>15379200</v>
      </c>
      <c r="O5800" s="8">
        <v>15612700</v>
      </c>
      <c r="P5800" s="8">
        <v>15849700</v>
      </c>
      <c r="Q5800" s="8">
        <v>16090300</v>
      </c>
      <c r="R5800" s="8">
        <v>16334500</v>
      </c>
      <c r="S5800" s="8">
        <v>16582500</v>
      </c>
      <c r="T5800" s="8">
        <v>16834200</v>
      </c>
      <c r="U5800" s="8">
        <v>17089700</v>
      </c>
      <c r="V5800" s="8">
        <v>17349200</v>
      </c>
      <c r="W5800" s="8">
        <v>17612500</v>
      </c>
      <c r="X5800" s="8">
        <v>17879900</v>
      </c>
      <c r="Y5800" s="8">
        <v>18151300</v>
      </c>
      <c r="Z5800" s="8">
        <v>18426800</v>
      </c>
      <c r="AA5800" s="8">
        <v>18596400</v>
      </c>
      <c r="AB5800" s="8">
        <v>18767500</v>
      </c>
      <c r="AC5800" s="8">
        <v>18940100</v>
      </c>
      <c r="AD5800" s="8">
        <v>19114400</v>
      </c>
      <c r="AE5800" s="8">
        <v>19290200</v>
      </c>
      <c r="AF5800" s="8">
        <v>19467700</v>
      </c>
      <c r="AG5800" s="8">
        <v>19646800</v>
      </c>
    </row>
    <row r="5801" spans="1:33" x14ac:dyDescent="0.35">
      <c r="A5801" t="s">
        <v>5869</v>
      </c>
      <c r="B5801" t="s">
        <v>69</v>
      </c>
      <c r="C5801" s="8">
        <v>2395150</v>
      </c>
      <c r="D5801" s="8">
        <v>2450240</v>
      </c>
      <c r="E5801" s="8">
        <v>2506590</v>
      </c>
      <c r="F5801" s="8">
        <v>2564240</v>
      </c>
      <c r="G5801" s="8">
        <v>2623220</v>
      </c>
      <c r="H5801" s="8">
        <v>2683550</v>
      </c>
      <c r="I5801" s="8">
        <v>2745280</v>
      </c>
      <c r="J5801" s="8">
        <v>2808420</v>
      </c>
      <c r="K5801" s="8">
        <v>2873010</v>
      </c>
      <c r="L5801" s="8">
        <v>2939090</v>
      </c>
      <c r="M5801" s="8">
        <v>3006690</v>
      </c>
      <c r="N5801" s="8">
        <v>3075850</v>
      </c>
      <c r="O5801" s="8">
        <v>3122540</v>
      </c>
      <c r="P5801" s="8">
        <v>3169940</v>
      </c>
      <c r="Q5801" s="8">
        <v>3218050</v>
      </c>
      <c r="R5801" s="8">
        <v>3266900</v>
      </c>
      <c r="S5801" s="8">
        <v>3316490</v>
      </c>
      <c r="T5801" s="8">
        <v>3366840</v>
      </c>
      <c r="U5801" s="8">
        <v>3417950</v>
      </c>
      <c r="V5801" s="8">
        <v>3469840</v>
      </c>
      <c r="W5801" s="8">
        <v>3522500</v>
      </c>
      <c r="X5801" s="8">
        <v>3575980</v>
      </c>
      <c r="Y5801" s="8">
        <v>3630260</v>
      </c>
      <c r="Z5801" s="8">
        <v>3685370</v>
      </c>
      <c r="AA5801" s="8">
        <v>3719270</v>
      </c>
      <c r="AB5801" s="8">
        <v>3753490</v>
      </c>
      <c r="AC5801" s="8">
        <v>3788020</v>
      </c>
      <c r="AD5801" s="8">
        <v>3822880</v>
      </c>
      <c r="AE5801" s="8">
        <v>3858040</v>
      </c>
      <c r="AF5801" s="8">
        <v>3893540</v>
      </c>
      <c r="AG5801" s="8">
        <v>3929360</v>
      </c>
    </row>
    <row r="5802" spans="1:33" x14ac:dyDescent="0.35">
      <c r="A5802" t="s">
        <v>5870</v>
      </c>
      <c r="B5802" t="s">
        <v>69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35">
      <c r="A5803" t="s">
        <v>5871</v>
      </c>
      <c r="B5803" t="s">
        <v>69</v>
      </c>
      <c r="C5803" s="8">
        <v>1677940000000</v>
      </c>
      <c r="D5803" s="8">
        <v>1716530000000</v>
      </c>
      <c r="E5803" s="8">
        <v>1756010000000</v>
      </c>
      <c r="F5803" s="8">
        <v>1796400000000</v>
      </c>
      <c r="G5803" s="8">
        <v>1837710000000</v>
      </c>
      <c r="H5803" s="8">
        <v>1879980000000</v>
      </c>
      <c r="I5803" s="8">
        <v>1923220000000</v>
      </c>
      <c r="J5803" s="8">
        <v>1967450000000</v>
      </c>
      <c r="K5803" s="8">
        <v>2012710000000</v>
      </c>
      <c r="L5803" s="8">
        <v>2059000000000</v>
      </c>
      <c r="M5803" s="8">
        <v>2106350000000</v>
      </c>
      <c r="N5803" s="8">
        <v>2154800000000</v>
      </c>
      <c r="O5803" s="8">
        <v>2187510000000</v>
      </c>
      <c r="P5803" s="8">
        <v>2220710000000</v>
      </c>
      <c r="Q5803" s="8">
        <v>2254430000000</v>
      </c>
      <c r="R5803" s="8">
        <v>2288650000000</v>
      </c>
      <c r="S5803" s="8">
        <v>2323390000000</v>
      </c>
      <c r="T5803" s="8">
        <v>2358660000000</v>
      </c>
      <c r="U5803" s="8">
        <v>2394470000000</v>
      </c>
      <c r="V5803" s="8">
        <v>2430810000000</v>
      </c>
      <c r="W5803" s="8">
        <v>2467710000000</v>
      </c>
      <c r="X5803" s="8">
        <v>2505170000000</v>
      </c>
      <c r="Y5803" s="8">
        <v>2543200000000</v>
      </c>
      <c r="Z5803" s="8">
        <v>2581810000000</v>
      </c>
      <c r="AA5803" s="8">
        <v>2605560000000</v>
      </c>
      <c r="AB5803" s="8">
        <v>2629530000000</v>
      </c>
      <c r="AC5803" s="8">
        <v>2653730000000</v>
      </c>
      <c r="AD5803" s="8">
        <v>2678140000000</v>
      </c>
      <c r="AE5803" s="8">
        <v>2702770000000</v>
      </c>
      <c r="AF5803" s="8">
        <v>2727640000000</v>
      </c>
      <c r="AG5803" s="8">
        <v>2752740000000</v>
      </c>
    </row>
    <row r="5804" spans="1:33" x14ac:dyDescent="0.35">
      <c r="A5804" t="s">
        <v>5872</v>
      </c>
      <c r="B5804" t="s">
        <v>69</v>
      </c>
      <c r="C5804" s="8">
        <v>47701700</v>
      </c>
      <c r="D5804" s="8">
        <v>48798800</v>
      </c>
      <c r="E5804" s="8">
        <v>49921200</v>
      </c>
      <c r="F5804" s="8">
        <v>51069400</v>
      </c>
      <c r="G5804" s="8">
        <v>52243900</v>
      </c>
      <c r="H5804" s="8">
        <v>53445500</v>
      </c>
      <c r="I5804" s="8">
        <v>54674800</v>
      </c>
      <c r="J5804" s="8">
        <v>55932300</v>
      </c>
      <c r="K5804" s="8">
        <v>57218900</v>
      </c>
      <c r="L5804" s="8">
        <v>58534900</v>
      </c>
      <c r="M5804" s="8">
        <v>59881000</v>
      </c>
      <c r="N5804" s="8">
        <v>61258300</v>
      </c>
      <c r="O5804" s="8">
        <v>62188300</v>
      </c>
      <c r="P5804" s="8">
        <v>63132200</v>
      </c>
      <c r="Q5804" s="8">
        <v>64090600</v>
      </c>
      <c r="R5804" s="8">
        <v>65063500</v>
      </c>
      <c r="S5804" s="8">
        <v>66051100</v>
      </c>
      <c r="T5804" s="8">
        <v>67053700</v>
      </c>
      <c r="U5804" s="8">
        <v>68071700</v>
      </c>
      <c r="V5804" s="8">
        <v>69105000</v>
      </c>
      <c r="W5804" s="8">
        <v>70154000</v>
      </c>
      <c r="X5804" s="8">
        <v>71218900</v>
      </c>
      <c r="Y5804" s="8">
        <v>72300100</v>
      </c>
      <c r="Z5804" s="8">
        <v>73397700</v>
      </c>
      <c r="AA5804" s="8">
        <v>74073000</v>
      </c>
      <c r="AB5804" s="8">
        <v>74754200</v>
      </c>
      <c r="AC5804" s="8">
        <v>75442100</v>
      </c>
      <c r="AD5804" s="8">
        <v>76136200</v>
      </c>
      <c r="AE5804" s="8">
        <v>76836500</v>
      </c>
      <c r="AF5804" s="8">
        <v>77543400</v>
      </c>
      <c r="AG5804" s="8">
        <v>78256900</v>
      </c>
    </row>
    <row r="5805" spans="1:33" x14ac:dyDescent="0.35">
      <c r="A5805" t="s">
        <v>5873</v>
      </c>
      <c r="B5805" t="s">
        <v>69</v>
      </c>
      <c r="C5805" s="8">
        <v>220299000</v>
      </c>
      <c r="D5805" s="8">
        <v>225366000</v>
      </c>
      <c r="E5805" s="8">
        <v>230549000</v>
      </c>
      <c r="F5805" s="8">
        <v>235852000</v>
      </c>
      <c r="G5805" s="8">
        <v>241276000</v>
      </c>
      <c r="H5805" s="8">
        <v>246825000</v>
      </c>
      <c r="I5805" s="8">
        <v>252503000</v>
      </c>
      <c r="J5805" s="8">
        <v>258310000</v>
      </c>
      <c r="K5805" s="8">
        <v>264252000</v>
      </c>
      <c r="L5805" s="8">
        <v>270330000</v>
      </c>
      <c r="M5805" s="8">
        <v>276546000</v>
      </c>
      <c r="N5805" s="8">
        <v>282907000</v>
      </c>
      <c r="O5805" s="8">
        <v>287202000</v>
      </c>
      <c r="P5805" s="8">
        <v>291561000</v>
      </c>
      <c r="Q5805" s="8">
        <v>295987000</v>
      </c>
      <c r="R5805" s="8">
        <v>300481000</v>
      </c>
      <c r="S5805" s="8">
        <v>305042000</v>
      </c>
      <c r="T5805" s="8">
        <v>309672000</v>
      </c>
      <c r="U5805" s="8">
        <v>314373000</v>
      </c>
      <c r="V5805" s="8">
        <v>319146000</v>
      </c>
      <c r="W5805" s="8">
        <v>323990000</v>
      </c>
      <c r="X5805" s="8">
        <v>328908000</v>
      </c>
      <c r="Y5805" s="8">
        <v>333901000</v>
      </c>
      <c r="Z5805" s="8">
        <v>338970000</v>
      </c>
      <c r="AA5805" s="8">
        <v>342089000</v>
      </c>
      <c r="AB5805" s="8">
        <v>345235000</v>
      </c>
      <c r="AC5805" s="8">
        <v>348412000</v>
      </c>
      <c r="AD5805" s="8">
        <v>351617000</v>
      </c>
      <c r="AE5805" s="8">
        <v>354852000</v>
      </c>
      <c r="AF5805" s="8">
        <v>358116000</v>
      </c>
      <c r="AG5805" s="8">
        <v>361411000</v>
      </c>
    </row>
    <row r="5806" spans="1:33" x14ac:dyDescent="0.35">
      <c r="A5806" t="s">
        <v>5874</v>
      </c>
      <c r="B5806" t="s">
        <v>69</v>
      </c>
      <c r="C5806" s="8">
        <v>753977000</v>
      </c>
      <c r="D5806" s="8">
        <v>771319000</v>
      </c>
      <c r="E5806" s="8">
        <v>789059000</v>
      </c>
      <c r="F5806" s="8">
        <v>807208000</v>
      </c>
      <c r="G5806" s="8">
        <v>825771000</v>
      </c>
      <c r="H5806" s="8">
        <v>844764000</v>
      </c>
      <c r="I5806" s="8">
        <v>864195000</v>
      </c>
      <c r="J5806" s="8">
        <v>884071000</v>
      </c>
      <c r="K5806" s="8">
        <v>904406000</v>
      </c>
      <c r="L5806" s="8">
        <v>925207000</v>
      </c>
      <c r="M5806" s="8">
        <v>946484000</v>
      </c>
      <c r="N5806" s="8">
        <v>968254000</v>
      </c>
      <c r="O5806" s="8">
        <v>982953000</v>
      </c>
      <c r="P5806" s="8">
        <v>997873000</v>
      </c>
      <c r="Q5806" s="8">
        <v>1013020000</v>
      </c>
      <c r="R5806" s="8">
        <v>1028400000</v>
      </c>
      <c r="S5806" s="8">
        <v>1044010000</v>
      </c>
      <c r="T5806" s="8">
        <v>1059860000</v>
      </c>
      <c r="U5806" s="8">
        <v>1075950000</v>
      </c>
      <c r="V5806" s="8">
        <v>1092280000</v>
      </c>
      <c r="W5806" s="8">
        <v>1108860000</v>
      </c>
      <c r="X5806" s="8">
        <v>1125690000</v>
      </c>
      <c r="Y5806" s="8">
        <v>1142780000</v>
      </c>
      <c r="Z5806" s="8">
        <v>1160130000</v>
      </c>
      <c r="AA5806" s="8">
        <v>1170800000</v>
      </c>
      <c r="AB5806" s="8">
        <v>1181570000</v>
      </c>
      <c r="AC5806" s="8">
        <v>1192450000</v>
      </c>
      <c r="AD5806" s="8">
        <v>1203420000</v>
      </c>
      <c r="AE5806" s="8">
        <v>1214480000</v>
      </c>
      <c r="AF5806" s="8">
        <v>1225660000</v>
      </c>
      <c r="AG5806" s="8">
        <v>1236940000</v>
      </c>
    </row>
    <row r="5807" spans="1:33" x14ac:dyDescent="0.35">
      <c r="A5807" t="s">
        <v>5875</v>
      </c>
      <c r="B5807" t="s">
        <v>69</v>
      </c>
      <c r="C5807" s="8">
        <v>59521000</v>
      </c>
      <c r="D5807" s="8">
        <v>60890000</v>
      </c>
      <c r="E5807" s="8">
        <v>62290400</v>
      </c>
      <c r="F5807" s="8">
        <v>63723100</v>
      </c>
      <c r="G5807" s="8">
        <v>65188600</v>
      </c>
      <c r="H5807" s="8">
        <v>66687900</v>
      </c>
      <c r="I5807" s="8">
        <v>68221800</v>
      </c>
      <c r="J5807" s="8">
        <v>69790900</v>
      </c>
      <c r="K5807" s="8">
        <v>71396300</v>
      </c>
      <c r="L5807" s="8">
        <v>73038400</v>
      </c>
      <c r="M5807" s="8">
        <v>74718000</v>
      </c>
      <c r="N5807" s="8">
        <v>76436600</v>
      </c>
      <c r="O5807" s="8">
        <v>77597000</v>
      </c>
      <c r="P5807" s="8">
        <v>78774700</v>
      </c>
      <c r="Q5807" s="8">
        <v>79970600</v>
      </c>
      <c r="R5807" s="8">
        <v>81184600</v>
      </c>
      <c r="S5807" s="8">
        <v>82417000</v>
      </c>
      <c r="T5807" s="8">
        <v>83668000</v>
      </c>
      <c r="U5807" s="8">
        <v>84938200</v>
      </c>
      <c r="V5807" s="8">
        <v>86227600</v>
      </c>
      <c r="W5807" s="8">
        <v>87536400</v>
      </c>
      <c r="X5807" s="8">
        <v>88865200</v>
      </c>
      <c r="Y5807" s="8">
        <v>90214200</v>
      </c>
      <c r="Z5807" s="8">
        <v>91583800</v>
      </c>
      <c r="AA5807" s="8">
        <v>92426400</v>
      </c>
      <c r="AB5807" s="8">
        <v>93276500</v>
      </c>
      <c r="AC5807" s="8">
        <v>94134800</v>
      </c>
      <c r="AD5807" s="8">
        <v>95000900</v>
      </c>
      <c r="AE5807" s="8">
        <v>95874700</v>
      </c>
      <c r="AF5807" s="8">
        <v>96756700</v>
      </c>
      <c r="AG5807" s="8">
        <v>97647100</v>
      </c>
    </row>
    <row r="5808" spans="1:33" x14ac:dyDescent="0.35">
      <c r="A5808" t="s">
        <v>5876</v>
      </c>
      <c r="B5808" t="s">
        <v>69</v>
      </c>
      <c r="C5808" s="8">
        <v>52929900</v>
      </c>
      <c r="D5808" s="8">
        <v>54147300</v>
      </c>
      <c r="E5808" s="8">
        <v>55392700</v>
      </c>
      <c r="F5808" s="8">
        <v>56666700</v>
      </c>
      <c r="G5808" s="8">
        <v>57969900</v>
      </c>
      <c r="H5808" s="8">
        <v>59303200</v>
      </c>
      <c r="I5808" s="8">
        <v>60667200</v>
      </c>
      <c r="J5808" s="8">
        <v>62062600</v>
      </c>
      <c r="K5808" s="8">
        <v>63490100</v>
      </c>
      <c r="L5808" s="8">
        <v>64950400</v>
      </c>
      <c r="M5808" s="8">
        <v>66444100</v>
      </c>
      <c r="N5808" s="8">
        <v>67972300</v>
      </c>
      <c r="O5808" s="8">
        <v>69004200</v>
      </c>
      <c r="P5808" s="8">
        <v>70051600</v>
      </c>
      <c r="Q5808" s="8">
        <v>71115000</v>
      </c>
      <c r="R5808" s="8">
        <v>72194600</v>
      </c>
      <c r="S5808" s="8">
        <v>73290500</v>
      </c>
      <c r="T5808" s="8">
        <v>74402900</v>
      </c>
      <c r="U5808" s="8">
        <v>75532500</v>
      </c>
      <c r="V5808" s="8">
        <v>76679100</v>
      </c>
      <c r="W5808" s="8">
        <v>77843000</v>
      </c>
      <c r="X5808" s="8">
        <v>79024600</v>
      </c>
      <c r="Y5808" s="8">
        <v>80224300</v>
      </c>
      <c r="Z5808" s="8">
        <v>81442200</v>
      </c>
      <c r="AA5808" s="8">
        <v>82191500</v>
      </c>
      <c r="AB5808" s="8">
        <v>82947500</v>
      </c>
      <c r="AC5808" s="8">
        <v>83710700</v>
      </c>
      <c r="AD5808" s="8">
        <v>84480900</v>
      </c>
      <c r="AE5808" s="8">
        <v>85257900</v>
      </c>
      <c r="AF5808" s="8">
        <v>86042300</v>
      </c>
      <c r="AG5808" s="8">
        <v>86834000</v>
      </c>
    </row>
    <row r="5809" spans="1:33" x14ac:dyDescent="0.35">
      <c r="A5809" t="s">
        <v>5877</v>
      </c>
      <c r="B5809" t="s">
        <v>69</v>
      </c>
      <c r="C5809" s="8">
        <v>160287000</v>
      </c>
      <c r="D5809" s="8">
        <v>163973000</v>
      </c>
      <c r="E5809" s="8">
        <v>167745000</v>
      </c>
      <c r="F5809" s="8">
        <v>171603000</v>
      </c>
      <c r="G5809" s="8">
        <v>175549000</v>
      </c>
      <c r="H5809" s="8">
        <v>179587000</v>
      </c>
      <c r="I5809" s="8">
        <v>183718000</v>
      </c>
      <c r="J5809" s="8">
        <v>187943000</v>
      </c>
      <c r="K5809" s="8">
        <v>192266000</v>
      </c>
      <c r="L5809" s="8">
        <v>196688000</v>
      </c>
      <c r="M5809" s="8">
        <v>201211000</v>
      </c>
      <c r="N5809" s="8">
        <v>205839000</v>
      </c>
      <c r="O5809" s="8">
        <v>208964000</v>
      </c>
      <c r="P5809" s="8">
        <v>212136000</v>
      </c>
      <c r="Q5809" s="8">
        <v>215356000</v>
      </c>
      <c r="R5809" s="8">
        <v>218625000</v>
      </c>
      <c r="S5809" s="8">
        <v>221944000</v>
      </c>
      <c r="T5809" s="8">
        <v>225313000</v>
      </c>
      <c r="U5809" s="8">
        <v>228734000</v>
      </c>
      <c r="V5809" s="8">
        <v>232206000</v>
      </c>
      <c r="W5809" s="8">
        <v>235730000</v>
      </c>
      <c r="X5809" s="8">
        <v>239309000</v>
      </c>
      <c r="Y5809" s="8">
        <v>242942000</v>
      </c>
      <c r="Z5809" s="8">
        <v>246630000</v>
      </c>
      <c r="AA5809" s="8">
        <v>248899000</v>
      </c>
      <c r="AB5809" s="8">
        <v>251188000</v>
      </c>
      <c r="AC5809" s="8">
        <v>253500000</v>
      </c>
      <c r="AD5809" s="8">
        <v>255832000</v>
      </c>
      <c r="AE5809" s="8">
        <v>258185000</v>
      </c>
      <c r="AF5809" s="8">
        <v>260560000</v>
      </c>
      <c r="AG5809" s="8">
        <v>262958000</v>
      </c>
    </row>
    <row r="5810" spans="1:33" x14ac:dyDescent="0.35">
      <c r="A5810" t="s">
        <v>5878</v>
      </c>
      <c r="B5810" t="s">
        <v>69</v>
      </c>
      <c r="C5810" s="8">
        <v>12377900</v>
      </c>
      <c r="D5810" s="8">
        <v>12662600</v>
      </c>
      <c r="E5810" s="8">
        <v>12953800</v>
      </c>
      <c r="F5810" s="8">
        <v>13251700</v>
      </c>
      <c r="G5810" s="8">
        <v>13556500</v>
      </c>
      <c r="H5810" s="8">
        <v>13868300</v>
      </c>
      <c r="I5810" s="8">
        <v>14187300</v>
      </c>
      <c r="J5810" s="8">
        <v>14513600</v>
      </c>
      <c r="K5810" s="8">
        <v>14847400</v>
      </c>
      <c r="L5810" s="8">
        <v>15188900</v>
      </c>
      <c r="M5810" s="8">
        <v>15538200</v>
      </c>
      <c r="N5810" s="8">
        <v>15895600</v>
      </c>
      <c r="O5810" s="8">
        <v>16136900</v>
      </c>
      <c r="P5810" s="8">
        <v>16381800</v>
      </c>
      <c r="Q5810" s="8">
        <v>16630500</v>
      </c>
      <c r="R5810" s="8">
        <v>16883000</v>
      </c>
      <c r="S5810" s="8">
        <v>17139300</v>
      </c>
      <c r="T5810" s="8">
        <v>17399400</v>
      </c>
      <c r="U5810" s="8">
        <v>17663600</v>
      </c>
      <c r="V5810" s="8">
        <v>17931700</v>
      </c>
      <c r="W5810" s="8">
        <v>18203900</v>
      </c>
      <c r="X5810" s="8">
        <v>18480200</v>
      </c>
      <c r="Y5810" s="8">
        <v>18760800</v>
      </c>
      <c r="Z5810" s="8">
        <v>19045600</v>
      </c>
      <c r="AA5810" s="8">
        <v>19220800</v>
      </c>
      <c r="AB5810" s="8">
        <v>19397600</v>
      </c>
      <c r="AC5810" s="8">
        <v>19576100</v>
      </c>
      <c r="AD5810" s="8">
        <v>19756200</v>
      </c>
      <c r="AE5810" s="8">
        <v>19937900</v>
      </c>
      <c r="AF5810" s="8">
        <v>20121300</v>
      </c>
      <c r="AG5810" s="8">
        <v>20306500</v>
      </c>
    </row>
    <row r="5811" spans="1:33" x14ac:dyDescent="0.35">
      <c r="A5811" t="s">
        <v>5879</v>
      </c>
      <c r="B5811" t="s">
        <v>69</v>
      </c>
      <c r="C5811" s="8">
        <v>10568100</v>
      </c>
      <c r="D5811" s="8">
        <v>10811200</v>
      </c>
      <c r="E5811" s="8">
        <v>11059800</v>
      </c>
      <c r="F5811" s="8">
        <v>11314200</v>
      </c>
      <c r="G5811" s="8">
        <v>11574400</v>
      </c>
      <c r="H5811" s="8">
        <v>11840600</v>
      </c>
      <c r="I5811" s="8">
        <v>12113000</v>
      </c>
      <c r="J5811" s="8">
        <v>12391600</v>
      </c>
      <c r="K5811" s="8">
        <v>12676600</v>
      </c>
      <c r="L5811" s="8">
        <v>12968100</v>
      </c>
      <c r="M5811" s="8">
        <v>13266400</v>
      </c>
      <c r="N5811" s="8">
        <v>13571500</v>
      </c>
      <c r="O5811" s="8">
        <v>13777500</v>
      </c>
      <c r="P5811" s="8">
        <v>13986700</v>
      </c>
      <c r="Q5811" s="8">
        <v>14199000</v>
      </c>
      <c r="R5811" s="8">
        <v>14414500</v>
      </c>
      <c r="S5811" s="8">
        <v>14633300</v>
      </c>
      <c r="T5811" s="8">
        <v>14855500</v>
      </c>
      <c r="U5811" s="8">
        <v>15081000</v>
      </c>
      <c r="V5811" s="8">
        <v>15309900</v>
      </c>
      <c r="W5811" s="8">
        <v>15542300</v>
      </c>
      <c r="X5811" s="8">
        <v>15778200</v>
      </c>
      <c r="Y5811" s="8">
        <v>16017800</v>
      </c>
      <c r="Z5811" s="8">
        <v>16260900</v>
      </c>
      <c r="AA5811" s="8">
        <v>16410500</v>
      </c>
      <c r="AB5811" s="8">
        <v>16561500</v>
      </c>
      <c r="AC5811" s="8">
        <v>16713900</v>
      </c>
      <c r="AD5811" s="8">
        <v>16867700</v>
      </c>
      <c r="AE5811" s="8">
        <v>17022800</v>
      </c>
      <c r="AF5811" s="8">
        <v>17179400</v>
      </c>
      <c r="AG5811" s="8">
        <v>17337500</v>
      </c>
    </row>
    <row r="5812" spans="1:33" x14ac:dyDescent="0.35">
      <c r="A5812" t="s">
        <v>5880</v>
      </c>
      <c r="B5812" t="s">
        <v>69</v>
      </c>
      <c r="C5812" s="8">
        <v>67028100</v>
      </c>
      <c r="D5812" s="8">
        <v>68569800</v>
      </c>
      <c r="E5812" s="8">
        <v>70146900</v>
      </c>
      <c r="F5812" s="8">
        <v>71760300</v>
      </c>
      <c r="G5812" s="8">
        <v>73410600</v>
      </c>
      <c r="H5812" s="8">
        <v>75099000</v>
      </c>
      <c r="I5812" s="8">
        <v>76826400</v>
      </c>
      <c r="J5812" s="8">
        <v>78593400</v>
      </c>
      <c r="K5812" s="8">
        <v>80401200</v>
      </c>
      <c r="L5812" s="8">
        <v>82250400</v>
      </c>
      <c r="M5812" s="8">
        <v>84141900</v>
      </c>
      <c r="N5812" s="8">
        <v>86077200</v>
      </c>
      <c r="O5812" s="8">
        <v>87384000</v>
      </c>
      <c r="P5812" s="8">
        <v>88710300</v>
      </c>
      <c r="Q5812" s="8">
        <v>90057000</v>
      </c>
      <c r="R5812" s="8">
        <v>91424100</v>
      </c>
      <c r="S5812" s="8">
        <v>92811900</v>
      </c>
      <c r="T5812" s="8">
        <v>94220700</v>
      </c>
      <c r="U5812" s="8">
        <v>95651100</v>
      </c>
      <c r="V5812" s="8">
        <v>97103100</v>
      </c>
      <c r="W5812" s="8">
        <v>98577000</v>
      </c>
      <c r="X5812" s="8">
        <v>100073000</v>
      </c>
      <c r="Y5812" s="8">
        <v>101593000</v>
      </c>
      <c r="Z5812" s="8">
        <v>103135000</v>
      </c>
      <c r="AA5812" s="8">
        <v>104084000</v>
      </c>
      <c r="AB5812" s="8">
        <v>105041000</v>
      </c>
      <c r="AC5812" s="8">
        <v>106008000</v>
      </c>
      <c r="AD5812" s="8">
        <v>106983000</v>
      </c>
      <c r="AE5812" s="8">
        <v>107967000</v>
      </c>
      <c r="AF5812" s="8">
        <v>108960000</v>
      </c>
      <c r="AG5812" s="8">
        <v>109963000</v>
      </c>
    </row>
    <row r="5813" spans="1:33" x14ac:dyDescent="0.35">
      <c r="A5813" t="s">
        <v>5881</v>
      </c>
      <c r="B5813" t="s">
        <v>69</v>
      </c>
      <c r="C5813" s="8">
        <v>13405600</v>
      </c>
      <c r="D5813" s="8">
        <v>13714000</v>
      </c>
      <c r="E5813" s="8">
        <v>14029400</v>
      </c>
      <c r="F5813" s="8">
        <v>14352100</v>
      </c>
      <c r="G5813" s="8">
        <v>14682100</v>
      </c>
      <c r="H5813" s="8">
        <v>15019800</v>
      </c>
      <c r="I5813" s="8">
        <v>15365300</v>
      </c>
      <c r="J5813" s="8">
        <v>15718700</v>
      </c>
      <c r="K5813" s="8">
        <v>16080200</v>
      </c>
      <c r="L5813" s="8">
        <v>16450100</v>
      </c>
      <c r="M5813" s="8">
        <v>16828400</v>
      </c>
      <c r="N5813" s="8">
        <v>17215400</v>
      </c>
      <c r="O5813" s="8">
        <v>17476800</v>
      </c>
      <c r="P5813" s="8">
        <v>17742100</v>
      </c>
      <c r="Q5813" s="8">
        <v>18011400</v>
      </c>
      <c r="R5813" s="8">
        <v>18284800</v>
      </c>
      <c r="S5813" s="8">
        <v>18562400</v>
      </c>
      <c r="T5813" s="8">
        <v>18844100</v>
      </c>
      <c r="U5813" s="8">
        <v>19130200</v>
      </c>
      <c r="V5813" s="8">
        <v>19420600</v>
      </c>
      <c r="W5813" s="8">
        <v>19715400</v>
      </c>
      <c r="X5813" s="8">
        <v>20014700</v>
      </c>
      <c r="Y5813" s="8">
        <v>20318500</v>
      </c>
      <c r="Z5813" s="8">
        <v>20627000</v>
      </c>
      <c r="AA5813" s="8">
        <v>20816800</v>
      </c>
      <c r="AB5813" s="8">
        <v>21008200</v>
      </c>
      <c r="AC5813" s="8">
        <v>21201500</v>
      </c>
      <c r="AD5813" s="8">
        <v>21396600</v>
      </c>
      <c r="AE5813" s="8">
        <v>21593400</v>
      </c>
      <c r="AF5813" s="8">
        <v>21792100</v>
      </c>
      <c r="AG5813" s="8">
        <v>21992600</v>
      </c>
    </row>
    <row r="5814" spans="1:33" x14ac:dyDescent="0.35">
      <c r="A5814" t="s">
        <v>5882</v>
      </c>
      <c r="B5814" t="s">
        <v>69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35">
      <c r="A5815" t="s">
        <v>5883</v>
      </c>
      <c r="B5815" t="s">
        <v>69</v>
      </c>
      <c r="C5815" s="8">
        <v>450644000000</v>
      </c>
      <c r="D5815" s="8">
        <v>461008000000</v>
      </c>
      <c r="E5815" s="8">
        <v>471611000000</v>
      </c>
      <c r="F5815" s="8">
        <v>482458000000</v>
      </c>
      <c r="G5815" s="8">
        <v>493555000000</v>
      </c>
      <c r="H5815" s="8">
        <v>504906000000</v>
      </c>
      <c r="I5815" s="8">
        <v>516520000000</v>
      </c>
      <c r="J5815" s="8">
        <v>528399000000</v>
      </c>
      <c r="K5815" s="8">
        <v>540553000000</v>
      </c>
      <c r="L5815" s="8">
        <v>552985000000</v>
      </c>
      <c r="M5815" s="8">
        <v>565704000000</v>
      </c>
      <c r="N5815" s="8">
        <v>578715000000</v>
      </c>
      <c r="O5815" s="8">
        <v>587500000000</v>
      </c>
      <c r="P5815" s="8">
        <v>596418000000</v>
      </c>
      <c r="Q5815" s="8">
        <v>605472000000</v>
      </c>
      <c r="R5815" s="8">
        <v>614663000000</v>
      </c>
      <c r="S5815" s="8">
        <v>623994000000</v>
      </c>
      <c r="T5815" s="8">
        <v>633465000000</v>
      </c>
      <c r="U5815" s="8">
        <v>643082000000</v>
      </c>
      <c r="V5815" s="8">
        <v>652844000000</v>
      </c>
      <c r="W5815" s="8">
        <v>662754000000</v>
      </c>
      <c r="X5815" s="8">
        <v>672815000000</v>
      </c>
      <c r="Y5815" s="8">
        <v>683028000000</v>
      </c>
      <c r="Z5815" s="8">
        <v>693396000000</v>
      </c>
      <c r="AA5815" s="8">
        <v>699776000000</v>
      </c>
      <c r="AB5815" s="8">
        <v>706213000000</v>
      </c>
      <c r="AC5815" s="8">
        <v>712710000000</v>
      </c>
      <c r="AD5815" s="8">
        <v>719267000000</v>
      </c>
      <c r="AE5815" s="8">
        <v>725885000000</v>
      </c>
      <c r="AF5815" s="8">
        <v>732563000000</v>
      </c>
      <c r="AG5815" s="8">
        <v>739302000000</v>
      </c>
    </row>
    <row r="5816" spans="1:33" x14ac:dyDescent="0.35">
      <c r="A5816" t="s">
        <v>5884</v>
      </c>
      <c r="B5816" t="s">
        <v>69</v>
      </c>
      <c r="C5816" s="8">
        <v>12811200</v>
      </c>
      <c r="D5816" s="8">
        <v>13105900</v>
      </c>
      <c r="E5816" s="8">
        <v>13407300</v>
      </c>
      <c r="F5816" s="8">
        <v>13715700</v>
      </c>
      <c r="G5816" s="8">
        <v>14031200</v>
      </c>
      <c r="H5816" s="8">
        <v>14353900</v>
      </c>
      <c r="I5816" s="8">
        <v>14684000</v>
      </c>
      <c r="J5816" s="8">
        <v>15021700</v>
      </c>
      <c r="K5816" s="8">
        <v>15367200</v>
      </c>
      <c r="L5816" s="8">
        <v>15720700</v>
      </c>
      <c r="M5816" s="8">
        <v>16082300</v>
      </c>
      <c r="N5816" s="8">
        <v>16452200</v>
      </c>
      <c r="O5816" s="8">
        <v>16701900</v>
      </c>
      <c r="P5816" s="8">
        <v>16955400</v>
      </c>
      <c r="Q5816" s="8">
        <v>17212800</v>
      </c>
      <c r="R5816" s="8">
        <v>17474100</v>
      </c>
      <c r="S5816" s="8">
        <v>17739400</v>
      </c>
      <c r="T5816" s="8">
        <v>18008600</v>
      </c>
      <c r="U5816" s="8">
        <v>18282000</v>
      </c>
      <c r="V5816" s="8">
        <v>18559500</v>
      </c>
      <c r="W5816" s="8">
        <v>18841300</v>
      </c>
      <c r="X5816" s="8">
        <v>19127300</v>
      </c>
      <c r="Y5816" s="8">
        <v>19417600</v>
      </c>
      <c r="Z5816" s="8">
        <v>19712400</v>
      </c>
      <c r="AA5816" s="8">
        <v>19893800</v>
      </c>
      <c r="AB5816" s="8">
        <v>20076800</v>
      </c>
      <c r="AC5816" s="8">
        <v>20261500</v>
      </c>
      <c r="AD5816" s="8">
        <v>20447900</v>
      </c>
      <c r="AE5816" s="8">
        <v>20636000</v>
      </c>
      <c r="AF5816" s="8">
        <v>20825900</v>
      </c>
      <c r="AG5816" s="8">
        <v>21017500</v>
      </c>
    </row>
    <row r="5817" spans="1:33" x14ac:dyDescent="0.35">
      <c r="A5817" t="s">
        <v>5885</v>
      </c>
      <c r="B5817" t="s">
        <v>69</v>
      </c>
      <c r="C5817" s="8">
        <v>59165700</v>
      </c>
      <c r="D5817" s="8">
        <v>60526500</v>
      </c>
      <c r="E5817" s="8">
        <v>61918600</v>
      </c>
      <c r="F5817" s="8">
        <v>63342700</v>
      </c>
      <c r="G5817" s="8">
        <v>64799600</v>
      </c>
      <c r="H5817" s="8">
        <v>66290000</v>
      </c>
      <c r="I5817" s="8">
        <v>67814700</v>
      </c>
      <c r="J5817" s="8">
        <v>69374400</v>
      </c>
      <c r="K5817" s="8">
        <v>70970000</v>
      </c>
      <c r="L5817" s="8">
        <v>72602300</v>
      </c>
      <c r="M5817" s="8">
        <v>74272200</v>
      </c>
      <c r="N5817" s="8">
        <v>75980500</v>
      </c>
      <c r="O5817" s="8">
        <v>77133800</v>
      </c>
      <c r="P5817" s="8">
        <v>78304700</v>
      </c>
      <c r="Q5817" s="8">
        <v>79493400</v>
      </c>
      <c r="R5817" s="8">
        <v>80700100</v>
      </c>
      <c r="S5817" s="8">
        <v>81925200</v>
      </c>
      <c r="T5817" s="8">
        <v>83168700</v>
      </c>
      <c r="U5817" s="8">
        <v>84431300</v>
      </c>
      <c r="V5817" s="8">
        <v>85712900</v>
      </c>
      <c r="W5817" s="8">
        <v>87014000</v>
      </c>
      <c r="X5817" s="8">
        <v>88335000</v>
      </c>
      <c r="Y5817" s="8">
        <v>89675800</v>
      </c>
      <c r="Z5817" s="8">
        <v>91037100</v>
      </c>
      <c r="AA5817" s="8">
        <v>91874700</v>
      </c>
      <c r="AB5817" s="8">
        <v>92719900</v>
      </c>
      <c r="AC5817" s="8">
        <v>93572900</v>
      </c>
      <c r="AD5817" s="8">
        <v>94433800</v>
      </c>
      <c r="AE5817" s="8">
        <v>95302600</v>
      </c>
      <c r="AF5817" s="8">
        <v>96179400</v>
      </c>
      <c r="AG5817" s="8">
        <v>97064200</v>
      </c>
    </row>
    <row r="5818" spans="1:33" x14ac:dyDescent="0.35">
      <c r="A5818" t="s">
        <v>5886</v>
      </c>
      <c r="B5818" t="s">
        <v>69</v>
      </c>
      <c r="C5818" s="8">
        <v>202496000</v>
      </c>
      <c r="D5818" s="8">
        <v>207153000</v>
      </c>
      <c r="E5818" s="8">
        <v>211917000</v>
      </c>
      <c r="F5818" s="8">
        <v>216791000</v>
      </c>
      <c r="G5818" s="8">
        <v>221778000</v>
      </c>
      <c r="H5818" s="8">
        <v>226878000</v>
      </c>
      <c r="I5818" s="8">
        <v>232097000</v>
      </c>
      <c r="J5818" s="8">
        <v>237435000</v>
      </c>
      <c r="K5818" s="8">
        <v>242896000</v>
      </c>
      <c r="L5818" s="8">
        <v>248483000</v>
      </c>
      <c r="M5818" s="8">
        <v>254198000</v>
      </c>
      <c r="N5818" s="8">
        <v>260044000</v>
      </c>
      <c r="O5818" s="8">
        <v>263992000</v>
      </c>
      <c r="P5818" s="8">
        <v>267999000</v>
      </c>
      <c r="Q5818" s="8">
        <v>272067000</v>
      </c>
      <c r="R5818" s="8">
        <v>276197000</v>
      </c>
      <c r="S5818" s="8">
        <v>280390000</v>
      </c>
      <c r="T5818" s="8">
        <v>284646000</v>
      </c>
      <c r="U5818" s="8">
        <v>288967000</v>
      </c>
      <c r="V5818" s="8">
        <v>293354000</v>
      </c>
      <c r="W5818" s="8">
        <v>297807000</v>
      </c>
      <c r="X5818" s="8">
        <v>302328000</v>
      </c>
      <c r="Y5818" s="8">
        <v>306917000</v>
      </c>
      <c r="Z5818" s="8">
        <v>311576000</v>
      </c>
      <c r="AA5818" s="8">
        <v>314443000</v>
      </c>
      <c r="AB5818" s="8">
        <v>317335000</v>
      </c>
      <c r="AC5818" s="8">
        <v>320255000</v>
      </c>
      <c r="AD5818" s="8">
        <v>323201000</v>
      </c>
      <c r="AE5818" s="8">
        <v>326175000</v>
      </c>
      <c r="AF5818" s="8">
        <v>329175000</v>
      </c>
      <c r="AG5818" s="8">
        <v>332204000</v>
      </c>
    </row>
    <row r="5819" spans="1:33" x14ac:dyDescent="0.35">
      <c r="A5819" t="s">
        <v>5887</v>
      </c>
      <c r="B5819" t="s">
        <v>69</v>
      </c>
      <c r="C5819" s="8">
        <v>15985500</v>
      </c>
      <c r="D5819" s="8">
        <v>16353200</v>
      </c>
      <c r="E5819" s="8">
        <v>16729300</v>
      </c>
      <c r="F5819" s="8">
        <v>17114100</v>
      </c>
      <c r="G5819" s="8">
        <v>17507700</v>
      </c>
      <c r="H5819" s="8">
        <v>17910400</v>
      </c>
      <c r="I5819" s="8">
        <v>18322400</v>
      </c>
      <c r="J5819" s="8">
        <v>18743700</v>
      </c>
      <c r="K5819" s="8">
        <v>19174900</v>
      </c>
      <c r="L5819" s="8">
        <v>19615900</v>
      </c>
      <c r="M5819" s="8">
        <v>20067100</v>
      </c>
      <c r="N5819" s="8">
        <v>20528600</v>
      </c>
      <c r="O5819" s="8">
        <v>20840200</v>
      </c>
      <c r="P5819" s="8">
        <v>21156600</v>
      </c>
      <c r="Q5819" s="8">
        <v>21477700</v>
      </c>
      <c r="R5819" s="8">
        <v>21803700</v>
      </c>
      <c r="S5819" s="8">
        <v>22134700</v>
      </c>
      <c r="T5819" s="8">
        <v>22470700</v>
      </c>
      <c r="U5819" s="8">
        <v>22811900</v>
      </c>
      <c r="V5819" s="8">
        <v>23158100</v>
      </c>
      <c r="W5819" s="8">
        <v>23509700</v>
      </c>
      <c r="X5819" s="8">
        <v>23866600</v>
      </c>
      <c r="Y5819" s="8">
        <v>24228800</v>
      </c>
      <c r="Z5819" s="8">
        <v>24596600</v>
      </c>
      <c r="AA5819" s="8">
        <v>24822900</v>
      </c>
      <c r="AB5819" s="8">
        <v>25051300</v>
      </c>
      <c r="AC5819" s="8">
        <v>25281800</v>
      </c>
      <c r="AD5819" s="8">
        <v>25514400</v>
      </c>
      <c r="AE5819" s="8">
        <v>25749100</v>
      </c>
      <c r="AF5819" s="8">
        <v>25986000</v>
      </c>
      <c r="AG5819" s="8">
        <v>26225100</v>
      </c>
    </row>
    <row r="5820" spans="1:33" x14ac:dyDescent="0.35">
      <c r="A5820" t="s">
        <v>5888</v>
      </c>
      <c r="B5820" t="s">
        <v>69</v>
      </c>
      <c r="C5820" s="8">
        <v>14215400</v>
      </c>
      <c r="D5820" s="8">
        <v>14542300</v>
      </c>
      <c r="E5820" s="8">
        <v>14876800</v>
      </c>
      <c r="F5820" s="8">
        <v>15219000</v>
      </c>
      <c r="G5820" s="8">
        <v>15569000</v>
      </c>
      <c r="H5820" s="8">
        <v>15927100</v>
      </c>
      <c r="I5820" s="8">
        <v>16293400</v>
      </c>
      <c r="J5820" s="8">
        <v>16668100</v>
      </c>
      <c r="K5820" s="8">
        <v>17051500</v>
      </c>
      <c r="L5820" s="8">
        <v>17443700</v>
      </c>
      <c r="M5820" s="8">
        <v>17844900</v>
      </c>
      <c r="N5820" s="8">
        <v>18255300</v>
      </c>
      <c r="O5820" s="8">
        <v>18532500</v>
      </c>
      <c r="P5820" s="8">
        <v>18813800</v>
      </c>
      <c r="Q5820" s="8">
        <v>19099400</v>
      </c>
      <c r="R5820" s="8">
        <v>19389300</v>
      </c>
      <c r="S5820" s="8">
        <v>19683600</v>
      </c>
      <c r="T5820" s="8">
        <v>19982400</v>
      </c>
      <c r="U5820" s="8">
        <v>20285800</v>
      </c>
      <c r="V5820" s="8">
        <v>20593700</v>
      </c>
      <c r="W5820" s="8">
        <v>20906300</v>
      </c>
      <c r="X5820" s="8">
        <v>21223700</v>
      </c>
      <c r="Y5820" s="8">
        <v>21545800</v>
      </c>
      <c r="Z5820" s="8">
        <v>21872900</v>
      </c>
      <c r="AA5820" s="8">
        <v>22074200</v>
      </c>
      <c r="AB5820" s="8">
        <v>22277200</v>
      </c>
      <c r="AC5820" s="8">
        <v>22482200</v>
      </c>
      <c r="AD5820" s="8">
        <v>22689000</v>
      </c>
      <c r="AE5820" s="8">
        <v>22897800</v>
      </c>
      <c r="AF5820" s="8">
        <v>23108400</v>
      </c>
      <c r="AG5820" s="8">
        <v>23321000</v>
      </c>
    </row>
    <row r="5821" spans="1:33" x14ac:dyDescent="0.35">
      <c r="A5821" t="s">
        <v>5889</v>
      </c>
      <c r="B5821" t="s">
        <v>69</v>
      </c>
      <c r="C5821" s="8">
        <v>43048200</v>
      </c>
      <c r="D5821" s="8">
        <v>44038200</v>
      </c>
      <c r="E5821" s="8">
        <v>45051100</v>
      </c>
      <c r="F5821" s="8">
        <v>46087300</v>
      </c>
      <c r="G5821" s="8">
        <v>47147300</v>
      </c>
      <c r="H5821" s="8">
        <v>48231700</v>
      </c>
      <c r="I5821" s="8">
        <v>49341100</v>
      </c>
      <c r="J5821" s="8">
        <v>50475800</v>
      </c>
      <c r="K5821" s="8">
        <v>51636800</v>
      </c>
      <c r="L5821" s="8">
        <v>52824500</v>
      </c>
      <c r="M5821" s="8">
        <v>54039400</v>
      </c>
      <c r="N5821" s="8">
        <v>55282300</v>
      </c>
      <c r="O5821" s="8">
        <v>56121500</v>
      </c>
      <c r="P5821" s="8">
        <v>56973400</v>
      </c>
      <c r="Q5821" s="8">
        <v>57838300</v>
      </c>
      <c r="R5821" s="8">
        <v>58716200</v>
      </c>
      <c r="S5821" s="8">
        <v>59607600</v>
      </c>
      <c r="T5821" s="8">
        <v>60512400</v>
      </c>
      <c r="U5821" s="8">
        <v>61431000</v>
      </c>
      <c r="V5821" s="8">
        <v>62363500</v>
      </c>
      <c r="W5821" s="8">
        <v>63310200</v>
      </c>
      <c r="X5821" s="8">
        <v>64271300</v>
      </c>
      <c r="Y5821" s="8">
        <v>65246900</v>
      </c>
      <c r="Z5821" s="8">
        <v>66237300</v>
      </c>
      <c r="AA5821" s="8">
        <v>66846800</v>
      </c>
      <c r="AB5821" s="8">
        <v>67461700</v>
      </c>
      <c r="AC5821" s="8">
        <v>68082300</v>
      </c>
      <c r="AD5821" s="8">
        <v>68708700</v>
      </c>
      <c r="AE5821" s="8">
        <v>69340900</v>
      </c>
      <c r="AF5821" s="8">
        <v>69978800</v>
      </c>
      <c r="AG5821" s="8">
        <v>70622600</v>
      </c>
    </row>
    <row r="5822" spans="1:33" x14ac:dyDescent="0.35">
      <c r="A5822" t="s">
        <v>5890</v>
      </c>
      <c r="B5822" t="s">
        <v>69</v>
      </c>
      <c r="C5822" s="8">
        <v>3324320</v>
      </c>
      <c r="D5822" s="8">
        <v>3400780</v>
      </c>
      <c r="E5822" s="8">
        <v>3479000</v>
      </c>
      <c r="F5822" s="8">
        <v>3559010</v>
      </c>
      <c r="G5822" s="8">
        <v>3640870</v>
      </c>
      <c r="H5822" s="8">
        <v>3724610</v>
      </c>
      <c r="I5822" s="8">
        <v>3810280</v>
      </c>
      <c r="J5822" s="8">
        <v>3897910</v>
      </c>
      <c r="K5822" s="8">
        <v>3987560</v>
      </c>
      <c r="L5822" s="8">
        <v>4079280</v>
      </c>
      <c r="M5822" s="8">
        <v>4173100</v>
      </c>
      <c r="N5822" s="8">
        <v>4269090</v>
      </c>
      <c r="O5822" s="8">
        <v>4333890</v>
      </c>
      <c r="P5822" s="8">
        <v>4399670</v>
      </c>
      <c r="Q5822" s="8">
        <v>4466460</v>
      </c>
      <c r="R5822" s="8">
        <v>4534260</v>
      </c>
      <c r="S5822" s="8">
        <v>4603100</v>
      </c>
      <c r="T5822" s="8">
        <v>4672970</v>
      </c>
      <c r="U5822" s="8">
        <v>4743910</v>
      </c>
      <c r="V5822" s="8">
        <v>4815920</v>
      </c>
      <c r="W5822" s="8">
        <v>4889020</v>
      </c>
      <c r="X5822" s="8">
        <v>4963240</v>
      </c>
      <c r="Y5822" s="8">
        <v>5038580</v>
      </c>
      <c r="Z5822" s="8">
        <v>5115070</v>
      </c>
      <c r="AA5822" s="8">
        <v>5162130</v>
      </c>
      <c r="AB5822" s="8">
        <v>5209620</v>
      </c>
      <c r="AC5822" s="8">
        <v>5257540</v>
      </c>
      <c r="AD5822" s="8">
        <v>5305910</v>
      </c>
      <c r="AE5822" s="8">
        <v>5354730</v>
      </c>
      <c r="AF5822" s="8">
        <v>5403990</v>
      </c>
      <c r="AG5822" s="8">
        <v>5453710</v>
      </c>
    </row>
    <row r="5823" spans="1:33" x14ac:dyDescent="0.35">
      <c r="A5823" t="s">
        <v>5891</v>
      </c>
      <c r="B5823" t="s">
        <v>69</v>
      </c>
      <c r="C5823" s="8">
        <v>2838270</v>
      </c>
      <c r="D5823" s="8">
        <v>2903550</v>
      </c>
      <c r="E5823" s="8">
        <v>2970340</v>
      </c>
      <c r="F5823" s="8">
        <v>3038650</v>
      </c>
      <c r="G5823" s="8">
        <v>3108540</v>
      </c>
      <c r="H5823" s="8">
        <v>3180040</v>
      </c>
      <c r="I5823" s="8">
        <v>3253180</v>
      </c>
      <c r="J5823" s="8">
        <v>3328000</v>
      </c>
      <c r="K5823" s="8">
        <v>3404550</v>
      </c>
      <c r="L5823" s="8">
        <v>3482850</v>
      </c>
      <c r="M5823" s="8">
        <v>3562960</v>
      </c>
      <c r="N5823" s="8">
        <v>3644900</v>
      </c>
      <c r="O5823" s="8">
        <v>3700230</v>
      </c>
      <c r="P5823" s="8">
        <v>3756400</v>
      </c>
      <c r="Q5823" s="8">
        <v>3813430</v>
      </c>
      <c r="R5823" s="8">
        <v>3871310</v>
      </c>
      <c r="S5823" s="8">
        <v>3930080</v>
      </c>
      <c r="T5823" s="8">
        <v>3989740</v>
      </c>
      <c r="U5823" s="8">
        <v>4050300</v>
      </c>
      <c r="V5823" s="8">
        <v>4111780</v>
      </c>
      <c r="W5823" s="8">
        <v>4174200</v>
      </c>
      <c r="X5823" s="8">
        <v>4237570</v>
      </c>
      <c r="Y5823" s="8">
        <v>4301890</v>
      </c>
      <c r="Z5823" s="8">
        <v>4367190</v>
      </c>
      <c r="AA5823" s="8">
        <v>4407380</v>
      </c>
      <c r="AB5823" s="8">
        <v>4447920</v>
      </c>
      <c r="AC5823" s="8">
        <v>4488840</v>
      </c>
      <c r="AD5823" s="8">
        <v>4530140</v>
      </c>
      <c r="AE5823" s="8">
        <v>4571820</v>
      </c>
      <c r="AF5823" s="8">
        <v>4613880</v>
      </c>
      <c r="AG5823" s="8">
        <v>4656330</v>
      </c>
    </row>
    <row r="5824" spans="1:33" x14ac:dyDescent="0.35">
      <c r="A5824" t="s">
        <v>5892</v>
      </c>
      <c r="B5824" t="s">
        <v>69</v>
      </c>
      <c r="C5824" s="8">
        <v>18001700</v>
      </c>
      <c r="D5824" s="8">
        <v>18415800</v>
      </c>
      <c r="E5824" s="8">
        <v>18839300</v>
      </c>
      <c r="F5824" s="8">
        <v>19272600</v>
      </c>
      <c r="G5824" s="8">
        <v>19715900</v>
      </c>
      <c r="H5824" s="8">
        <v>20169400</v>
      </c>
      <c r="I5824" s="8">
        <v>20633300</v>
      </c>
      <c r="J5824" s="8">
        <v>21107800</v>
      </c>
      <c r="K5824" s="8">
        <v>21593300</v>
      </c>
      <c r="L5824" s="8">
        <v>22090000</v>
      </c>
      <c r="M5824" s="8">
        <v>22598000</v>
      </c>
      <c r="N5824" s="8">
        <v>23117800</v>
      </c>
      <c r="O5824" s="8">
        <v>23468700</v>
      </c>
      <c r="P5824" s="8">
        <v>23825000</v>
      </c>
      <c r="Q5824" s="8">
        <v>24186600</v>
      </c>
      <c r="R5824" s="8">
        <v>24553800</v>
      </c>
      <c r="S5824" s="8">
        <v>24926500</v>
      </c>
      <c r="T5824" s="8">
        <v>25304900</v>
      </c>
      <c r="U5824" s="8">
        <v>25689000</v>
      </c>
      <c r="V5824" s="8">
        <v>26079000</v>
      </c>
      <c r="W5824" s="8">
        <v>26474900</v>
      </c>
      <c r="X5824" s="8">
        <v>26876800</v>
      </c>
      <c r="Y5824" s="8">
        <v>27284700</v>
      </c>
      <c r="Z5824" s="8">
        <v>27698900</v>
      </c>
      <c r="AA5824" s="8">
        <v>27953800</v>
      </c>
      <c r="AB5824" s="8">
        <v>28210900</v>
      </c>
      <c r="AC5824" s="8">
        <v>28470500</v>
      </c>
      <c r="AD5824" s="8">
        <v>28732400</v>
      </c>
      <c r="AE5824" s="8">
        <v>28996700</v>
      </c>
      <c r="AF5824" s="8">
        <v>29263500</v>
      </c>
      <c r="AG5824" s="8">
        <v>29532700</v>
      </c>
    </row>
    <row r="5825" spans="1:33" x14ac:dyDescent="0.35">
      <c r="A5825" t="s">
        <v>5893</v>
      </c>
      <c r="B5825" t="s">
        <v>69</v>
      </c>
      <c r="C5825" s="8">
        <v>3600350</v>
      </c>
      <c r="D5825" s="8">
        <v>3683150</v>
      </c>
      <c r="E5825" s="8">
        <v>3767870</v>
      </c>
      <c r="F5825" s="8">
        <v>3854530</v>
      </c>
      <c r="G5825" s="8">
        <v>3943180</v>
      </c>
      <c r="H5825" s="8">
        <v>4033870</v>
      </c>
      <c r="I5825" s="8">
        <v>4126660</v>
      </c>
      <c r="J5825" s="8">
        <v>4221560</v>
      </c>
      <c r="K5825" s="8">
        <v>4318660</v>
      </c>
      <c r="L5825" s="8">
        <v>4417990</v>
      </c>
      <c r="M5825" s="8">
        <v>4519610</v>
      </c>
      <c r="N5825" s="8">
        <v>4623560</v>
      </c>
      <c r="O5825" s="8">
        <v>4693740</v>
      </c>
      <c r="P5825" s="8">
        <v>4764990</v>
      </c>
      <c r="Q5825" s="8">
        <v>4837330</v>
      </c>
      <c r="R5825" s="8">
        <v>4910750</v>
      </c>
      <c r="S5825" s="8">
        <v>4985300</v>
      </c>
      <c r="T5825" s="8">
        <v>5060980</v>
      </c>
      <c r="U5825" s="8">
        <v>5137810</v>
      </c>
      <c r="V5825" s="8">
        <v>5215790</v>
      </c>
      <c r="W5825" s="8">
        <v>5294970</v>
      </c>
      <c r="X5825" s="8">
        <v>5375350</v>
      </c>
      <c r="Y5825" s="8">
        <v>5456950</v>
      </c>
      <c r="Z5825" s="8">
        <v>5539780</v>
      </c>
      <c r="AA5825" s="8">
        <v>5590750</v>
      </c>
      <c r="AB5825" s="8">
        <v>5642180</v>
      </c>
      <c r="AC5825" s="8">
        <v>5694090</v>
      </c>
      <c r="AD5825" s="8">
        <v>5746480</v>
      </c>
      <c r="AE5825" s="8">
        <v>5799350</v>
      </c>
      <c r="AF5825" s="8">
        <v>5852700</v>
      </c>
      <c r="AG5825" s="8">
        <v>5906540</v>
      </c>
    </row>
    <row r="5826" spans="1:33" x14ac:dyDescent="0.35">
      <c r="A5826" t="s">
        <v>5894</v>
      </c>
      <c r="B5826" t="s">
        <v>69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35">
      <c r="A5827" t="s">
        <v>5895</v>
      </c>
      <c r="B5827" t="s">
        <v>69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35">
      <c r="A5828" t="s">
        <v>5896</v>
      </c>
      <c r="B5828" t="s">
        <v>69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35">
      <c r="A5829" t="s">
        <v>5897</v>
      </c>
      <c r="B5829" t="s">
        <v>69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35">
      <c r="A5830" t="s">
        <v>5898</v>
      </c>
      <c r="B5830" t="s">
        <v>69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35">
      <c r="A5831" t="s">
        <v>5899</v>
      </c>
      <c r="B5831" t="s">
        <v>69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35">
      <c r="A5832" t="s">
        <v>5900</v>
      </c>
      <c r="B5832" t="s">
        <v>69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x14ac:dyDescent="0.35">
      <c r="A5833" t="s">
        <v>5901</v>
      </c>
      <c r="B5833" t="s">
        <v>69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35">
      <c r="A5834" t="s">
        <v>5902</v>
      </c>
      <c r="B5834" t="s">
        <v>69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5">
      <c r="A5835" t="s">
        <v>5903</v>
      </c>
      <c r="B5835" t="s">
        <v>69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35">
      <c r="A5836" t="s">
        <v>5904</v>
      </c>
      <c r="B5836" t="s">
        <v>69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5">
      <c r="A5837" t="s">
        <v>5905</v>
      </c>
      <c r="B5837" t="s">
        <v>69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5">
      <c r="A5838" t="s">
        <v>5906</v>
      </c>
      <c r="B5838" t="s">
        <v>69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35">
      <c r="A5839" t="s">
        <v>5907</v>
      </c>
      <c r="B5839" t="s">
        <v>69</v>
      </c>
      <c r="C5839" s="8">
        <v>203519000000</v>
      </c>
      <c r="D5839" s="8">
        <v>201483000000</v>
      </c>
      <c r="E5839" s="8">
        <v>199468000000</v>
      </c>
      <c r="F5839" s="8">
        <v>197474000000</v>
      </c>
      <c r="G5839" s="8">
        <v>195499000000</v>
      </c>
      <c r="H5839" s="8">
        <v>193544000000</v>
      </c>
      <c r="I5839" s="8">
        <v>191609000000</v>
      </c>
      <c r="J5839" s="8">
        <v>189693000000</v>
      </c>
      <c r="K5839" s="8">
        <v>187796000000</v>
      </c>
      <c r="L5839" s="8">
        <v>185918000000</v>
      </c>
      <c r="M5839" s="8">
        <v>184059000000</v>
      </c>
      <c r="N5839" s="8">
        <v>182218000000</v>
      </c>
      <c r="O5839" s="8">
        <v>181015000000</v>
      </c>
      <c r="P5839" s="8">
        <v>179820000000</v>
      </c>
      <c r="Q5839" s="8">
        <v>178633000000</v>
      </c>
      <c r="R5839" s="8">
        <v>177455000000</v>
      </c>
      <c r="S5839" s="8">
        <v>176284000000</v>
      </c>
      <c r="T5839" s="8">
        <v>175120000000</v>
      </c>
      <c r="U5839" s="8">
        <v>173964000000</v>
      </c>
      <c r="V5839" s="8">
        <v>172816000000</v>
      </c>
      <c r="W5839" s="8">
        <v>171676000000</v>
      </c>
      <c r="X5839" s="8">
        <v>170542000000</v>
      </c>
      <c r="Y5839" s="8">
        <v>169417000000</v>
      </c>
      <c r="Z5839" s="8">
        <v>168299000000</v>
      </c>
      <c r="AA5839" s="8">
        <v>167625000000</v>
      </c>
      <c r="AB5839" s="8">
        <v>166955000000</v>
      </c>
      <c r="AC5839" s="8">
        <v>166287000000</v>
      </c>
      <c r="AD5839" s="8">
        <v>165622000000</v>
      </c>
      <c r="AE5839" s="8">
        <v>164960000000</v>
      </c>
      <c r="AF5839" s="8">
        <v>164300000000</v>
      </c>
      <c r="AG5839" s="8">
        <v>163643000000</v>
      </c>
    </row>
    <row r="5840" spans="1:33" x14ac:dyDescent="0.35">
      <c r="A5840" t="s">
        <v>5908</v>
      </c>
      <c r="B5840" t="s">
        <v>69</v>
      </c>
      <c r="C5840" s="8">
        <v>48313300</v>
      </c>
      <c r="D5840" s="8">
        <v>47830100</v>
      </c>
      <c r="E5840" s="8">
        <v>47351800</v>
      </c>
      <c r="F5840" s="8">
        <v>46878400</v>
      </c>
      <c r="G5840" s="8">
        <v>46409600</v>
      </c>
      <c r="H5840" s="8">
        <v>45945500</v>
      </c>
      <c r="I5840" s="8">
        <v>45486100</v>
      </c>
      <c r="J5840" s="8">
        <v>45031200</v>
      </c>
      <c r="K5840" s="8">
        <v>44580900</v>
      </c>
      <c r="L5840" s="8">
        <v>44135000</v>
      </c>
      <c r="M5840" s="8">
        <v>43693700</v>
      </c>
      <c r="N5840" s="8">
        <v>43256700</v>
      </c>
      <c r="O5840" s="8">
        <v>42971200</v>
      </c>
      <c r="P5840" s="8">
        <v>42687600</v>
      </c>
      <c r="Q5840" s="8">
        <v>42405800</v>
      </c>
      <c r="R5840" s="8">
        <v>42126000</v>
      </c>
      <c r="S5840" s="8">
        <v>41848100</v>
      </c>
      <c r="T5840" s="8">
        <v>41571700</v>
      </c>
      <c r="U5840" s="8">
        <v>41297400</v>
      </c>
      <c r="V5840" s="8">
        <v>41024900</v>
      </c>
      <c r="W5840" s="8">
        <v>40754100</v>
      </c>
      <c r="X5840" s="8">
        <v>40485100</v>
      </c>
      <c r="Y5840" s="8">
        <v>40217900</v>
      </c>
      <c r="Z5840" s="8">
        <v>39952500</v>
      </c>
      <c r="AA5840" s="8">
        <v>39792600</v>
      </c>
      <c r="AB5840" s="8">
        <v>39633400</v>
      </c>
      <c r="AC5840" s="8">
        <v>39475000</v>
      </c>
      <c r="AD5840" s="8">
        <v>39317100</v>
      </c>
      <c r="AE5840" s="8">
        <v>39159900</v>
      </c>
      <c r="AF5840" s="8">
        <v>39003200</v>
      </c>
      <c r="AG5840" s="8">
        <v>38847200</v>
      </c>
    </row>
    <row r="5841" spans="1:33" x14ac:dyDescent="0.35">
      <c r="A5841" t="s">
        <v>5909</v>
      </c>
      <c r="B5841" t="s">
        <v>69</v>
      </c>
      <c r="C5841" s="8">
        <v>546934000</v>
      </c>
      <c r="D5841" s="8">
        <v>541464000</v>
      </c>
      <c r="E5841" s="8">
        <v>536049000</v>
      </c>
      <c r="F5841" s="8">
        <v>530690000</v>
      </c>
      <c r="G5841" s="8">
        <v>525383000</v>
      </c>
      <c r="H5841" s="8">
        <v>520129000</v>
      </c>
      <c r="I5841" s="8">
        <v>514928000</v>
      </c>
      <c r="J5841" s="8">
        <v>509778000</v>
      </c>
      <c r="K5841" s="8">
        <v>504681000</v>
      </c>
      <c r="L5841" s="8">
        <v>499633000</v>
      </c>
      <c r="M5841" s="8">
        <v>494637000</v>
      </c>
      <c r="N5841" s="8">
        <v>489690000</v>
      </c>
      <c r="O5841" s="8">
        <v>486458000</v>
      </c>
      <c r="P5841" s="8">
        <v>483247000</v>
      </c>
      <c r="Q5841" s="8">
        <v>480058000</v>
      </c>
      <c r="R5841" s="8">
        <v>476890000</v>
      </c>
      <c r="S5841" s="8">
        <v>473744000</v>
      </c>
      <c r="T5841" s="8">
        <v>470615000</v>
      </c>
      <c r="U5841" s="8">
        <v>467510000</v>
      </c>
      <c r="V5841" s="8">
        <v>464425000</v>
      </c>
      <c r="W5841" s="8">
        <v>461359000</v>
      </c>
      <c r="X5841" s="8">
        <v>458314000</v>
      </c>
      <c r="Y5841" s="8">
        <v>455289000</v>
      </c>
      <c r="Z5841" s="8">
        <v>452285000</v>
      </c>
      <c r="AA5841" s="8">
        <v>450475000</v>
      </c>
      <c r="AB5841" s="8">
        <v>448673000</v>
      </c>
      <c r="AC5841" s="8">
        <v>446879000</v>
      </c>
      <c r="AD5841" s="8">
        <v>445092000</v>
      </c>
      <c r="AE5841" s="8">
        <v>443312000</v>
      </c>
      <c r="AF5841" s="8">
        <v>441538000</v>
      </c>
      <c r="AG5841" s="8">
        <v>439772000</v>
      </c>
    </row>
    <row r="5842" spans="1:33" x14ac:dyDescent="0.35">
      <c r="A5842" t="s">
        <v>5910</v>
      </c>
      <c r="B5842" t="s">
        <v>69</v>
      </c>
      <c r="C5842" s="8">
        <v>326110000</v>
      </c>
      <c r="D5842" s="8">
        <v>322848000</v>
      </c>
      <c r="E5842" s="8">
        <v>319620000</v>
      </c>
      <c r="F5842" s="8">
        <v>316424000</v>
      </c>
      <c r="G5842" s="8">
        <v>313260000</v>
      </c>
      <c r="H5842" s="8">
        <v>310128000</v>
      </c>
      <c r="I5842" s="8">
        <v>307026000</v>
      </c>
      <c r="J5842" s="8">
        <v>303956000</v>
      </c>
      <c r="K5842" s="8">
        <v>300917000</v>
      </c>
      <c r="L5842" s="8">
        <v>297907000</v>
      </c>
      <c r="M5842" s="8">
        <v>294928000</v>
      </c>
      <c r="N5842" s="8">
        <v>291978000</v>
      </c>
      <c r="O5842" s="8">
        <v>290051000</v>
      </c>
      <c r="P5842" s="8">
        <v>288137000</v>
      </c>
      <c r="Q5842" s="8">
        <v>286235000</v>
      </c>
      <c r="R5842" s="8">
        <v>284346000</v>
      </c>
      <c r="S5842" s="8">
        <v>282470000</v>
      </c>
      <c r="T5842" s="8">
        <v>280605000</v>
      </c>
      <c r="U5842" s="8">
        <v>278753000</v>
      </c>
      <c r="V5842" s="8">
        <v>276914000</v>
      </c>
      <c r="W5842" s="8">
        <v>275086000</v>
      </c>
      <c r="X5842" s="8">
        <v>273270000</v>
      </c>
      <c r="Y5842" s="8">
        <v>271467000</v>
      </c>
      <c r="Z5842" s="8">
        <v>269675000</v>
      </c>
      <c r="AA5842" s="8">
        <v>268596000</v>
      </c>
      <c r="AB5842" s="8">
        <v>267522000</v>
      </c>
      <c r="AC5842" s="8">
        <v>266452000</v>
      </c>
      <c r="AD5842" s="8">
        <v>265387000</v>
      </c>
      <c r="AE5842" s="8">
        <v>264325000</v>
      </c>
      <c r="AF5842" s="8">
        <v>263267000</v>
      </c>
      <c r="AG5842" s="8">
        <v>262215000</v>
      </c>
    </row>
    <row r="5843" spans="1:33" x14ac:dyDescent="0.35">
      <c r="A5843" t="s">
        <v>5911</v>
      </c>
      <c r="B5843" t="s">
        <v>69</v>
      </c>
      <c r="C5843" s="8">
        <v>66572400</v>
      </c>
      <c r="D5843" s="8">
        <v>65906500</v>
      </c>
      <c r="E5843" s="8">
        <v>65247500</v>
      </c>
      <c r="F5843" s="8">
        <v>64595200</v>
      </c>
      <c r="G5843" s="8">
        <v>63949200</v>
      </c>
      <c r="H5843" s="8">
        <v>63309700</v>
      </c>
      <c r="I5843" s="8">
        <v>62676600</v>
      </c>
      <c r="J5843" s="8">
        <v>62049800</v>
      </c>
      <c r="K5843" s="8">
        <v>61429400</v>
      </c>
      <c r="L5843" s="8">
        <v>60815000</v>
      </c>
      <c r="M5843" s="8">
        <v>60206900</v>
      </c>
      <c r="N5843" s="8">
        <v>59604700</v>
      </c>
      <c r="O5843" s="8">
        <v>59211300</v>
      </c>
      <c r="P5843" s="8">
        <v>58820500</v>
      </c>
      <c r="Q5843" s="8">
        <v>58432300</v>
      </c>
      <c r="R5843" s="8">
        <v>58046700</v>
      </c>
      <c r="S5843" s="8">
        <v>57663700</v>
      </c>
      <c r="T5843" s="8">
        <v>57282900</v>
      </c>
      <c r="U5843" s="8">
        <v>56905000</v>
      </c>
      <c r="V5843" s="8">
        <v>56529400</v>
      </c>
      <c r="W5843" s="8">
        <v>56156300</v>
      </c>
      <c r="X5843" s="8">
        <v>55785600</v>
      </c>
      <c r="Y5843" s="8">
        <v>55417500</v>
      </c>
      <c r="Z5843" s="8">
        <v>55051800</v>
      </c>
      <c r="AA5843" s="8">
        <v>54831400</v>
      </c>
      <c r="AB5843" s="8">
        <v>54612100</v>
      </c>
      <c r="AC5843" s="8">
        <v>54393800</v>
      </c>
      <c r="AD5843" s="8">
        <v>54176300</v>
      </c>
      <c r="AE5843" s="8">
        <v>53959500</v>
      </c>
      <c r="AF5843" s="8">
        <v>53743600</v>
      </c>
      <c r="AG5843" s="8">
        <v>53528700</v>
      </c>
    </row>
    <row r="5844" spans="1:33" x14ac:dyDescent="0.35">
      <c r="A5844" t="s">
        <v>5912</v>
      </c>
      <c r="B5844" t="s">
        <v>69</v>
      </c>
      <c r="C5844" s="8">
        <v>56962700</v>
      </c>
      <c r="D5844" s="8">
        <v>56393000</v>
      </c>
      <c r="E5844" s="8">
        <v>55829100</v>
      </c>
      <c r="F5844" s="8">
        <v>55270900</v>
      </c>
      <c r="G5844" s="8">
        <v>54718200</v>
      </c>
      <c r="H5844" s="8">
        <v>54171000</v>
      </c>
      <c r="I5844" s="8">
        <v>53629300</v>
      </c>
      <c r="J5844" s="8">
        <v>53092900</v>
      </c>
      <c r="K5844" s="8">
        <v>52562100</v>
      </c>
      <c r="L5844" s="8">
        <v>52036400</v>
      </c>
      <c r="M5844" s="8">
        <v>51516000</v>
      </c>
      <c r="N5844" s="8">
        <v>51000800</v>
      </c>
      <c r="O5844" s="8">
        <v>50664200</v>
      </c>
      <c r="P5844" s="8">
        <v>50329800</v>
      </c>
      <c r="Q5844" s="8">
        <v>49997600</v>
      </c>
      <c r="R5844" s="8">
        <v>49667700</v>
      </c>
      <c r="S5844" s="8">
        <v>49340000</v>
      </c>
      <c r="T5844" s="8">
        <v>49014200</v>
      </c>
      <c r="U5844" s="8">
        <v>48690800</v>
      </c>
      <c r="V5844" s="8">
        <v>48369400</v>
      </c>
      <c r="W5844" s="8">
        <v>48050200</v>
      </c>
      <c r="X5844" s="8">
        <v>47733000</v>
      </c>
      <c r="Y5844" s="8">
        <v>47418000</v>
      </c>
      <c r="Z5844" s="8">
        <v>47105100</v>
      </c>
      <c r="AA5844" s="8">
        <v>46916600</v>
      </c>
      <c r="AB5844" s="8">
        <v>46728900</v>
      </c>
      <c r="AC5844" s="8">
        <v>46542100</v>
      </c>
      <c r="AD5844" s="8">
        <v>46355900</v>
      </c>
      <c r="AE5844" s="8">
        <v>46170500</v>
      </c>
      <c r="AF5844" s="8">
        <v>45985800</v>
      </c>
      <c r="AG5844" s="8">
        <v>45801900</v>
      </c>
    </row>
    <row r="5845" spans="1:33" x14ac:dyDescent="0.35">
      <c r="A5845" t="s">
        <v>5913</v>
      </c>
      <c r="B5845" t="s">
        <v>69</v>
      </c>
      <c r="C5845" s="8">
        <v>242878000</v>
      </c>
      <c r="D5845" s="8">
        <v>240449000</v>
      </c>
      <c r="E5845" s="8">
        <v>238044000</v>
      </c>
      <c r="F5845" s="8">
        <v>235664000</v>
      </c>
      <c r="G5845" s="8">
        <v>233308000</v>
      </c>
      <c r="H5845" s="8">
        <v>230975000</v>
      </c>
      <c r="I5845" s="8">
        <v>228665000</v>
      </c>
      <c r="J5845" s="8">
        <v>226378000</v>
      </c>
      <c r="K5845" s="8">
        <v>224115000</v>
      </c>
      <c r="L5845" s="8">
        <v>221873000</v>
      </c>
      <c r="M5845" s="8">
        <v>219654000</v>
      </c>
      <c r="N5845" s="8">
        <v>217458000</v>
      </c>
      <c r="O5845" s="8">
        <v>216022000</v>
      </c>
      <c r="P5845" s="8">
        <v>214596000</v>
      </c>
      <c r="Q5845" s="8">
        <v>213180000</v>
      </c>
      <c r="R5845" s="8">
        <v>211773000</v>
      </c>
      <c r="S5845" s="8">
        <v>210376000</v>
      </c>
      <c r="T5845" s="8">
        <v>208987000</v>
      </c>
      <c r="U5845" s="8">
        <v>207608000</v>
      </c>
      <c r="V5845" s="8">
        <v>206238000</v>
      </c>
      <c r="W5845" s="8">
        <v>204877000</v>
      </c>
      <c r="X5845" s="8">
        <v>203524000</v>
      </c>
      <c r="Y5845" s="8">
        <v>202181000</v>
      </c>
      <c r="Z5845" s="8">
        <v>200847000</v>
      </c>
      <c r="AA5845" s="8">
        <v>200043000</v>
      </c>
      <c r="AB5845" s="8">
        <v>199243000</v>
      </c>
      <c r="AC5845" s="8">
        <v>198446000</v>
      </c>
      <c r="AD5845" s="8">
        <v>197653000</v>
      </c>
      <c r="AE5845" s="8">
        <v>196862000</v>
      </c>
      <c r="AF5845" s="8">
        <v>196074000</v>
      </c>
      <c r="AG5845" s="8">
        <v>195290000</v>
      </c>
    </row>
    <row r="5846" spans="1:33" x14ac:dyDescent="0.35">
      <c r="A5846" t="s">
        <v>5914</v>
      </c>
      <c r="B5846" t="s">
        <v>69</v>
      </c>
      <c r="C5846" s="8">
        <v>4314750</v>
      </c>
      <c r="D5846" s="8">
        <v>4271600</v>
      </c>
      <c r="E5846" s="8">
        <v>4228890</v>
      </c>
      <c r="F5846" s="8">
        <v>4186600</v>
      </c>
      <c r="G5846" s="8">
        <v>4144740</v>
      </c>
      <c r="H5846" s="8">
        <v>4103290</v>
      </c>
      <c r="I5846" s="8">
        <v>4062260</v>
      </c>
      <c r="J5846" s="8">
        <v>4021630</v>
      </c>
      <c r="K5846" s="8">
        <v>3981420</v>
      </c>
      <c r="L5846" s="8">
        <v>3941600</v>
      </c>
      <c r="M5846" s="8">
        <v>3902190</v>
      </c>
      <c r="N5846" s="8">
        <v>3863160</v>
      </c>
      <c r="O5846" s="8">
        <v>3837660</v>
      </c>
      <c r="P5846" s="8">
        <v>3812330</v>
      </c>
      <c r="Q5846" s="8">
        <v>3787170</v>
      </c>
      <c r="R5846" s="8">
        <v>3762180</v>
      </c>
      <c r="S5846" s="8">
        <v>3737360</v>
      </c>
      <c r="T5846" s="8">
        <v>3712680</v>
      </c>
      <c r="U5846" s="8">
        <v>3688180</v>
      </c>
      <c r="V5846" s="8">
        <v>3663840</v>
      </c>
      <c r="W5846" s="8">
        <v>3639660</v>
      </c>
      <c r="X5846" s="8">
        <v>3615630</v>
      </c>
      <c r="Y5846" s="8">
        <v>3591770</v>
      </c>
      <c r="Z5846" s="8">
        <v>3568070</v>
      </c>
      <c r="AA5846" s="8">
        <v>3553790</v>
      </c>
      <c r="AB5846" s="8">
        <v>3539570</v>
      </c>
      <c r="AC5846" s="8">
        <v>3525420</v>
      </c>
      <c r="AD5846" s="8">
        <v>3511320</v>
      </c>
      <c r="AE5846" s="8">
        <v>3497280</v>
      </c>
      <c r="AF5846" s="8">
        <v>3483280</v>
      </c>
      <c r="AG5846" s="8">
        <v>3469350</v>
      </c>
    </row>
    <row r="5847" spans="1:33" x14ac:dyDescent="0.35">
      <c r="A5847" t="s">
        <v>5915</v>
      </c>
      <c r="B5847" t="s">
        <v>69</v>
      </c>
      <c r="C5847" s="8">
        <v>20914800</v>
      </c>
      <c r="D5847" s="8">
        <v>20705600</v>
      </c>
      <c r="E5847" s="8">
        <v>20498600</v>
      </c>
      <c r="F5847" s="8">
        <v>20293600</v>
      </c>
      <c r="G5847" s="8">
        <v>20090700</v>
      </c>
      <c r="H5847" s="8">
        <v>19889800</v>
      </c>
      <c r="I5847" s="8">
        <v>19690900</v>
      </c>
      <c r="J5847" s="8">
        <v>19494000</v>
      </c>
      <c r="K5847" s="8">
        <v>19299000</v>
      </c>
      <c r="L5847" s="8">
        <v>19106000</v>
      </c>
      <c r="M5847" s="8">
        <v>18915000</v>
      </c>
      <c r="N5847" s="8">
        <v>18725800</v>
      </c>
      <c r="O5847" s="8">
        <v>18602200</v>
      </c>
      <c r="P5847" s="8">
        <v>18479400</v>
      </c>
      <c r="Q5847" s="8">
        <v>18357500</v>
      </c>
      <c r="R5847" s="8">
        <v>18236300</v>
      </c>
      <c r="S5847" s="8">
        <v>18116000</v>
      </c>
      <c r="T5847" s="8">
        <v>17996400</v>
      </c>
      <c r="U5847" s="8">
        <v>17877600</v>
      </c>
      <c r="V5847" s="8">
        <v>17759600</v>
      </c>
      <c r="W5847" s="8">
        <v>17642400</v>
      </c>
      <c r="X5847" s="8">
        <v>17526000</v>
      </c>
      <c r="Y5847" s="8">
        <v>17410300</v>
      </c>
      <c r="Z5847" s="8">
        <v>17295400</v>
      </c>
      <c r="AA5847" s="8">
        <v>17226200</v>
      </c>
      <c r="AB5847" s="8">
        <v>17157300</v>
      </c>
      <c r="AC5847" s="8">
        <v>17088700</v>
      </c>
      <c r="AD5847" s="8">
        <v>17020400</v>
      </c>
      <c r="AE5847" s="8">
        <v>16952300</v>
      </c>
      <c r="AF5847" s="8">
        <v>16884400</v>
      </c>
      <c r="AG5847" s="8">
        <v>16816900</v>
      </c>
    </row>
    <row r="5848" spans="1:33" x14ac:dyDescent="0.35">
      <c r="A5848" t="s">
        <v>5916</v>
      </c>
      <c r="B5848" t="s">
        <v>69</v>
      </c>
      <c r="C5848" s="8">
        <v>9934200</v>
      </c>
      <c r="D5848" s="8">
        <v>9834840</v>
      </c>
      <c r="E5848" s="8">
        <v>9736500</v>
      </c>
      <c r="F5848" s="8">
        <v>9639150</v>
      </c>
      <c r="G5848" s="8">
        <v>9542760</v>
      </c>
      <c r="H5848" s="8">
        <v>9447330</v>
      </c>
      <c r="I5848" s="8">
        <v>9352860</v>
      </c>
      <c r="J5848" s="8">
        <v>9259320</v>
      </c>
      <c r="K5848" s="8">
        <v>9166740</v>
      </c>
      <c r="L5848" s="8">
        <v>9075060</v>
      </c>
      <c r="M5848" s="8">
        <v>8984310</v>
      </c>
      <c r="N5848" s="8">
        <v>8894460</v>
      </c>
      <c r="O5848" s="8">
        <v>8835750</v>
      </c>
      <c r="P5848" s="8">
        <v>8777430</v>
      </c>
      <c r="Q5848" s="8">
        <v>8719500</v>
      </c>
      <c r="R5848" s="8">
        <v>8661960</v>
      </c>
      <c r="S5848" s="8">
        <v>8604810</v>
      </c>
      <c r="T5848" s="8">
        <v>8547990</v>
      </c>
      <c r="U5848" s="8">
        <v>8491590</v>
      </c>
      <c r="V5848" s="8">
        <v>8435550</v>
      </c>
      <c r="W5848" s="8">
        <v>8379870</v>
      </c>
      <c r="X5848" s="8">
        <v>8324550</v>
      </c>
      <c r="Y5848" s="8">
        <v>8269620</v>
      </c>
      <c r="Z5848" s="8">
        <v>8215050</v>
      </c>
      <c r="AA5848" s="8">
        <v>8182170</v>
      </c>
      <c r="AB5848" s="8">
        <v>8149440</v>
      </c>
      <c r="AC5848" s="8">
        <v>8116860</v>
      </c>
      <c r="AD5848" s="8">
        <v>8084400</v>
      </c>
      <c r="AE5848" s="8">
        <v>8052060</v>
      </c>
      <c r="AF5848" s="8">
        <v>8019840</v>
      </c>
      <c r="AG5848" s="8">
        <v>7987770</v>
      </c>
    </row>
    <row r="5849" spans="1:33" x14ac:dyDescent="0.35">
      <c r="A5849" t="s">
        <v>5917</v>
      </c>
      <c r="B5849" t="s">
        <v>69</v>
      </c>
      <c r="C5849" s="8">
        <v>1986840</v>
      </c>
      <c r="D5849" s="8">
        <v>1966970</v>
      </c>
      <c r="E5849" s="8">
        <v>1947300</v>
      </c>
      <c r="F5849" s="8">
        <v>1927830</v>
      </c>
      <c r="G5849" s="8">
        <v>1908550</v>
      </c>
      <c r="H5849" s="8">
        <v>1889470</v>
      </c>
      <c r="I5849" s="8">
        <v>1870570</v>
      </c>
      <c r="J5849" s="8">
        <v>1851860</v>
      </c>
      <c r="K5849" s="8">
        <v>1833350</v>
      </c>
      <c r="L5849" s="8">
        <v>1815010</v>
      </c>
      <c r="M5849" s="8">
        <v>1796860</v>
      </c>
      <c r="N5849" s="8">
        <v>1778890</v>
      </c>
      <c r="O5849" s="8">
        <v>1767150</v>
      </c>
      <c r="P5849" s="8">
        <v>1755490</v>
      </c>
      <c r="Q5849" s="8">
        <v>1743900</v>
      </c>
      <c r="R5849" s="8">
        <v>1732390</v>
      </c>
      <c r="S5849" s="8">
        <v>1720960</v>
      </c>
      <c r="T5849" s="8">
        <v>1709600</v>
      </c>
      <c r="U5849" s="8">
        <v>1698320</v>
      </c>
      <c r="V5849" s="8">
        <v>1687110</v>
      </c>
      <c r="W5849" s="8">
        <v>1675970</v>
      </c>
      <c r="X5849" s="8">
        <v>1664910</v>
      </c>
      <c r="Y5849" s="8">
        <v>1653920</v>
      </c>
      <c r="Z5849" s="8">
        <v>1643010</v>
      </c>
      <c r="AA5849" s="8">
        <v>1636430</v>
      </c>
      <c r="AB5849" s="8">
        <v>1629890</v>
      </c>
      <c r="AC5849" s="8">
        <v>1623370</v>
      </c>
      <c r="AD5849" s="8">
        <v>1616880</v>
      </c>
      <c r="AE5849" s="8">
        <v>1610410</v>
      </c>
      <c r="AF5849" s="8">
        <v>1603970</v>
      </c>
      <c r="AG5849" s="8">
        <v>1597550</v>
      </c>
    </row>
    <row r="5850" spans="1:33" x14ac:dyDescent="0.35">
      <c r="A5850" t="s">
        <v>5918</v>
      </c>
      <c r="B5850" t="s">
        <v>69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35">
      <c r="A5851" t="s">
        <v>5919</v>
      </c>
      <c r="B5851" t="s">
        <v>69</v>
      </c>
      <c r="C5851" s="8">
        <v>291496000000</v>
      </c>
      <c r="D5851" s="8">
        <v>288581000000</v>
      </c>
      <c r="E5851" s="8">
        <v>285696000000</v>
      </c>
      <c r="F5851" s="8">
        <v>282838000000</v>
      </c>
      <c r="G5851" s="8">
        <v>280010000000</v>
      </c>
      <c r="H5851" s="8">
        <v>277210000000</v>
      </c>
      <c r="I5851" s="8">
        <v>274438000000</v>
      </c>
      <c r="J5851" s="8">
        <v>271693000000</v>
      </c>
      <c r="K5851" s="8">
        <v>268977000000</v>
      </c>
      <c r="L5851" s="8">
        <v>266287000000</v>
      </c>
      <c r="M5851" s="8">
        <v>263624000000</v>
      </c>
      <c r="N5851" s="8">
        <v>260987000000</v>
      </c>
      <c r="O5851" s="8">
        <v>259265000000</v>
      </c>
      <c r="P5851" s="8">
        <v>257554000000</v>
      </c>
      <c r="Q5851" s="8">
        <v>255854000000</v>
      </c>
      <c r="R5851" s="8">
        <v>254165000000</v>
      </c>
      <c r="S5851" s="8">
        <v>252488000000</v>
      </c>
      <c r="T5851" s="8">
        <v>250821000000</v>
      </c>
      <c r="U5851" s="8">
        <v>249166000000</v>
      </c>
      <c r="V5851" s="8">
        <v>247522000000</v>
      </c>
      <c r="W5851" s="8">
        <v>245888000000</v>
      </c>
      <c r="X5851" s="8">
        <v>244265000000</v>
      </c>
      <c r="Y5851" s="8">
        <v>242653000000</v>
      </c>
      <c r="Z5851" s="8">
        <v>241052000000</v>
      </c>
      <c r="AA5851" s="8">
        <v>240087000000</v>
      </c>
      <c r="AB5851" s="8">
        <v>239127000000</v>
      </c>
      <c r="AC5851" s="8">
        <v>238170000000</v>
      </c>
      <c r="AD5851" s="8">
        <v>237218000000</v>
      </c>
      <c r="AE5851" s="8">
        <v>236269000000</v>
      </c>
      <c r="AF5851" s="8">
        <v>235324000000</v>
      </c>
      <c r="AG5851" s="8">
        <v>234383000000</v>
      </c>
    </row>
    <row r="5852" spans="1:33" x14ac:dyDescent="0.35">
      <c r="A5852" t="s">
        <v>5920</v>
      </c>
      <c r="B5852" t="s">
        <v>69</v>
      </c>
      <c r="C5852" s="8">
        <v>69198300</v>
      </c>
      <c r="D5852" s="8">
        <v>68506300</v>
      </c>
      <c r="E5852" s="8">
        <v>67821300</v>
      </c>
      <c r="F5852" s="8">
        <v>67143000</v>
      </c>
      <c r="G5852" s="8">
        <v>66471600</v>
      </c>
      <c r="H5852" s="8">
        <v>65806900</v>
      </c>
      <c r="I5852" s="8">
        <v>65148900</v>
      </c>
      <c r="J5852" s="8">
        <v>64497300</v>
      </c>
      <c r="K5852" s="8">
        <v>63852400</v>
      </c>
      <c r="L5852" s="8">
        <v>63213800</v>
      </c>
      <c r="M5852" s="8">
        <v>62581800</v>
      </c>
      <c r="N5852" s="8">
        <v>61955900</v>
      </c>
      <c r="O5852" s="8">
        <v>61547000</v>
      </c>
      <c r="P5852" s="8">
        <v>61140700</v>
      </c>
      <c r="Q5852" s="8">
        <v>60737300</v>
      </c>
      <c r="R5852" s="8">
        <v>60336400</v>
      </c>
      <c r="S5852" s="8">
        <v>59938200</v>
      </c>
      <c r="T5852" s="8">
        <v>59542500</v>
      </c>
      <c r="U5852" s="8">
        <v>59149600</v>
      </c>
      <c r="V5852" s="8">
        <v>58759200</v>
      </c>
      <c r="W5852" s="8">
        <v>58371400</v>
      </c>
      <c r="X5852" s="8">
        <v>57986100</v>
      </c>
      <c r="Y5852" s="8">
        <v>57603400</v>
      </c>
      <c r="Z5852" s="8">
        <v>57223300</v>
      </c>
      <c r="AA5852" s="8">
        <v>56994400</v>
      </c>
      <c r="AB5852" s="8">
        <v>56766300</v>
      </c>
      <c r="AC5852" s="8">
        <v>56539300</v>
      </c>
      <c r="AD5852" s="8">
        <v>56313200</v>
      </c>
      <c r="AE5852" s="8">
        <v>56087900</v>
      </c>
      <c r="AF5852" s="8">
        <v>55863500</v>
      </c>
      <c r="AG5852" s="8">
        <v>55640100</v>
      </c>
    </row>
    <row r="5853" spans="1:33" x14ac:dyDescent="0.35">
      <c r="A5853" t="s">
        <v>5921</v>
      </c>
      <c r="B5853" t="s">
        <v>69</v>
      </c>
      <c r="C5853" s="8">
        <v>783364000</v>
      </c>
      <c r="D5853" s="8">
        <v>775530000</v>
      </c>
      <c r="E5853" s="8">
        <v>767775000</v>
      </c>
      <c r="F5853" s="8">
        <v>760097000</v>
      </c>
      <c r="G5853" s="8">
        <v>752496000</v>
      </c>
      <c r="H5853" s="8">
        <v>744971000</v>
      </c>
      <c r="I5853" s="8">
        <v>737522000</v>
      </c>
      <c r="J5853" s="8">
        <v>730145000</v>
      </c>
      <c r="K5853" s="8">
        <v>722845000</v>
      </c>
      <c r="L5853" s="8">
        <v>715616000</v>
      </c>
      <c r="M5853" s="8">
        <v>708461000</v>
      </c>
      <c r="N5853" s="8">
        <v>701375000</v>
      </c>
      <c r="O5853" s="8">
        <v>696747000</v>
      </c>
      <c r="P5853" s="8">
        <v>692147000</v>
      </c>
      <c r="Q5853" s="8">
        <v>687580000</v>
      </c>
      <c r="R5853" s="8">
        <v>683042000</v>
      </c>
      <c r="S5853" s="8">
        <v>678534000</v>
      </c>
      <c r="T5853" s="8">
        <v>674055000</v>
      </c>
      <c r="U5853" s="8">
        <v>669607000</v>
      </c>
      <c r="V5853" s="8">
        <v>665187000</v>
      </c>
      <c r="W5853" s="8">
        <v>660797000</v>
      </c>
      <c r="X5853" s="8">
        <v>656435000</v>
      </c>
      <c r="Y5853" s="8">
        <v>652102000</v>
      </c>
      <c r="Z5853" s="8">
        <v>647800000</v>
      </c>
      <c r="AA5853" s="8">
        <v>645208000</v>
      </c>
      <c r="AB5853" s="8">
        <v>642627000</v>
      </c>
      <c r="AC5853" s="8">
        <v>640057000</v>
      </c>
      <c r="AD5853" s="8">
        <v>637497000</v>
      </c>
      <c r="AE5853" s="8">
        <v>634947000</v>
      </c>
      <c r="AF5853" s="8">
        <v>632406000</v>
      </c>
      <c r="AG5853" s="8">
        <v>629878000</v>
      </c>
    </row>
    <row r="5854" spans="1:33" x14ac:dyDescent="0.35">
      <c r="A5854" t="s">
        <v>5922</v>
      </c>
      <c r="B5854" t="s">
        <v>69</v>
      </c>
      <c r="C5854" s="8">
        <v>467082000</v>
      </c>
      <c r="D5854" s="8">
        <v>462411000</v>
      </c>
      <c r="E5854" s="8">
        <v>457787000</v>
      </c>
      <c r="F5854" s="8">
        <v>453209000</v>
      </c>
      <c r="G5854" s="8">
        <v>448676000</v>
      </c>
      <c r="H5854" s="8">
        <v>444190000</v>
      </c>
      <c r="I5854" s="8">
        <v>439748000</v>
      </c>
      <c r="J5854" s="8">
        <v>435350000</v>
      </c>
      <c r="K5854" s="8">
        <v>430997000</v>
      </c>
      <c r="L5854" s="8">
        <v>426687000</v>
      </c>
      <c r="M5854" s="8">
        <v>422420000</v>
      </c>
      <c r="N5854" s="8">
        <v>418196000</v>
      </c>
      <c r="O5854" s="8">
        <v>415436000</v>
      </c>
      <c r="P5854" s="8">
        <v>412693000</v>
      </c>
      <c r="Q5854" s="8">
        <v>409970000</v>
      </c>
      <c r="R5854" s="8">
        <v>407264000</v>
      </c>
      <c r="S5854" s="8">
        <v>404577000</v>
      </c>
      <c r="T5854" s="8">
        <v>401906000</v>
      </c>
      <c r="U5854" s="8">
        <v>399254000</v>
      </c>
      <c r="V5854" s="8">
        <v>396618000</v>
      </c>
      <c r="W5854" s="8">
        <v>394001000</v>
      </c>
      <c r="X5854" s="8">
        <v>391400000</v>
      </c>
      <c r="Y5854" s="8">
        <v>388817000</v>
      </c>
      <c r="Z5854" s="8">
        <v>386251000</v>
      </c>
      <c r="AA5854" s="8">
        <v>384706000</v>
      </c>
      <c r="AB5854" s="8">
        <v>383167000</v>
      </c>
      <c r="AC5854" s="8">
        <v>381635000</v>
      </c>
      <c r="AD5854" s="8">
        <v>380108000</v>
      </c>
      <c r="AE5854" s="8">
        <v>378588000</v>
      </c>
      <c r="AF5854" s="8">
        <v>377073000</v>
      </c>
      <c r="AG5854" s="8">
        <v>375565000</v>
      </c>
    </row>
    <row r="5855" spans="1:33" x14ac:dyDescent="0.35">
      <c r="A5855" t="s">
        <v>5923</v>
      </c>
      <c r="B5855" t="s">
        <v>69</v>
      </c>
      <c r="C5855" s="8">
        <v>95350500</v>
      </c>
      <c r="D5855" s="8">
        <v>94396900</v>
      </c>
      <c r="E5855" s="8">
        <v>93453000</v>
      </c>
      <c r="F5855" s="8">
        <v>92518400</v>
      </c>
      <c r="G5855" s="8">
        <v>91593200</v>
      </c>
      <c r="H5855" s="8">
        <v>90677300</v>
      </c>
      <c r="I5855" s="8">
        <v>89770600</v>
      </c>
      <c r="J5855" s="8">
        <v>88872700</v>
      </c>
      <c r="K5855" s="8">
        <v>87984200</v>
      </c>
      <c r="L5855" s="8">
        <v>87104200</v>
      </c>
      <c r="M5855" s="8">
        <v>86233300</v>
      </c>
      <c r="N5855" s="8">
        <v>85370800</v>
      </c>
      <c r="O5855" s="8">
        <v>84807500</v>
      </c>
      <c r="P5855" s="8">
        <v>84247600</v>
      </c>
      <c r="Q5855" s="8">
        <v>83691700</v>
      </c>
      <c r="R5855" s="8">
        <v>83139300</v>
      </c>
      <c r="S5855" s="8">
        <v>82590600</v>
      </c>
      <c r="T5855" s="8">
        <v>82045400</v>
      </c>
      <c r="U5855" s="8">
        <v>81504000</v>
      </c>
      <c r="V5855" s="8">
        <v>80966000</v>
      </c>
      <c r="W5855" s="8">
        <v>80431700</v>
      </c>
      <c r="X5855" s="8">
        <v>79900700</v>
      </c>
      <c r="Y5855" s="8">
        <v>79373400</v>
      </c>
      <c r="Z5855" s="8">
        <v>78849700</v>
      </c>
      <c r="AA5855" s="8">
        <v>78534300</v>
      </c>
      <c r="AB5855" s="8">
        <v>78220000</v>
      </c>
      <c r="AC5855" s="8">
        <v>77907200</v>
      </c>
      <c r="AD5855" s="8">
        <v>77595600</v>
      </c>
      <c r="AE5855" s="8">
        <v>77285200</v>
      </c>
      <c r="AF5855" s="8">
        <v>76976000</v>
      </c>
      <c r="AG5855" s="8">
        <v>76668200</v>
      </c>
    </row>
    <row r="5856" spans="1:33" x14ac:dyDescent="0.35">
      <c r="A5856" t="s">
        <v>5924</v>
      </c>
      <c r="B5856" t="s">
        <v>69</v>
      </c>
      <c r="C5856" s="8">
        <v>81586700</v>
      </c>
      <c r="D5856" s="8">
        <v>80770800</v>
      </c>
      <c r="E5856" s="8">
        <v>79963200</v>
      </c>
      <c r="F5856" s="8">
        <v>79163400</v>
      </c>
      <c r="G5856" s="8">
        <v>78371800</v>
      </c>
      <c r="H5856" s="8">
        <v>77588100</v>
      </c>
      <c r="I5856" s="8">
        <v>76812300</v>
      </c>
      <c r="J5856" s="8">
        <v>76044000</v>
      </c>
      <c r="K5856" s="8">
        <v>75283700</v>
      </c>
      <c r="L5856" s="8">
        <v>74530800</v>
      </c>
      <c r="M5856" s="8">
        <v>73785600</v>
      </c>
      <c r="N5856" s="8">
        <v>73047600</v>
      </c>
      <c r="O5856" s="8">
        <v>72565600</v>
      </c>
      <c r="P5856" s="8">
        <v>72086500</v>
      </c>
      <c r="Q5856" s="8">
        <v>71610900</v>
      </c>
      <c r="R5856" s="8">
        <v>71138200</v>
      </c>
      <c r="S5856" s="8">
        <v>70668700</v>
      </c>
      <c r="T5856" s="8">
        <v>70202200</v>
      </c>
      <c r="U5856" s="8">
        <v>69739000</v>
      </c>
      <c r="V5856" s="8">
        <v>69278600</v>
      </c>
      <c r="W5856" s="8">
        <v>68821400</v>
      </c>
      <c r="X5856" s="8">
        <v>68367100</v>
      </c>
      <c r="Y5856" s="8">
        <v>67915900</v>
      </c>
      <c r="Z5856" s="8">
        <v>67467800</v>
      </c>
      <c r="AA5856" s="8">
        <v>67197900</v>
      </c>
      <c r="AB5856" s="8">
        <v>66929000</v>
      </c>
      <c r="AC5856" s="8">
        <v>66661400</v>
      </c>
      <c r="AD5856" s="8">
        <v>66394700</v>
      </c>
      <c r="AE5856" s="8">
        <v>66129100</v>
      </c>
      <c r="AF5856" s="8">
        <v>65864600</v>
      </c>
      <c r="AG5856" s="8">
        <v>65601200</v>
      </c>
    </row>
    <row r="5857" spans="1:33" x14ac:dyDescent="0.35">
      <c r="A5857" t="s">
        <v>5925</v>
      </c>
      <c r="B5857" t="s">
        <v>69</v>
      </c>
      <c r="C5857" s="8">
        <v>347870000</v>
      </c>
      <c r="D5857" s="8">
        <v>344391000</v>
      </c>
      <c r="E5857" s="8">
        <v>340947000</v>
      </c>
      <c r="F5857" s="8">
        <v>337538000</v>
      </c>
      <c r="G5857" s="8">
        <v>334162000</v>
      </c>
      <c r="H5857" s="8">
        <v>330821000</v>
      </c>
      <c r="I5857" s="8">
        <v>327513000</v>
      </c>
      <c r="J5857" s="8">
        <v>324237000</v>
      </c>
      <c r="K5857" s="8">
        <v>320995000</v>
      </c>
      <c r="L5857" s="8">
        <v>317785000</v>
      </c>
      <c r="M5857" s="8">
        <v>314607000</v>
      </c>
      <c r="N5857" s="8">
        <v>311461000</v>
      </c>
      <c r="O5857" s="8">
        <v>309406000</v>
      </c>
      <c r="P5857" s="8">
        <v>307363000</v>
      </c>
      <c r="Q5857" s="8">
        <v>305335000</v>
      </c>
      <c r="R5857" s="8">
        <v>303319000</v>
      </c>
      <c r="S5857" s="8">
        <v>301318000</v>
      </c>
      <c r="T5857" s="8">
        <v>299329000</v>
      </c>
      <c r="U5857" s="8">
        <v>297353000</v>
      </c>
      <c r="V5857" s="8">
        <v>295391000</v>
      </c>
      <c r="W5857" s="8">
        <v>293441000</v>
      </c>
      <c r="X5857" s="8">
        <v>291504000</v>
      </c>
      <c r="Y5857" s="8">
        <v>289580000</v>
      </c>
      <c r="Z5857" s="8">
        <v>287670000</v>
      </c>
      <c r="AA5857" s="8">
        <v>286519000</v>
      </c>
      <c r="AB5857" s="8">
        <v>285372000</v>
      </c>
      <c r="AC5857" s="8">
        <v>284231000</v>
      </c>
      <c r="AD5857" s="8">
        <v>283094000</v>
      </c>
      <c r="AE5857" s="8">
        <v>281962000</v>
      </c>
      <c r="AF5857" s="8">
        <v>280834000</v>
      </c>
      <c r="AG5857" s="8">
        <v>279711000</v>
      </c>
    </row>
    <row r="5858" spans="1:33" x14ac:dyDescent="0.35">
      <c r="A5858" t="s">
        <v>5926</v>
      </c>
      <c r="B5858" t="s">
        <v>69</v>
      </c>
      <c r="C5858" s="8">
        <v>6179950</v>
      </c>
      <c r="D5858" s="8">
        <v>6118150</v>
      </c>
      <c r="E5858" s="8">
        <v>6056970</v>
      </c>
      <c r="F5858" s="8">
        <v>5996390</v>
      </c>
      <c r="G5858" s="8">
        <v>5936430</v>
      </c>
      <c r="H5858" s="8">
        <v>5877060</v>
      </c>
      <c r="I5858" s="8">
        <v>5818300</v>
      </c>
      <c r="J5858" s="8">
        <v>5760110</v>
      </c>
      <c r="K5858" s="8">
        <v>5702510</v>
      </c>
      <c r="L5858" s="8">
        <v>5645480</v>
      </c>
      <c r="M5858" s="8">
        <v>5589040</v>
      </c>
      <c r="N5858" s="8">
        <v>5533140</v>
      </c>
      <c r="O5858" s="8">
        <v>5496630</v>
      </c>
      <c r="P5858" s="8">
        <v>5460340</v>
      </c>
      <c r="Q5858" s="8">
        <v>5424310</v>
      </c>
      <c r="R5858" s="8">
        <v>5388500</v>
      </c>
      <c r="S5858" s="8">
        <v>5352950</v>
      </c>
      <c r="T5858" s="8">
        <v>5317610</v>
      </c>
      <c r="U5858" s="8">
        <v>5282520</v>
      </c>
      <c r="V5858" s="8">
        <v>5247650</v>
      </c>
      <c r="W5858" s="8">
        <v>5213020</v>
      </c>
      <c r="X5858" s="8">
        <v>5178600</v>
      </c>
      <c r="Y5858" s="8">
        <v>5144430</v>
      </c>
      <c r="Z5858" s="8">
        <v>5110480</v>
      </c>
      <c r="AA5858" s="8">
        <v>5090040</v>
      </c>
      <c r="AB5858" s="8">
        <v>5069670</v>
      </c>
      <c r="AC5858" s="8">
        <v>5049400</v>
      </c>
      <c r="AD5858" s="8">
        <v>5029200</v>
      </c>
      <c r="AE5858" s="8">
        <v>5009080</v>
      </c>
      <c r="AF5858" s="8">
        <v>4989040</v>
      </c>
      <c r="AG5858" s="8">
        <v>4969090</v>
      </c>
    </row>
    <row r="5859" spans="1:33" x14ac:dyDescent="0.35">
      <c r="A5859" t="s">
        <v>5927</v>
      </c>
      <c r="B5859" t="s">
        <v>69</v>
      </c>
      <c r="C5859" s="8">
        <v>29955900</v>
      </c>
      <c r="D5859" s="8">
        <v>29656300</v>
      </c>
      <c r="E5859" s="8">
        <v>29359800</v>
      </c>
      <c r="F5859" s="8">
        <v>29066200</v>
      </c>
      <c r="G5859" s="8">
        <v>28775500</v>
      </c>
      <c r="H5859" s="8">
        <v>28487700</v>
      </c>
      <c r="I5859" s="8">
        <v>28202900</v>
      </c>
      <c r="J5859" s="8">
        <v>27920800</v>
      </c>
      <c r="K5859" s="8">
        <v>27641700</v>
      </c>
      <c r="L5859" s="8">
        <v>27365200</v>
      </c>
      <c r="M5859" s="8">
        <v>27091600</v>
      </c>
      <c r="N5859" s="8">
        <v>26820600</v>
      </c>
      <c r="O5859" s="8">
        <v>26643700</v>
      </c>
      <c r="P5859" s="8">
        <v>26467800</v>
      </c>
      <c r="Q5859" s="8">
        <v>26293100</v>
      </c>
      <c r="R5859" s="8">
        <v>26119600</v>
      </c>
      <c r="S5859" s="8">
        <v>25947200</v>
      </c>
      <c r="T5859" s="8">
        <v>25775900</v>
      </c>
      <c r="U5859" s="8">
        <v>25605800</v>
      </c>
      <c r="V5859" s="8">
        <v>25436800</v>
      </c>
      <c r="W5859" s="8">
        <v>25268900</v>
      </c>
      <c r="X5859" s="8">
        <v>25102100</v>
      </c>
      <c r="Y5859" s="8">
        <v>24936500</v>
      </c>
      <c r="Z5859" s="8">
        <v>24771900</v>
      </c>
      <c r="AA5859" s="8">
        <v>24672800</v>
      </c>
      <c r="AB5859" s="8">
        <v>24574100</v>
      </c>
      <c r="AC5859" s="8">
        <v>24475800</v>
      </c>
      <c r="AD5859" s="8">
        <v>24377900</v>
      </c>
      <c r="AE5859" s="8">
        <v>24280400</v>
      </c>
      <c r="AF5859" s="8">
        <v>24183300</v>
      </c>
      <c r="AG5859" s="8">
        <v>24086600</v>
      </c>
    </row>
    <row r="5860" spans="1:33" x14ac:dyDescent="0.35">
      <c r="A5860" t="s">
        <v>5928</v>
      </c>
      <c r="B5860" t="s">
        <v>69</v>
      </c>
      <c r="C5860" s="8">
        <v>14228600</v>
      </c>
      <c r="D5860" s="8">
        <v>14086300</v>
      </c>
      <c r="E5860" s="8">
        <v>13945400</v>
      </c>
      <c r="F5860" s="8">
        <v>13806000</v>
      </c>
      <c r="G5860" s="8">
        <v>13667900</v>
      </c>
      <c r="H5860" s="8">
        <v>13531200</v>
      </c>
      <c r="I5860" s="8">
        <v>13395900</v>
      </c>
      <c r="J5860" s="8">
        <v>13262000</v>
      </c>
      <c r="K5860" s="8">
        <v>13129400</v>
      </c>
      <c r="L5860" s="8">
        <v>12998000</v>
      </c>
      <c r="M5860" s="8">
        <v>12868100</v>
      </c>
      <c r="N5860" s="8">
        <v>12739400</v>
      </c>
      <c r="O5860" s="8">
        <v>12655300</v>
      </c>
      <c r="P5860" s="8">
        <v>12571800</v>
      </c>
      <c r="Q5860" s="8">
        <v>12488800</v>
      </c>
      <c r="R5860" s="8">
        <v>12406400</v>
      </c>
      <c r="S5860" s="8">
        <v>12324500</v>
      </c>
      <c r="T5860" s="8">
        <v>12243200</v>
      </c>
      <c r="U5860" s="8">
        <v>12162400</v>
      </c>
      <c r="V5860" s="8">
        <v>12082100</v>
      </c>
      <c r="W5860" s="8">
        <v>12002300</v>
      </c>
      <c r="X5860" s="8">
        <v>11923100</v>
      </c>
      <c r="Y5860" s="8">
        <v>11844400</v>
      </c>
      <c r="Z5860" s="8">
        <v>11766300</v>
      </c>
      <c r="AA5860" s="8">
        <v>11719200</v>
      </c>
      <c r="AB5860" s="8">
        <v>11672300</v>
      </c>
      <c r="AC5860" s="8">
        <v>11625600</v>
      </c>
      <c r="AD5860" s="8">
        <v>11579100</v>
      </c>
      <c r="AE5860" s="8">
        <v>11532800</v>
      </c>
      <c r="AF5860" s="8">
        <v>11486700</v>
      </c>
      <c r="AG5860" s="8">
        <v>11440700</v>
      </c>
    </row>
    <row r="5861" spans="1:33" x14ac:dyDescent="0.35">
      <c r="A5861" t="s">
        <v>5929</v>
      </c>
      <c r="B5861" t="s">
        <v>69</v>
      </c>
      <c r="C5861" s="8">
        <v>2845720</v>
      </c>
      <c r="D5861" s="8">
        <v>2817260</v>
      </c>
      <c r="E5861" s="8">
        <v>2789090</v>
      </c>
      <c r="F5861" s="8">
        <v>2761190</v>
      </c>
      <c r="G5861" s="8">
        <v>2733580</v>
      </c>
      <c r="H5861" s="8">
        <v>2706250</v>
      </c>
      <c r="I5861" s="8">
        <v>2679190</v>
      </c>
      <c r="J5861" s="8">
        <v>2652390</v>
      </c>
      <c r="K5861" s="8">
        <v>2625870</v>
      </c>
      <c r="L5861" s="8">
        <v>2599610</v>
      </c>
      <c r="M5861" s="8">
        <v>2573620</v>
      </c>
      <c r="N5861" s="8">
        <v>2547880</v>
      </c>
      <c r="O5861" s="8">
        <v>2531060</v>
      </c>
      <c r="P5861" s="8">
        <v>2514350</v>
      </c>
      <c r="Q5861" s="8">
        <v>2497760</v>
      </c>
      <c r="R5861" s="8">
        <v>2481280</v>
      </c>
      <c r="S5861" s="8">
        <v>2464900</v>
      </c>
      <c r="T5861" s="8">
        <v>2448630</v>
      </c>
      <c r="U5861" s="8">
        <v>2432470</v>
      </c>
      <c r="V5861" s="8">
        <v>2416420</v>
      </c>
      <c r="W5861" s="8">
        <v>2400470</v>
      </c>
      <c r="X5861" s="8">
        <v>2384620</v>
      </c>
      <c r="Y5861" s="8">
        <v>2368880</v>
      </c>
      <c r="Z5861" s="8">
        <v>2353250</v>
      </c>
      <c r="AA5861" s="8">
        <v>2343840</v>
      </c>
      <c r="AB5861" s="8">
        <v>2334460</v>
      </c>
      <c r="AC5861" s="8">
        <v>2325130</v>
      </c>
      <c r="AD5861" s="8">
        <v>2315830</v>
      </c>
      <c r="AE5861" s="8">
        <v>2306560</v>
      </c>
      <c r="AF5861" s="8">
        <v>2297330</v>
      </c>
      <c r="AG5861" s="8">
        <v>2288150</v>
      </c>
    </row>
    <row r="5862" spans="1:33" x14ac:dyDescent="0.35">
      <c r="A5862" t="s">
        <v>5930</v>
      </c>
      <c r="B5862" t="s">
        <v>69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35">
      <c r="A5863" t="s">
        <v>5931</v>
      </c>
      <c r="B5863" t="s">
        <v>69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35">
      <c r="A5864" t="s">
        <v>5932</v>
      </c>
      <c r="B5864" t="s">
        <v>69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35">
      <c r="A5865" t="s">
        <v>5933</v>
      </c>
      <c r="B5865" t="s">
        <v>69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35">
      <c r="A5866" t="s">
        <v>5934</v>
      </c>
      <c r="B5866" t="s">
        <v>69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5">
      <c r="A5867" t="s">
        <v>5935</v>
      </c>
      <c r="B5867" t="s">
        <v>69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35">
      <c r="A5868" t="s">
        <v>5936</v>
      </c>
      <c r="B5868" t="s">
        <v>69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5">
      <c r="A5869" t="s">
        <v>5937</v>
      </c>
      <c r="B5869" t="s">
        <v>69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35">
      <c r="A5870" t="s">
        <v>5938</v>
      </c>
      <c r="B5870" t="s">
        <v>69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35">
      <c r="A5871" t="s">
        <v>5939</v>
      </c>
      <c r="B5871" t="s">
        <v>69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35">
      <c r="A5872" t="s">
        <v>5940</v>
      </c>
      <c r="B5872" t="s">
        <v>69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35">
      <c r="A5873" t="s">
        <v>5941</v>
      </c>
      <c r="B5873" t="s">
        <v>69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35">
      <c r="A5874" t="s">
        <v>5942</v>
      </c>
      <c r="B5874" t="s">
        <v>69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35">
      <c r="A5875" t="s">
        <v>5943</v>
      </c>
      <c r="B5875" t="s">
        <v>69</v>
      </c>
      <c r="C5875" s="8">
        <v>114215000000</v>
      </c>
      <c r="D5875" s="8">
        <v>113072000000</v>
      </c>
      <c r="E5875" s="8">
        <v>111942000000</v>
      </c>
      <c r="F5875" s="8">
        <v>110822000000</v>
      </c>
      <c r="G5875" s="8">
        <v>109714000000</v>
      </c>
      <c r="H5875" s="8">
        <v>108617000000</v>
      </c>
      <c r="I5875" s="8">
        <v>107531000000</v>
      </c>
      <c r="J5875" s="8">
        <v>106455000000</v>
      </c>
      <c r="K5875" s="8">
        <v>105391000000</v>
      </c>
      <c r="L5875" s="8">
        <v>104337000000</v>
      </c>
      <c r="M5875" s="8">
        <v>103293000000</v>
      </c>
      <c r="N5875" s="8">
        <v>102261000000</v>
      </c>
      <c r="O5875" s="8">
        <v>101586000000</v>
      </c>
      <c r="P5875" s="8">
        <v>100915000000</v>
      </c>
      <c r="Q5875" s="8">
        <v>100249000000</v>
      </c>
      <c r="R5875" s="8">
        <v>99587300000</v>
      </c>
      <c r="S5875" s="8">
        <v>98930300000</v>
      </c>
      <c r="T5875" s="8">
        <v>98277600000</v>
      </c>
      <c r="U5875" s="8">
        <v>97628600000</v>
      </c>
      <c r="V5875" s="8">
        <v>96984500000</v>
      </c>
      <c r="W5875" s="8">
        <v>96344100000</v>
      </c>
      <c r="X5875" s="8">
        <v>95708600000</v>
      </c>
      <c r="Y5875" s="8">
        <v>95076800000</v>
      </c>
      <c r="Z5875" s="8">
        <v>94449300000</v>
      </c>
      <c r="AA5875" s="8">
        <v>94071300000</v>
      </c>
      <c r="AB5875" s="8">
        <v>93695200000</v>
      </c>
      <c r="AC5875" s="8">
        <v>93320200000</v>
      </c>
      <c r="AD5875" s="8">
        <v>92947200000</v>
      </c>
      <c r="AE5875" s="8">
        <v>92575400000</v>
      </c>
      <c r="AF5875" s="8">
        <v>92204800000</v>
      </c>
      <c r="AG5875" s="8">
        <v>91836000000</v>
      </c>
    </row>
    <row r="5876" spans="1:33" x14ac:dyDescent="0.35">
      <c r="A5876" t="s">
        <v>5944</v>
      </c>
      <c r="B5876" t="s">
        <v>69</v>
      </c>
      <c r="C5876" s="8">
        <v>27113500</v>
      </c>
      <c r="D5876" s="8">
        <v>26842200</v>
      </c>
      <c r="E5876" s="8">
        <v>26573900</v>
      </c>
      <c r="F5876" s="8">
        <v>26308100</v>
      </c>
      <c r="G5876" s="8">
        <v>26045000</v>
      </c>
      <c r="H5876" s="8">
        <v>25784600</v>
      </c>
      <c r="I5876" s="8">
        <v>25526800</v>
      </c>
      <c r="J5876" s="8">
        <v>25271500</v>
      </c>
      <c r="K5876" s="8">
        <v>25018800</v>
      </c>
      <c r="L5876" s="8">
        <v>24768600</v>
      </c>
      <c r="M5876" s="8">
        <v>24520800</v>
      </c>
      <c r="N5876" s="8">
        <v>24275700</v>
      </c>
      <c r="O5876" s="8">
        <v>24115500</v>
      </c>
      <c r="P5876" s="8">
        <v>23956300</v>
      </c>
      <c r="Q5876" s="8">
        <v>23798200</v>
      </c>
      <c r="R5876" s="8">
        <v>23641100</v>
      </c>
      <c r="S5876" s="8">
        <v>23485100</v>
      </c>
      <c r="T5876" s="8">
        <v>23330100</v>
      </c>
      <c r="U5876" s="8">
        <v>23176100</v>
      </c>
      <c r="V5876" s="8">
        <v>23023200</v>
      </c>
      <c r="W5876" s="8">
        <v>22871100</v>
      </c>
      <c r="X5876" s="8">
        <v>22720300</v>
      </c>
      <c r="Y5876" s="8">
        <v>22570300</v>
      </c>
      <c r="Z5876" s="8">
        <v>22421300</v>
      </c>
      <c r="AA5876" s="8">
        <v>22331600</v>
      </c>
      <c r="AB5876" s="8">
        <v>22242300</v>
      </c>
      <c r="AC5876" s="8">
        <v>22153300</v>
      </c>
      <c r="AD5876" s="8">
        <v>22064700</v>
      </c>
      <c r="AE5876" s="8">
        <v>21976500</v>
      </c>
      <c r="AF5876" s="8">
        <v>21888500</v>
      </c>
      <c r="AG5876" s="8">
        <v>21801000</v>
      </c>
    </row>
    <row r="5877" spans="1:33" x14ac:dyDescent="0.35">
      <c r="A5877" t="s">
        <v>5945</v>
      </c>
      <c r="B5877" t="s">
        <v>69</v>
      </c>
      <c r="C5877" s="8">
        <v>306940000</v>
      </c>
      <c r="D5877" s="8">
        <v>303869000</v>
      </c>
      <c r="E5877" s="8">
        <v>300832000</v>
      </c>
      <c r="F5877" s="8">
        <v>297823000</v>
      </c>
      <c r="G5877" s="8">
        <v>294845000</v>
      </c>
      <c r="H5877" s="8">
        <v>291896000</v>
      </c>
      <c r="I5877" s="8">
        <v>288978000</v>
      </c>
      <c r="J5877" s="8">
        <v>286087000</v>
      </c>
      <c r="K5877" s="8">
        <v>283227000</v>
      </c>
      <c r="L5877" s="8">
        <v>280394000</v>
      </c>
      <c r="M5877" s="8">
        <v>277590000</v>
      </c>
      <c r="N5877" s="8">
        <v>274815000</v>
      </c>
      <c r="O5877" s="8">
        <v>273001000</v>
      </c>
      <c r="P5877" s="8">
        <v>271199000</v>
      </c>
      <c r="Q5877" s="8">
        <v>269409000</v>
      </c>
      <c r="R5877" s="8">
        <v>267630000</v>
      </c>
      <c r="S5877" s="8">
        <v>265864000</v>
      </c>
      <c r="T5877" s="8">
        <v>264110000</v>
      </c>
      <c r="U5877" s="8">
        <v>262366000</v>
      </c>
      <c r="V5877" s="8">
        <v>260635000</v>
      </c>
      <c r="W5877" s="8">
        <v>258914000</v>
      </c>
      <c r="X5877" s="8">
        <v>257206000</v>
      </c>
      <c r="Y5877" s="8">
        <v>255508000</v>
      </c>
      <c r="Z5877" s="8">
        <v>253822000</v>
      </c>
      <c r="AA5877" s="8">
        <v>252806000</v>
      </c>
      <c r="AB5877" s="8">
        <v>251795000</v>
      </c>
      <c r="AC5877" s="8">
        <v>250788000</v>
      </c>
      <c r="AD5877" s="8">
        <v>249785000</v>
      </c>
      <c r="AE5877" s="8">
        <v>248786000</v>
      </c>
      <c r="AF5877" s="8">
        <v>247790000</v>
      </c>
      <c r="AG5877" s="8">
        <v>246799000</v>
      </c>
    </row>
    <row r="5878" spans="1:33" x14ac:dyDescent="0.35">
      <c r="A5878" t="s">
        <v>5946</v>
      </c>
      <c r="B5878" t="s">
        <v>69</v>
      </c>
      <c r="C5878" s="8">
        <v>183013000</v>
      </c>
      <c r="D5878" s="8">
        <v>181182000</v>
      </c>
      <c r="E5878" s="8">
        <v>179371000</v>
      </c>
      <c r="F5878" s="8">
        <v>177577000</v>
      </c>
      <c r="G5878" s="8">
        <v>175801000</v>
      </c>
      <c r="H5878" s="8">
        <v>174044000</v>
      </c>
      <c r="I5878" s="8">
        <v>172303000</v>
      </c>
      <c r="J5878" s="8">
        <v>170580000</v>
      </c>
      <c r="K5878" s="8">
        <v>168874000</v>
      </c>
      <c r="L5878" s="8">
        <v>167185000</v>
      </c>
      <c r="M5878" s="8">
        <v>165513000</v>
      </c>
      <c r="N5878" s="8">
        <v>163859000</v>
      </c>
      <c r="O5878" s="8">
        <v>162777000</v>
      </c>
      <c r="P5878" s="8">
        <v>161703000</v>
      </c>
      <c r="Q5878" s="8">
        <v>160635000</v>
      </c>
      <c r="R5878" s="8">
        <v>159575000</v>
      </c>
      <c r="S5878" s="8">
        <v>158522000</v>
      </c>
      <c r="T5878" s="8">
        <v>157476000</v>
      </c>
      <c r="U5878" s="8">
        <v>156436000</v>
      </c>
      <c r="V5878" s="8">
        <v>155404000</v>
      </c>
      <c r="W5878" s="8">
        <v>154378000</v>
      </c>
      <c r="X5878" s="8">
        <v>153360000</v>
      </c>
      <c r="Y5878" s="8">
        <v>152347000</v>
      </c>
      <c r="Z5878" s="8">
        <v>151342000</v>
      </c>
      <c r="AA5878" s="8">
        <v>150736000</v>
      </c>
      <c r="AB5878" s="8">
        <v>150133000</v>
      </c>
      <c r="AC5878" s="8">
        <v>149533000</v>
      </c>
      <c r="AD5878" s="8">
        <v>148935000</v>
      </c>
      <c r="AE5878" s="8">
        <v>148339000</v>
      </c>
      <c r="AF5878" s="8">
        <v>147745000</v>
      </c>
      <c r="AG5878" s="8">
        <v>147154000</v>
      </c>
    </row>
    <row r="5879" spans="1:33" x14ac:dyDescent="0.35">
      <c r="A5879" t="s">
        <v>5947</v>
      </c>
      <c r="B5879" t="s">
        <v>69</v>
      </c>
      <c r="C5879" s="8">
        <v>37360500</v>
      </c>
      <c r="D5879" s="8">
        <v>36986700</v>
      </c>
      <c r="E5879" s="8">
        <v>36617000</v>
      </c>
      <c r="F5879" s="8">
        <v>36250700</v>
      </c>
      <c r="G5879" s="8">
        <v>35888300</v>
      </c>
      <c r="H5879" s="8">
        <v>35529400</v>
      </c>
      <c r="I5879" s="8">
        <v>35174200</v>
      </c>
      <c r="J5879" s="8">
        <v>34822300</v>
      </c>
      <c r="K5879" s="8">
        <v>34474100</v>
      </c>
      <c r="L5879" s="8">
        <v>34129400</v>
      </c>
      <c r="M5879" s="8">
        <v>33788000</v>
      </c>
      <c r="N5879" s="8">
        <v>33450200</v>
      </c>
      <c r="O5879" s="8">
        <v>33229500</v>
      </c>
      <c r="P5879" s="8">
        <v>33010200</v>
      </c>
      <c r="Q5879" s="8">
        <v>32792200</v>
      </c>
      <c r="R5879" s="8">
        <v>32575700</v>
      </c>
      <c r="S5879" s="8">
        <v>32360800</v>
      </c>
      <c r="T5879" s="8">
        <v>32147300</v>
      </c>
      <c r="U5879" s="8">
        <v>31935000</v>
      </c>
      <c r="V5879" s="8">
        <v>31724300</v>
      </c>
      <c r="W5879" s="8">
        <v>31514800</v>
      </c>
      <c r="X5879" s="8">
        <v>31307000</v>
      </c>
      <c r="Y5879" s="8">
        <v>31100300</v>
      </c>
      <c r="Z5879" s="8">
        <v>30895000</v>
      </c>
      <c r="AA5879" s="8">
        <v>30771400</v>
      </c>
      <c r="AB5879" s="8">
        <v>30648300</v>
      </c>
      <c r="AC5879" s="8">
        <v>30525700</v>
      </c>
      <c r="AD5879" s="8">
        <v>30403700</v>
      </c>
      <c r="AE5879" s="8">
        <v>30282100</v>
      </c>
      <c r="AF5879" s="8">
        <v>30160800</v>
      </c>
      <c r="AG5879" s="8">
        <v>30040200</v>
      </c>
    </row>
    <row r="5880" spans="1:33" x14ac:dyDescent="0.35">
      <c r="A5880" t="s">
        <v>5948</v>
      </c>
      <c r="B5880" t="s">
        <v>69</v>
      </c>
      <c r="C5880" s="8">
        <v>31967500</v>
      </c>
      <c r="D5880" s="8">
        <v>31647700</v>
      </c>
      <c r="E5880" s="8">
        <v>31331400</v>
      </c>
      <c r="F5880" s="8">
        <v>31018000</v>
      </c>
      <c r="G5880" s="8">
        <v>30707800</v>
      </c>
      <c r="H5880" s="8">
        <v>30400800</v>
      </c>
      <c r="I5880" s="8">
        <v>30096800</v>
      </c>
      <c r="J5880" s="8">
        <v>29795800</v>
      </c>
      <c r="K5880" s="8">
        <v>29497800</v>
      </c>
      <c r="L5880" s="8">
        <v>29202800</v>
      </c>
      <c r="M5880" s="8">
        <v>28910700</v>
      </c>
      <c r="N5880" s="8">
        <v>28621700</v>
      </c>
      <c r="O5880" s="8">
        <v>28432800</v>
      </c>
      <c r="P5880" s="8">
        <v>28245200</v>
      </c>
      <c r="Q5880" s="8">
        <v>28058700</v>
      </c>
      <c r="R5880" s="8">
        <v>27873400</v>
      </c>
      <c r="S5880" s="8">
        <v>27689500</v>
      </c>
      <c r="T5880" s="8">
        <v>27506900</v>
      </c>
      <c r="U5880" s="8">
        <v>27325200</v>
      </c>
      <c r="V5880" s="8">
        <v>27144900</v>
      </c>
      <c r="W5880" s="8">
        <v>26965700</v>
      </c>
      <c r="X5880" s="8">
        <v>26787800</v>
      </c>
      <c r="Y5880" s="8">
        <v>26611000</v>
      </c>
      <c r="Z5880" s="8">
        <v>26435300</v>
      </c>
      <c r="AA5880" s="8">
        <v>26329600</v>
      </c>
      <c r="AB5880" s="8">
        <v>26224300</v>
      </c>
      <c r="AC5880" s="8">
        <v>26119300</v>
      </c>
      <c r="AD5880" s="8">
        <v>26014900</v>
      </c>
      <c r="AE5880" s="8">
        <v>25910900</v>
      </c>
      <c r="AF5880" s="8">
        <v>25807100</v>
      </c>
      <c r="AG5880" s="8">
        <v>25703900</v>
      </c>
    </row>
    <row r="5881" spans="1:33" x14ac:dyDescent="0.35">
      <c r="A5881" t="s">
        <v>5949</v>
      </c>
      <c r="B5881" t="s">
        <v>69</v>
      </c>
      <c r="C5881" s="8">
        <v>136303000</v>
      </c>
      <c r="D5881" s="8">
        <v>134940000</v>
      </c>
      <c r="E5881" s="8">
        <v>133591000</v>
      </c>
      <c r="F5881" s="8">
        <v>132255000</v>
      </c>
      <c r="G5881" s="8">
        <v>130932000</v>
      </c>
      <c r="H5881" s="8">
        <v>129623000</v>
      </c>
      <c r="I5881" s="8">
        <v>128327000</v>
      </c>
      <c r="J5881" s="8">
        <v>127043000</v>
      </c>
      <c r="K5881" s="8">
        <v>125773000</v>
      </c>
      <c r="L5881" s="8">
        <v>124515000</v>
      </c>
      <c r="M5881" s="8">
        <v>123270000</v>
      </c>
      <c r="N5881" s="8">
        <v>122037000</v>
      </c>
      <c r="O5881" s="8">
        <v>121232000</v>
      </c>
      <c r="P5881" s="8">
        <v>120432000</v>
      </c>
      <c r="Q5881" s="8">
        <v>119637000</v>
      </c>
      <c r="R5881" s="8">
        <v>118847000</v>
      </c>
      <c r="S5881" s="8">
        <v>118063000</v>
      </c>
      <c r="T5881" s="8">
        <v>117284000</v>
      </c>
      <c r="U5881" s="8">
        <v>116509000</v>
      </c>
      <c r="V5881" s="8">
        <v>115741000</v>
      </c>
      <c r="W5881" s="8">
        <v>114976000</v>
      </c>
      <c r="X5881" s="8">
        <v>114218000</v>
      </c>
      <c r="Y5881" s="8">
        <v>113464000</v>
      </c>
      <c r="Z5881" s="8">
        <v>112715000</v>
      </c>
      <c r="AA5881" s="8">
        <v>112264000</v>
      </c>
      <c r="AB5881" s="8">
        <v>111815000</v>
      </c>
      <c r="AC5881" s="8">
        <v>111368000</v>
      </c>
      <c r="AD5881" s="8">
        <v>110923000</v>
      </c>
      <c r="AE5881" s="8">
        <v>110479000</v>
      </c>
      <c r="AF5881" s="8">
        <v>110037000</v>
      </c>
      <c r="AG5881" s="8">
        <v>109597000</v>
      </c>
    </row>
    <row r="5882" spans="1:33" x14ac:dyDescent="0.35">
      <c r="A5882" t="s">
        <v>5950</v>
      </c>
      <c r="B5882" t="s">
        <v>69</v>
      </c>
      <c r="C5882" s="8">
        <v>2421440</v>
      </c>
      <c r="D5882" s="8">
        <v>2397220</v>
      </c>
      <c r="E5882" s="8">
        <v>2373260</v>
      </c>
      <c r="F5882" s="8">
        <v>2349520</v>
      </c>
      <c r="G5882" s="8">
        <v>2326020</v>
      </c>
      <c r="H5882" s="8">
        <v>2302770</v>
      </c>
      <c r="I5882" s="8">
        <v>2279740</v>
      </c>
      <c r="J5882" s="8">
        <v>2256940</v>
      </c>
      <c r="K5882" s="8">
        <v>2234370</v>
      </c>
      <c r="L5882" s="8">
        <v>2212020</v>
      </c>
      <c r="M5882" s="8">
        <v>2189900</v>
      </c>
      <c r="N5882" s="8">
        <v>2168010</v>
      </c>
      <c r="O5882" s="8">
        <v>2153700</v>
      </c>
      <c r="P5882" s="8">
        <v>2139490</v>
      </c>
      <c r="Q5882" s="8">
        <v>2125360</v>
      </c>
      <c r="R5882" s="8">
        <v>2111330</v>
      </c>
      <c r="S5882" s="8">
        <v>2097400</v>
      </c>
      <c r="T5882" s="8">
        <v>2083560</v>
      </c>
      <c r="U5882" s="8">
        <v>2069800</v>
      </c>
      <c r="V5882" s="8">
        <v>2056150</v>
      </c>
      <c r="W5882" s="8">
        <v>2042570</v>
      </c>
      <c r="X5882" s="8">
        <v>2029100</v>
      </c>
      <c r="Y5882" s="8">
        <v>2015700</v>
      </c>
      <c r="Z5882" s="8">
        <v>2002400</v>
      </c>
      <c r="AA5882" s="8">
        <v>1994380</v>
      </c>
      <c r="AB5882" s="8">
        <v>1986410</v>
      </c>
      <c r="AC5882" s="8">
        <v>1978460</v>
      </c>
      <c r="AD5882" s="8">
        <v>1970550</v>
      </c>
      <c r="AE5882" s="8">
        <v>1962670</v>
      </c>
      <c r="AF5882" s="8">
        <v>1954810</v>
      </c>
      <c r="AG5882" s="8">
        <v>1946990</v>
      </c>
    </row>
    <row r="5883" spans="1:33" x14ac:dyDescent="0.35">
      <c r="A5883" t="s">
        <v>5951</v>
      </c>
      <c r="B5883" t="s">
        <v>69</v>
      </c>
      <c r="C5883" s="8">
        <v>11737400</v>
      </c>
      <c r="D5883" s="8">
        <v>11620000</v>
      </c>
      <c r="E5883" s="8">
        <v>11503800</v>
      </c>
      <c r="F5883" s="8">
        <v>11388800</v>
      </c>
      <c r="G5883" s="8">
        <v>11274900</v>
      </c>
      <c r="H5883" s="8">
        <v>11162100</v>
      </c>
      <c r="I5883" s="8">
        <v>11050500</v>
      </c>
      <c r="J5883" s="8">
        <v>10940000</v>
      </c>
      <c r="K5883" s="8">
        <v>10830600</v>
      </c>
      <c r="L5883" s="8">
        <v>10722300</v>
      </c>
      <c r="M5883" s="8">
        <v>10615000</v>
      </c>
      <c r="N5883" s="8">
        <v>10508900</v>
      </c>
      <c r="O5883" s="8">
        <v>10439600</v>
      </c>
      <c r="P5883" s="8">
        <v>10370700</v>
      </c>
      <c r="Q5883" s="8">
        <v>10302200</v>
      </c>
      <c r="R5883" s="8">
        <v>10234200</v>
      </c>
      <c r="S5883" s="8">
        <v>10166700</v>
      </c>
      <c r="T5883" s="8">
        <v>10099600</v>
      </c>
      <c r="U5883" s="8">
        <v>10032900</v>
      </c>
      <c r="V5883" s="8">
        <v>9966710</v>
      </c>
      <c r="W5883" s="8">
        <v>9900900</v>
      </c>
      <c r="X5883" s="8">
        <v>9835590</v>
      </c>
      <c r="Y5883" s="8">
        <v>9770660</v>
      </c>
      <c r="Z5883" s="8">
        <v>9706180</v>
      </c>
      <c r="AA5883" s="8">
        <v>9667330</v>
      </c>
      <c r="AB5883" s="8">
        <v>9628680</v>
      </c>
      <c r="AC5883" s="8">
        <v>9590150</v>
      </c>
      <c r="AD5883" s="8">
        <v>9551810</v>
      </c>
      <c r="AE5883" s="8">
        <v>9513600</v>
      </c>
      <c r="AF5883" s="8">
        <v>9475520</v>
      </c>
      <c r="AG5883" s="8">
        <v>9437620</v>
      </c>
    </row>
    <row r="5884" spans="1:33" x14ac:dyDescent="0.35">
      <c r="A5884" t="s">
        <v>5952</v>
      </c>
      <c r="B5884" t="s">
        <v>69</v>
      </c>
      <c r="C5884" s="8">
        <v>5575080</v>
      </c>
      <c r="D5884" s="8">
        <v>5519310</v>
      </c>
      <c r="E5884" s="8">
        <v>5464140</v>
      </c>
      <c r="F5884" s="8">
        <v>5409480</v>
      </c>
      <c r="G5884" s="8">
        <v>5355390</v>
      </c>
      <c r="H5884" s="8">
        <v>5301840</v>
      </c>
      <c r="I5884" s="8">
        <v>5248830</v>
      </c>
      <c r="J5884" s="8">
        <v>5196330</v>
      </c>
      <c r="K5884" s="8">
        <v>5144370</v>
      </c>
      <c r="L5884" s="8">
        <v>5092920</v>
      </c>
      <c r="M5884" s="8">
        <v>5041980</v>
      </c>
      <c r="N5884" s="8">
        <v>4991580</v>
      </c>
      <c r="O5884" s="8">
        <v>4958640</v>
      </c>
      <c r="P5884" s="8">
        <v>4925910</v>
      </c>
      <c r="Q5884" s="8">
        <v>4893390</v>
      </c>
      <c r="R5884" s="8">
        <v>4861080</v>
      </c>
      <c r="S5884" s="8">
        <v>4829010</v>
      </c>
      <c r="T5884" s="8">
        <v>4797150</v>
      </c>
      <c r="U5884" s="8">
        <v>4765470</v>
      </c>
      <c r="V5884" s="8">
        <v>4734030</v>
      </c>
      <c r="W5884" s="8">
        <v>4702770</v>
      </c>
      <c r="X5884" s="8">
        <v>4671750</v>
      </c>
      <c r="Y5884" s="8">
        <v>4640910</v>
      </c>
      <c r="Z5884" s="8">
        <v>4610280</v>
      </c>
      <c r="AA5884" s="8">
        <v>4591830</v>
      </c>
      <c r="AB5884" s="8">
        <v>4573470</v>
      </c>
      <c r="AC5884" s="8">
        <v>4555170</v>
      </c>
      <c r="AD5884" s="8">
        <v>4536960</v>
      </c>
      <c r="AE5884" s="8">
        <v>4518810</v>
      </c>
      <c r="AF5884" s="8">
        <v>4500720</v>
      </c>
      <c r="AG5884" s="8">
        <v>4482720</v>
      </c>
    </row>
    <row r="5885" spans="1:33" x14ac:dyDescent="0.35">
      <c r="A5885" t="s">
        <v>5953</v>
      </c>
      <c r="B5885" t="s">
        <v>69</v>
      </c>
      <c r="C5885" s="8">
        <v>1115020</v>
      </c>
      <c r="D5885" s="8">
        <v>1103860</v>
      </c>
      <c r="E5885" s="8">
        <v>1092830</v>
      </c>
      <c r="F5885" s="8">
        <v>1081900</v>
      </c>
      <c r="G5885" s="8">
        <v>1071080</v>
      </c>
      <c r="H5885" s="8">
        <v>1060370</v>
      </c>
      <c r="I5885" s="8">
        <v>1049770</v>
      </c>
      <c r="J5885" s="8">
        <v>1039270</v>
      </c>
      <c r="K5885" s="8">
        <v>1028870</v>
      </c>
      <c r="L5885" s="8">
        <v>1018580</v>
      </c>
      <c r="M5885" s="8">
        <v>1008400</v>
      </c>
      <c r="N5885">
        <v>998316</v>
      </c>
      <c r="O5885">
        <v>991728</v>
      </c>
      <c r="P5885">
        <v>985182</v>
      </c>
      <c r="Q5885">
        <v>978678</v>
      </c>
      <c r="R5885">
        <v>972216</v>
      </c>
      <c r="S5885">
        <v>965802</v>
      </c>
      <c r="T5885">
        <v>959430</v>
      </c>
      <c r="U5885">
        <v>953094</v>
      </c>
      <c r="V5885">
        <v>946806</v>
      </c>
      <c r="W5885">
        <v>940554</v>
      </c>
      <c r="X5885">
        <v>934350</v>
      </c>
      <c r="Y5885">
        <v>928182</v>
      </c>
      <c r="Z5885">
        <v>922056</v>
      </c>
      <c r="AA5885">
        <v>918366</v>
      </c>
      <c r="AB5885">
        <v>914694</v>
      </c>
      <c r="AC5885">
        <v>911034</v>
      </c>
      <c r="AD5885">
        <v>907392</v>
      </c>
      <c r="AE5885">
        <v>903762</v>
      </c>
      <c r="AF5885">
        <v>900144</v>
      </c>
      <c r="AG5885">
        <v>896544</v>
      </c>
    </row>
    <row r="5886" spans="1:33" x14ac:dyDescent="0.35">
      <c r="A5886" t="s">
        <v>5954</v>
      </c>
      <c r="B5886" t="s">
        <v>69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35">
      <c r="A5887" t="s">
        <v>5955</v>
      </c>
      <c r="B5887" t="s">
        <v>69</v>
      </c>
      <c r="C5887" s="8">
        <v>180738000000</v>
      </c>
      <c r="D5887" s="8">
        <v>178932000000</v>
      </c>
      <c r="E5887" s="8">
        <v>177142000000</v>
      </c>
      <c r="F5887" s="8">
        <v>175371000000</v>
      </c>
      <c r="G5887" s="8">
        <v>173617000000</v>
      </c>
      <c r="H5887" s="8">
        <v>171881000000</v>
      </c>
      <c r="I5887" s="8">
        <v>170162000000</v>
      </c>
      <c r="J5887" s="8">
        <v>168461000000</v>
      </c>
      <c r="K5887" s="8">
        <v>166776000000</v>
      </c>
      <c r="L5887" s="8">
        <v>165108000000</v>
      </c>
      <c r="M5887" s="8">
        <v>163457000000</v>
      </c>
      <c r="N5887" s="8">
        <v>161822000000</v>
      </c>
      <c r="O5887" s="8">
        <v>160754000000</v>
      </c>
      <c r="P5887" s="8">
        <v>159693000000</v>
      </c>
      <c r="Q5887" s="8">
        <v>158639000000</v>
      </c>
      <c r="R5887" s="8">
        <v>157592000000</v>
      </c>
      <c r="S5887" s="8">
        <v>156552000000</v>
      </c>
      <c r="T5887" s="8">
        <v>155519000000</v>
      </c>
      <c r="U5887" s="8">
        <v>154493000000</v>
      </c>
      <c r="V5887" s="8">
        <v>153473000000</v>
      </c>
      <c r="W5887" s="8">
        <v>152460000000</v>
      </c>
      <c r="X5887" s="8">
        <v>151454000000</v>
      </c>
      <c r="Y5887" s="8">
        <v>150454000000</v>
      </c>
      <c r="Z5887" s="8">
        <v>149461000000</v>
      </c>
      <c r="AA5887" s="8">
        <v>148863000000</v>
      </c>
      <c r="AB5887" s="8">
        <v>148268000000</v>
      </c>
      <c r="AC5887" s="8">
        <v>147675000000</v>
      </c>
      <c r="AD5887" s="8">
        <v>147084000000</v>
      </c>
      <c r="AE5887" s="8">
        <v>146495000000</v>
      </c>
      <c r="AF5887" s="8">
        <v>145910000000</v>
      </c>
      <c r="AG5887" s="8">
        <v>145326000000</v>
      </c>
    </row>
    <row r="5888" spans="1:33" x14ac:dyDescent="0.35">
      <c r="A5888" t="s">
        <v>5956</v>
      </c>
      <c r="B5888" t="s">
        <v>69</v>
      </c>
      <c r="C5888" s="8">
        <v>42905500</v>
      </c>
      <c r="D5888" s="8">
        <v>42476600</v>
      </c>
      <c r="E5888" s="8">
        <v>42051700</v>
      </c>
      <c r="F5888" s="8">
        <v>41631300</v>
      </c>
      <c r="G5888" s="8">
        <v>41215000</v>
      </c>
      <c r="H5888" s="8">
        <v>40802800</v>
      </c>
      <c r="I5888" s="8">
        <v>40394700</v>
      </c>
      <c r="J5888" s="8">
        <v>39990900</v>
      </c>
      <c r="K5888" s="8">
        <v>39591000</v>
      </c>
      <c r="L5888" s="8">
        <v>39195000</v>
      </c>
      <c r="M5888" s="8">
        <v>38803100</v>
      </c>
      <c r="N5888" s="8">
        <v>38415000</v>
      </c>
      <c r="O5888" s="8">
        <v>38161500</v>
      </c>
      <c r="P5888" s="8">
        <v>37909600</v>
      </c>
      <c r="Q5888" s="8">
        <v>37659400</v>
      </c>
      <c r="R5888" s="8">
        <v>37410800</v>
      </c>
      <c r="S5888" s="8">
        <v>37163900</v>
      </c>
      <c r="T5888" s="8">
        <v>36918700</v>
      </c>
      <c r="U5888" s="8">
        <v>36675000</v>
      </c>
      <c r="V5888" s="8">
        <v>36433000</v>
      </c>
      <c r="W5888" s="8">
        <v>36192500</v>
      </c>
      <c r="X5888" s="8">
        <v>35953700</v>
      </c>
      <c r="Y5888" s="8">
        <v>35716300</v>
      </c>
      <c r="Z5888" s="8">
        <v>35480500</v>
      </c>
      <c r="AA5888" s="8">
        <v>35338700</v>
      </c>
      <c r="AB5888" s="8">
        <v>35197400</v>
      </c>
      <c r="AC5888" s="8">
        <v>35056600</v>
      </c>
      <c r="AD5888" s="8">
        <v>34916400</v>
      </c>
      <c r="AE5888" s="8">
        <v>34776600</v>
      </c>
      <c r="AF5888" s="8">
        <v>34637500</v>
      </c>
      <c r="AG5888" s="8">
        <v>34498900</v>
      </c>
    </row>
    <row r="5889" spans="1:33" x14ac:dyDescent="0.35">
      <c r="A5889" t="s">
        <v>5957</v>
      </c>
      <c r="B5889" t="s">
        <v>69</v>
      </c>
      <c r="C5889" s="8">
        <v>485715000</v>
      </c>
      <c r="D5889" s="8">
        <v>480859000</v>
      </c>
      <c r="E5889" s="8">
        <v>476049000</v>
      </c>
      <c r="F5889" s="8">
        <v>471289000</v>
      </c>
      <c r="G5889" s="8">
        <v>466577000</v>
      </c>
      <c r="H5889" s="8">
        <v>461911000</v>
      </c>
      <c r="I5889" s="8">
        <v>457291000</v>
      </c>
      <c r="J5889" s="8">
        <v>452719000</v>
      </c>
      <c r="K5889" s="8">
        <v>448192000</v>
      </c>
      <c r="L5889" s="8">
        <v>443710000</v>
      </c>
      <c r="M5889" s="8">
        <v>439273000</v>
      </c>
      <c r="N5889" s="8">
        <v>434880000</v>
      </c>
      <c r="O5889" s="8">
        <v>432009000</v>
      </c>
      <c r="P5889" s="8">
        <v>429158000</v>
      </c>
      <c r="Q5889" s="8">
        <v>426326000</v>
      </c>
      <c r="R5889" s="8">
        <v>423511000</v>
      </c>
      <c r="S5889" s="8">
        <v>420717000</v>
      </c>
      <c r="T5889" s="8">
        <v>417940000</v>
      </c>
      <c r="U5889" s="8">
        <v>415182000</v>
      </c>
      <c r="V5889" s="8">
        <v>412442000</v>
      </c>
      <c r="W5889" s="8">
        <v>409720000</v>
      </c>
      <c r="X5889" s="8">
        <v>407016000</v>
      </c>
      <c r="Y5889" s="8">
        <v>404329000</v>
      </c>
      <c r="Z5889" s="8">
        <v>401660000</v>
      </c>
      <c r="AA5889" s="8">
        <v>400054000</v>
      </c>
      <c r="AB5889" s="8">
        <v>398454000</v>
      </c>
      <c r="AC5889" s="8">
        <v>396860000</v>
      </c>
      <c r="AD5889" s="8">
        <v>395273000</v>
      </c>
      <c r="AE5889" s="8">
        <v>393690000</v>
      </c>
      <c r="AF5889" s="8">
        <v>392116000</v>
      </c>
      <c r="AG5889" s="8">
        <v>390547000</v>
      </c>
    </row>
    <row r="5890" spans="1:33" x14ac:dyDescent="0.35">
      <c r="A5890" t="s">
        <v>5958</v>
      </c>
      <c r="B5890" t="s">
        <v>69</v>
      </c>
      <c r="C5890" s="8">
        <v>289608000</v>
      </c>
      <c r="D5890" s="8">
        <v>286713000</v>
      </c>
      <c r="E5890" s="8">
        <v>283845000</v>
      </c>
      <c r="F5890" s="8">
        <v>281007000</v>
      </c>
      <c r="G5890" s="8">
        <v>278197000</v>
      </c>
      <c r="H5890" s="8">
        <v>275415000</v>
      </c>
      <c r="I5890" s="8">
        <v>272660000</v>
      </c>
      <c r="J5890" s="8">
        <v>269934000</v>
      </c>
      <c r="K5890" s="8">
        <v>267235000</v>
      </c>
      <c r="L5890" s="8">
        <v>264562000</v>
      </c>
      <c r="M5890" s="8">
        <v>261917000</v>
      </c>
      <c r="N5890" s="8">
        <v>259298000</v>
      </c>
      <c r="O5890" s="8">
        <v>257586000</v>
      </c>
      <c r="P5890" s="8">
        <v>255886000</v>
      </c>
      <c r="Q5890" s="8">
        <v>254197000</v>
      </c>
      <c r="R5890" s="8">
        <v>252519000</v>
      </c>
      <c r="S5890" s="8">
        <v>250853000</v>
      </c>
      <c r="T5890" s="8">
        <v>249197000</v>
      </c>
      <c r="U5890" s="8">
        <v>247553000</v>
      </c>
      <c r="V5890" s="8">
        <v>245919000</v>
      </c>
      <c r="W5890" s="8">
        <v>244296000</v>
      </c>
      <c r="X5890" s="8">
        <v>242684000</v>
      </c>
      <c r="Y5890" s="8">
        <v>241081000</v>
      </c>
      <c r="Z5890" s="8">
        <v>239490000</v>
      </c>
      <c r="AA5890" s="8">
        <v>238533000</v>
      </c>
      <c r="AB5890" s="8">
        <v>237579000</v>
      </c>
      <c r="AC5890" s="8">
        <v>236628000</v>
      </c>
      <c r="AD5890" s="8">
        <v>235682000</v>
      </c>
      <c r="AE5890" s="8">
        <v>234738000</v>
      </c>
      <c r="AF5890" s="8">
        <v>233800000</v>
      </c>
      <c r="AG5890" s="8">
        <v>232864000</v>
      </c>
    </row>
    <row r="5891" spans="1:33" x14ac:dyDescent="0.35">
      <c r="A5891" t="s">
        <v>5959</v>
      </c>
      <c r="B5891" t="s">
        <v>69</v>
      </c>
      <c r="C5891" s="8">
        <v>59120800</v>
      </c>
      <c r="D5891" s="8">
        <v>58529800</v>
      </c>
      <c r="E5891" s="8">
        <v>57944400</v>
      </c>
      <c r="F5891" s="8">
        <v>57365000</v>
      </c>
      <c r="G5891" s="8">
        <v>56791400</v>
      </c>
      <c r="H5891" s="8">
        <v>56223400</v>
      </c>
      <c r="I5891" s="8">
        <v>55661100</v>
      </c>
      <c r="J5891" s="8">
        <v>55104700</v>
      </c>
      <c r="K5891" s="8">
        <v>54553600</v>
      </c>
      <c r="L5891" s="8">
        <v>54008000</v>
      </c>
      <c r="M5891" s="8">
        <v>53468000</v>
      </c>
      <c r="N5891" s="8">
        <v>52933200</v>
      </c>
      <c r="O5891" s="8">
        <v>52583800</v>
      </c>
      <c r="P5891" s="8">
        <v>52236800</v>
      </c>
      <c r="Q5891" s="8">
        <v>51892000</v>
      </c>
      <c r="R5891" s="8">
        <v>51549500</v>
      </c>
      <c r="S5891" s="8">
        <v>51209300</v>
      </c>
      <c r="T5891" s="8">
        <v>50871400</v>
      </c>
      <c r="U5891" s="8">
        <v>50535600</v>
      </c>
      <c r="V5891" s="8">
        <v>50202100</v>
      </c>
      <c r="W5891" s="8">
        <v>49870800</v>
      </c>
      <c r="X5891" s="8">
        <v>49541700</v>
      </c>
      <c r="Y5891" s="8">
        <v>49214600</v>
      </c>
      <c r="Z5891" s="8">
        <v>48889700</v>
      </c>
      <c r="AA5891" s="8">
        <v>48694300</v>
      </c>
      <c r="AB5891" s="8">
        <v>48499500</v>
      </c>
      <c r="AC5891" s="8">
        <v>48305500</v>
      </c>
      <c r="AD5891" s="8">
        <v>48112300</v>
      </c>
      <c r="AE5891" s="8">
        <v>47919700</v>
      </c>
      <c r="AF5891" s="8">
        <v>47728100</v>
      </c>
      <c r="AG5891" s="8">
        <v>47537100</v>
      </c>
    </row>
    <row r="5892" spans="1:33" x14ac:dyDescent="0.35">
      <c r="A5892" t="s">
        <v>5960</v>
      </c>
      <c r="B5892" t="s">
        <v>69</v>
      </c>
      <c r="C5892" s="8">
        <v>50586800</v>
      </c>
      <c r="D5892" s="8">
        <v>50081000</v>
      </c>
      <c r="E5892" s="8">
        <v>49580100</v>
      </c>
      <c r="F5892" s="8">
        <v>49084400</v>
      </c>
      <c r="G5892" s="8">
        <v>48593600</v>
      </c>
      <c r="H5892" s="8">
        <v>48107600</v>
      </c>
      <c r="I5892" s="8">
        <v>47626500</v>
      </c>
      <c r="J5892" s="8">
        <v>47150300</v>
      </c>
      <c r="K5892" s="8">
        <v>46678800</v>
      </c>
      <c r="L5892" s="8">
        <v>46212000</v>
      </c>
      <c r="M5892" s="8">
        <v>45749900</v>
      </c>
      <c r="N5892" s="8">
        <v>45292300</v>
      </c>
      <c r="O5892" s="8">
        <v>44993400</v>
      </c>
      <c r="P5892" s="8">
        <v>44696500</v>
      </c>
      <c r="Q5892" s="8">
        <v>44401500</v>
      </c>
      <c r="R5892" s="8">
        <v>44108300</v>
      </c>
      <c r="S5892" s="8">
        <v>43817300</v>
      </c>
      <c r="T5892" s="8">
        <v>43528100</v>
      </c>
      <c r="U5892" s="8">
        <v>43240800</v>
      </c>
      <c r="V5892" s="8">
        <v>42955500</v>
      </c>
      <c r="W5892" s="8">
        <v>42672000</v>
      </c>
      <c r="X5892" s="8">
        <v>42390400</v>
      </c>
      <c r="Y5892" s="8">
        <v>42110500</v>
      </c>
      <c r="Z5892" s="8">
        <v>41832500</v>
      </c>
      <c r="AA5892" s="8">
        <v>41665300</v>
      </c>
      <c r="AB5892" s="8">
        <v>41498600</v>
      </c>
      <c r="AC5892" s="8">
        <v>41332600</v>
      </c>
      <c r="AD5892" s="8">
        <v>41167300</v>
      </c>
      <c r="AE5892" s="8">
        <v>41002500</v>
      </c>
      <c r="AF5892" s="8">
        <v>40838600</v>
      </c>
      <c r="AG5892" s="8">
        <v>40675200</v>
      </c>
    </row>
    <row r="5893" spans="1:33" x14ac:dyDescent="0.35">
      <c r="A5893" t="s">
        <v>5961</v>
      </c>
      <c r="B5893" t="s">
        <v>69</v>
      </c>
      <c r="C5893" s="8">
        <v>215692000</v>
      </c>
      <c r="D5893" s="8">
        <v>213536000</v>
      </c>
      <c r="E5893" s="8">
        <v>211400000</v>
      </c>
      <c r="F5893" s="8">
        <v>209286000</v>
      </c>
      <c r="G5893" s="8">
        <v>207194000</v>
      </c>
      <c r="H5893" s="8">
        <v>205122000</v>
      </c>
      <c r="I5893" s="8">
        <v>203070000</v>
      </c>
      <c r="J5893" s="8">
        <v>201040000</v>
      </c>
      <c r="K5893" s="8">
        <v>199030000</v>
      </c>
      <c r="L5893" s="8">
        <v>197039000</v>
      </c>
      <c r="M5893" s="8">
        <v>195069000</v>
      </c>
      <c r="N5893" s="8">
        <v>193118000</v>
      </c>
      <c r="O5893" s="8">
        <v>191843000</v>
      </c>
      <c r="P5893" s="8">
        <v>190577000</v>
      </c>
      <c r="Q5893" s="8">
        <v>189319000</v>
      </c>
      <c r="R5893" s="8">
        <v>188069000</v>
      </c>
      <c r="S5893" s="8">
        <v>186828000</v>
      </c>
      <c r="T5893" s="8">
        <v>185595000</v>
      </c>
      <c r="U5893" s="8">
        <v>184371000</v>
      </c>
      <c r="V5893" s="8">
        <v>183154000</v>
      </c>
      <c r="W5893" s="8">
        <v>181945000</v>
      </c>
      <c r="X5893" s="8">
        <v>180744000</v>
      </c>
      <c r="Y5893" s="8">
        <v>179551000</v>
      </c>
      <c r="Z5893" s="8">
        <v>178366000</v>
      </c>
      <c r="AA5893" s="8">
        <v>177653000</v>
      </c>
      <c r="AB5893" s="8">
        <v>176942000</v>
      </c>
      <c r="AC5893" s="8">
        <v>176234000</v>
      </c>
      <c r="AD5893" s="8">
        <v>175529000</v>
      </c>
      <c r="AE5893" s="8">
        <v>174827000</v>
      </c>
      <c r="AF5893" s="8">
        <v>174128000</v>
      </c>
      <c r="AG5893" s="8">
        <v>173431000</v>
      </c>
    </row>
    <row r="5894" spans="1:33" x14ac:dyDescent="0.35">
      <c r="A5894" t="s">
        <v>5962</v>
      </c>
      <c r="B5894" t="s">
        <v>69</v>
      </c>
      <c r="C5894" s="8">
        <v>3831800</v>
      </c>
      <c r="D5894" s="8">
        <v>3793490</v>
      </c>
      <c r="E5894" s="8">
        <v>3755550</v>
      </c>
      <c r="F5894" s="8">
        <v>3717990</v>
      </c>
      <c r="G5894" s="8">
        <v>3680820</v>
      </c>
      <c r="H5894" s="8">
        <v>3644010</v>
      </c>
      <c r="I5894" s="8">
        <v>3607560</v>
      </c>
      <c r="J5894" s="8">
        <v>3571500</v>
      </c>
      <c r="K5894" s="8">
        <v>3535780</v>
      </c>
      <c r="L5894" s="8">
        <v>3500420</v>
      </c>
      <c r="M5894" s="8">
        <v>3465420</v>
      </c>
      <c r="N5894" s="8">
        <v>3430760</v>
      </c>
      <c r="O5894" s="8">
        <v>3408110</v>
      </c>
      <c r="P5894" s="8">
        <v>3385620</v>
      </c>
      <c r="Q5894" s="8">
        <v>3363280</v>
      </c>
      <c r="R5894" s="8">
        <v>3341070</v>
      </c>
      <c r="S5894" s="8">
        <v>3319030</v>
      </c>
      <c r="T5894" s="8">
        <v>3297120</v>
      </c>
      <c r="U5894" s="8">
        <v>3275360</v>
      </c>
      <c r="V5894" s="8">
        <v>3253750</v>
      </c>
      <c r="W5894" s="8">
        <v>3232270</v>
      </c>
      <c r="X5894" s="8">
        <v>3210940</v>
      </c>
      <c r="Y5894" s="8">
        <v>3189740</v>
      </c>
      <c r="Z5894" s="8">
        <v>3168690</v>
      </c>
      <c r="AA5894" s="8">
        <v>3156020</v>
      </c>
      <c r="AB5894" s="8">
        <v>3143400</v>
      </c>
      <c r="AC5894" s="8">
        <v>3130820</v>
      </c>
      <c r="AD5894" s="8">
        <v>3118300</v>
      </c>
      <c r="AE5894" s="8">
        <v>3105820</v>
      </c>
      <c r="AF5894" s="8">
        <v>3093400</v>
      </c>
      <c r="AG5894" s="8">
        <v>3081020</v>
      </c>
    </row>
    <row r="5895" spans="1:33" x14ac:dyDescent="0.35">
      <c r="A5895" t="s">
        <v>5963</v>
      </c>
      <c r="B5895" t="s">
        <v>69</v>
      </c>
      <c r="C5895" s="8">
        <v>18573800</v>
      </c>
      <c r="D5895" s="8">
        <v>18388100</v>
      </c>
      <c r="E5895" s="8">
        <v>18204200</v>
      </c>
      <c r="F5895" s="8">
        <v>18022100</v>
      </c>
      <c r="G5895" s="8">
        <v>17841900</v>
      </c>
      <c r="H5895" s="8">
        <v>17663500</v>
      </c>
      <c r="I5895" s="8">
        <v>17486900</v>
      </c>
      <c r="J5895" s="8">
        <v>17312000</v>
      </c>
      <c r="K5895" s="8">
        <v>17138900</v>
      </c>
      <c r="L5895" s="8">
        <v>16967500</v>
      </c>
      <c r="M5895" s="8">
        <v>16797800</v>
      </c>
      <c r="N5895" s="8">
        <v>16629800</v>
      </c>
      <c r="O5895" s="8">
        <v>16520100</v>
      </c>
      <c r="P5895" s="8">
        <v>16411100</v>
      </c>
      <c r="Q5895" s="8">
        <v>16302700</v>
      </c>
      <c r="R5895" s="8">
        <v>16195100</v>
      </c>
      <c r="S5895" s="8">
        <v>16088200</v>
      </c>
      <c r="T5895" s="8">
        <v>15982100</v>
      </c>
      <c r="U5895" s="8">
        <v>15876600</v>
      </c>
      <c r="V5895" s="8">
        <v>15771800</v>
      </c>
      <c r="W5895" s="8">
        <v>15667700</v>
      </c>
      <c r="X5895" s="8">
        <v>15564300</v>
      </c>
      <c r="Y5895" s="8">
        <v>15461600</v>
      </c>
      <c r="Z5895" s="8">
        <v>15359500</v>
      </c>
      <c r="AA5895" s="8">
        <v>15298100</v>
      </c>
      <c r="AB5895" s="8">
        <v>15236900</v>
      </c>
      <c r="AC5895" s="8">
        <v>15176000</v>
      </c>
      <c r="AD5895" s="8">
        <v>15115300</v>
      </c>
      <c r="AE5895" s="8">
        <v>15054800</v>
      </c>
      <c r="AF5895" s="8">
        <v>14994600</v>
      </c>
      <c r="AG5895" s="8">
        <v>14934600</v>
      </c>
    </row>
    <row r="5896" spans="1:33" x14ac:dyDescent="0.35">
      <c r="A5896" t="s">
        <v>5964</v>
      </c>
      <c r="B5896" t="s">
        <v>69</v>
      </c>
      <c r="C5896" s="8">
        <v>8822250</v>
      </c>
      <c r="D5896" s="8">
        <v>8734050</v>
      </c>
      <c r="E5896" s="8">
        <v>8646690</v>
      </c>
      <c r="F5896" s="8">
        <v>8560230</v>
      </c>
      <c r="G5896" s="8">
        <v>8474640</v>
      </c>
      <c r="H5896" s="8">
        <v>8389890</v>
      </c>
      <c r="I5896" s="8">
        <v>8305980</v>
      </c>
      <c r="J5896" s="8">
        <v>8222940</v>
      </c>
      <c r="K5896" s="8">
        <v>8140710</v>
      </c>
      <c r="L5896" s="8">
        <v>8059290</v>
      </c>
      <c r="M5896" s="8">
        <v>7978710</v>
      </c>
      <c r="N5896" s="8">
        <v>7898910</v>
      </c>
      <c r="O5896" s="8">
        <v>7846770</v>
      </c>
      <c r="P5896" s="8">
        <v>7794990</v>
      </c>
      <c r="Q5896" s="8">
        <v>7743540</v>
      </c>
      <c r="R5896" s="8">
        <v>7692420</v>
      </c>
      <c r="S5896" s="8">
        <v>7641660</v>
      </c>
      <c r="T5896" s="8">
        <v>7591230</v>
      </c>
      <c r="U5896" s="8">
        <v>7541130</v>
      </c>
      <c r="V5896" s="8">
        <v>7491360</v>
      </c>
      <c r="W5896" s="8">
        <v>7441920</v>
      </c>
      <c r="X5896" s="8">
        <v>7392810</v>
      </c>
      <c r="Y5896" s="8">
        <v>7344000</v>
      </c>
      <c r="Z5896" s="8">
        <v>7295520</v>
      </c>
      <c r="AA5896" s="8">
        <v>7266360</v>
      </c>
      <c r="AB5896" s="8">
        <v>7237290</v>
      </c>
      <c r="AC5896" s="8">
        <v>7208340</v>
      </c>
      <c r="AD5896" s="8">
        <v>7179510</v>
      </c>
      <c r="AE5896" s="8">
        <v>7150770</v>
      </c>
      <c r="AF5896" s="8">
        <v>7122180</v>
      </c>
      <c r="AG5896" s="8">
        <v>7093680</v>
      </c>
    </row>
    <row r="5897" spans="1:33" x14ac:dyDescent="0.35">
      <c r="A5897" t="s">
        <v>5965</v>
      </c>
      <c r="B5897" t="s">
        <v>69</v>
      </c>
      <c r="C5897" s="8">
        <v>1764450</v>
      </c>
      <c r="D5897" s="8">
        <v>1746810</v>
      </c>
      <c r="E5897" s="8">
        <v>1729340</v>
      </c>
      <c r="F5897" s="8">
        <v>1712050</v>
      </c>
      <c r="G5897" s="8">
        <v>1694930</v>
      </c>
      <c r="H5897" s="8">
        <v>1677980</v>
      </c>
      <c r="I5897" s="8">
        <v>1661200</v>
      </c>
      <c r="J5897" s="8">
        <v>1644590</v>
      </c>
      <c r="K5897" s="8">
        <v>1628140</v>
      </c>
      <c r="L5897" s="8">
        <v>1611860</v>
      </c>
      <c r="M5897" s="8">
        <v>1595740</v>
      </c>
      <c r="N5897" s="8">
        <v>1579780</v>
      </c>
      <c r="O5897" s="8">
        <v>1569350</v>
      </c>
      <c r="P5897" s="8">
        <v>1559000</v>
      </c>
      <c r="Q5897" s="8">
        <v>1548710</v>
      </c>
      <c r="R5897" s="8">
        <v>1538480</v>
      </c>
      <c r="S5897" s="8">
        <v>1528330</v>
      </c>
      <c r="T5897" s="8">
        <v>1518250</v>
      </c>
      <c r="U5897" s="8">
        <v>1508230</v>
      </c>
      <c r="V5897" s="8">
        <v>1498270</v>
      </c>
      <c r="W5897" s="8">
        <v>1488380</v>
      </c>
      <c r="X5897" s="8">
        <v>1478560</v>
      </c>
      <c r="Y5897" s="8">
        <v>1468800</v>
      </c>
      <c r="Z5897" s="8">
        <v>1459100</v>
      </c>
      <c r="AA5897" s="8">
        <v>1453270</v>
      </c>
      <c r="AB5897" s="8">
        <v>1447460</v>
      </c>
      <c r="AC5897" s="8">
        <v>1441670</v>
      </c>
      <c r="AD5897" s="8">
        <v>1435900</v>
      </c>
      <c r="AE5897" s="8">
        <v>1430150</v>
      </c>
      <c r="AF5897" s="8">
        <v>1424440</v>
      </c>
      <c r="AG5897" s="8">
        <v>1418740</v>
      </c>
    </row>
    <row r="5898" spans="1:33" x14ac:dyDescent="0.35">
      <c r="A5898" t="s">
        <v>5966</v>
      </c>
      <c r="B5898" t="s">
        <v>69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35">
      <c r="A5899" t="s">
        <v>5967</v>
      </c>
      <c r="B5899" t="s">
        <v>69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35">
      <c r="A5900" t="s">
        <v>5968</v>
      </c>
      <c r="B5900" t="s">
        <v>69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35">
      <c r="A5901" t="s">
        <v>5969</v>
      </c>
      <c r="B5901" t="s">
        <v>69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35">
      <c r="A5902" t="s">
        <v>5970</v>
      </c>
      <c r="B5902" t="s">
        <v>69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35">
      <c r="A5903" t="s">
        <v>5971</v>
      </c>
      <c r="B5903" t="s">
        <v>69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35">
      <c r="A5904" t="s">
        <v>5972</v>
      </c>
      <c r="B5904" t="s">
        <v>69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5">
      <c r="A5905" t="s">
        <v>5973</v>
      </c>
      <c r="B5905" t="s">
        <v>69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35">
      <c r="A5906" t="s">
        <v>5974</v>
      </c>
      <c r="B5906" t="s">
        <v>69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35">
      <c r="A5907" t="s">
        <v>5975</v>
      </c>
      <c r="B5907" t="s">
        <v>69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5">
      <c r="A5908" t="s">
        <v>5976</v>
      </c>
      <c r="B5908" t="s">
        <v>69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35">
      <c r="A5909" t="s">
        <v>5977</v>
      </c>
      <c r="B5909" t="s">
        <v>69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35">
      <c r="A5910" t="s">
        <v>5978</v>
      </c>
      <c r="B5910" t="s">
        <v>69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35">
      <c r="A5911" t="s">
        <v>5979</v>
      </c>
      <c r="B5911" t="s">
        <v>69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5">
      <c r="A5912" t="s">
        <v>5980</v>
      </c>
      <c r="B5912" t="s">
        <v>69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35">
      <c r="A5913" t="s">
        <v>5981</v>
      </c>
      <c r="B5913" t="s">
        <v>69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35">
      <c r="A5914" t="s">
        <v>5982</v>
      </c>
      <c r="B5914" t="s">
        <v>69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5">
      <c r="A5915" t="s">
        <v>5983</v>
      </c>
      <c r="B5915" t="s">
        <v>69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35">
      <c r="A5916" t="s">
        <v>5984</v>
      </c>
      <c r="B5916" t="s">
        <v>69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35">
      <c r="A5917" t="s">
        <v>5985</v>
      </c>
      <c r="B5917" t="s">
        <v>69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35">
      <c r="A5918" t="s">
        <v>5986</v>
      </c>
      <c r="B5918" t="s">
        <v>69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35">
      <c r="A5919" t="s">
        <v>5987</v>
      </c>
      <c r="B5919" t="s">
        <v>69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5">
      <c r="A5920" t="s">
        <v>5988</v>
      </c>
      <c r="B5920" t="s">
        <v>69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35">
      <c r="A5921" t="s">
        <v>5989</v>
      </c>
      <c r="B5921" t="s">
        <v>69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35">
      <c r="A5922" t="s">
        <v>5990</v>
      </c>
      <c r="B5922" t="s">
        <v>69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35">
      <c r="A5923" t="s">
        <v>5991</v>
      </c>
      <c r="B5923" t="s">
        <v>69</v>
      </c>
      <c r="C5923" s="8">
        <v>27912400000</v>
      </c>
      <c r="D5923" s="8">
        <v>27633300000</v>
      </c>
      <c r="E5923" s="8">
        <v>27357000000</v>
      </c>
      <c r="F5923" s="8">
        <v>27083400000</v>
      </c>
      <c r="G5923" s="8">
        <v>26812500000</v>
      </c>
      <c r="H5923" s="8">
        <v>26544500000</v>
      </c>
      <c r="I5923" s="8">
        <v>26279000000</v>
      </c>
      <c r="J5923" s="8">
        <v>26016200000</v>
      </c>
      <c r="K5923" s="8">
        <v>25756000000</v>
      </c>
      <c r="L5923" s="8">
        <v>25498500000</v>
      </c>
      <c r="M5923" s="8">
        <v>25243500000</v>
      </c>
      <c r="N5923" s="8">
        <v>24991000000</v>
      </c>
      <c r="O5923" s="8">
        <v>24826200000</v>
      </c>
      <c r="P5923" s="8">
        <v>24662300000</v>
      </c>
      <c r="Q5923" s="8">
        <v>24499500000</v>
      </c>
      <c r="R5923" s="8">
        <v>24337800000</v>
      </c>
      <c r="S5923" s="8">
        <v>24177200000</v>
      </c>
      <c r="T5923" s="8">
        <v>24017600000</v>
      </c>
      <c r="U5923" s="8">
        <v>23859100000</v>
      </c>
      <c r="V5923" s="8">
        <v>23701600000</v>
      </c>
      <c r="W5923" s="8">
        <v>23545200000</v>
      </c>
      <c r="X5923" s="8">
        <v>23389800000</v>
      </c>
      <c r="Y5923" s="8">
        <v>23235400000</v>
      </c>
      <c r="Z5923" s="8">
        <v>23082000000</v>
      </c>
      <c r="AA5923" s="8">
        <v>22989700000</v>
      </c>
      <c r="AB5923" s="8">
        <v>22897800000</v>
      </c>
      <c r="AC5923" s="8">
        <v>22806200000</v>
      </c>
      <c r="AD5923" s="8">
        <v>22714900000</v>
      </c>
      <c r="AE5923" s="8">
        <v>22624100000</v>
      </c>
      <c r="AF5923" s="8">
        <v>22533600000</v>
      </c>
      <c r="AG5923" s="8">
        <v>22443500000</v>
      </c>
    </row>
    <row r="5924" spans="1:33" x14ac:dyDescent="0.35">
      <c r="A5924" t="s">
        <v>5992</v>
      </c>
      <c r="B5924" t="s">
        <v>69</v>
      </c>
      <c r="C5924" s="8">
        <v>6626140</v>
      </c>
      <c r="D5924" s="8">
        <v>6559870</v>
      </c>
      <c r="E5924" s="8">
        <v>6494270</v>
      </c>
      <c r="F5924" s="8">
        <v>6429330</v>
      </c>
      <c r="G5924" s="8">
        <v>6365030</v>
      </c>
      <c r="H5924" s="8">
        <v>6301390</v>
      </c>
      <c r="I5924" s="8">
        <v>6238380</v>
      </c>
      <c r="J5924" s="8">
        <v>6175990</v>
      </c>
      <c r="K5924" s="8">
        <v>6114230</v>
      </c>
      <c r="L5924" s="8">
        <v>6053080</v>
      </c>
      <c r="M5924" s="8">
        <v>5992570</v>
      </c>
      <c r="N5924" s="8">
        <v>5932630</v>
      </c>
      <c r="O5924" s="8">
        <v>5893480</v>
      </c>
      <c r="P5924" s="8">
        <v>5854590</v>
      </c>
      <c r="Q5924" s="8">
        <v>5815940</v>
      </c>
      <c r="R5924" s="8">
        <v>5777550</v>
      </c>
      <c r="S5924" s="8">
        <v>5739430</v>
      </c>
      <c r="T5924" s="8">
        <v>5701540</v>
      </c>
      <c r="U5924" s="8">
        <v>5663910</v>
      </c>
      <c r="V5924" s="8">
        <v>5626530</v>
      </c>
      <c r="W5924" s="8">
        <v>5589400</v>
      </c>
      <c r="X5924" s="8">
        <v>5552500</v>
      </c>
      <c r="Y5924" s="8">
        <v>5515870</v>
      </c>
      <c r="Z5924" s="8">
        <v>5479450</v>
      </c>
      <c r="AA5924" s="8">
        <v>5457540</v>
      </c>
      <c r="AB5924" s="8">
        <v>5435710</v>
      </c>
      <c r="AC5924" s="8">
        <v>5413970</v>
      </c>
      <c r="AD5924" s="8">
        <v>5392300</v>
      </c>
      <c r="AE5924" s="8">
        <v>5370740</v>
      </c>
      <c r="AF5924" s="8">
        <v>5349260</v>
      </c>
      <c r="AG5924" s="8">
        <v>5327860</v>
      </c>
    </row>
    <row r="5925" spans="1:33" x14ac:dyDescent="0.35">
      <c r="A5925" t="s">
        <v>5993</v>
      </c>
      <c r="B5925" t="s">
        <v>69</v>
      </c>
      <c r="C5925" s="8">
        <v>75011600</v>
      </c>
      <c r="D5925" s="8">
        <v>74261400</v>
      </c>
      <c r="E5925" s="8">
        <v>73518800</v>
      </c>
      <c r="F5925" s="8">
        <v>72783600</v>
      </c>
      <c r="G5925" s="8">
        <v>72055800</v>
      </c>
      <c r="H5925" s="8">
        <v>71335300</v>
      </c>
      <c r="I5925" s="8">
        <v>70621900</v>
      </c>
      <c r="J5925" s="8">
        <v>69915700</v>
      </c>
      <c r="K5925" s="8">
        <v>69216500</v>
      </c>
      <c r="L5925" s="8">
        <v>68524300</v>
      </c>
      <c r="M5925" s="8">
        <v>67839200</v>
      </c>
      <c r="N5925" s="8">
        <v>67160700</v>
      </c>
      <c r="O5925" s="8">
        <v>66717600</v>
      </c>
      <c r="P5925" s="8">
        <v>66277200</v>
      </c>
      <c r="Q5925" s="8">
        <v>65839700</v>
      </c>
      <c r="R5925" s="8">
        <v>65405100</v>
      </c>
      <c r="S5925" s="8">
        <v>64973600</v>
      </c>
      <c r="T5925" s="8">
        <v>64544600</v>
      </c>
      <c r="U5925" s="8">
        <v>64118700</v>
      </c>
      <c r="V5925" s="8">
        <v>63695500</v>
      </c>
      <c r="W5925" s="8">
        <v>63275100</v>
      </c>
      <c r="X5925" s="8">
        <v>62857400</v>
      </c>
      <c r="Y5925" s="8">
        <v>62442700</v>
      </c>
      <c r="Z5925" s="8">
        <v>62030400</v>
      </c>
      <c r="AA5925" s="8">
        <v>61782400</v>
      </c>
      <c r="AB5925" s="8">
        <v>61535300</v>
      </c>
      <c r="AC5925" s="8">
        <v>61289200</v>
      </c>
      <c r="AD5925" s="8">
        <v>61043900</v>
      </c>
      <c r="AE5925" s="8">
        <v>60799800</v>
      </c>
      <c r="AF5925" s="8">
        <v>60556700</v>
      </c>
      <c r="AG5925" s="8">
        <v>60314400</v>
      </c>
    </row>
    <row r="5926" spans="1:33" x14ac:dyDescent="0.35">
      <c r="A5926" t="s">
        <v>5994</v>
      </c>
      <c r="B5926" t="s">
        <v>69</v>
      </c>
      <c r="C5926" s="8">
        <v>44725700</v>
      </c>
      <c r="D5926" s="8">
        <v>44278400</v>
      </c>
      <c r="E5926" s="8">
        <v>43835700</v>
      </c>
      <c r="F5926" s="8">
        <v>43397300</v>
      </c>
      <c r="G5926" s="8">
        <v>42963300</v>
      </c>
      <c r="H5926" s="8">
        <v>42533700</v>
      </c>
      <c r="I5926" s="8">
        <v>42108400</v>
      </c>
      <c r="J5926" s="8">
        <v>41687300</v>
      </c>
      <c r="K5926" s="8">
        <v>41270400</v>
      </c>
      <c r="L5926" s="8">
        <v>40857700</v>
      </c>
      <c r="M5926" s="8">
        <v>40449200</v>
      </c>
      <c r="N5926" s="8">
        <v>40044600</v>
      </c>
      <c r="O5926" s="8">
        <v>39780400</v>
      </c>
      <c r="P5926" s="8">
        <v>39517900</v>
      </c>
      <c r="Q5926" s="8">
        <v>39257000</v>
      </c>
      <c r="R5926" s="8">
        <v>38997900</v>
      </c>
      <c r="S5926" s="8">
        <v>38740600</v>
      </c>
      <c r="T5926" s="8">
        <v>38484800</v>
      </c>
      <c r="U5926" s="8">
        <v>38230800</v>
      </c>
      <c r="V5926" s="8">
        <v>37978500</v>
      </c>
      <c r="W5926" s="8">
        <v>37727900</v>
      </c>
      <c r="X5926" s="8">
        <v>37478800</v>
      </c>
      <c r="Y5926" s="8">
        <v>37231500</v>
      </c>
      <c r="Z5926" s="8">
        <v>36985700</v>
      </c>
      <c r="AA5926" s="8">
        <v>36837800</v>
      </c>
      <c r="AB5926" s="8">
        <v>36690500</v>
      </c>
      <c r="AC5926" s="8">
        <v>36543700</v>
      </c>
      <c r="AD5926" s="8">
        <v>36397500</v>
      </c>
      <c r="AE5926" s="8">
        <v>36251900</v>
      </c>
      <c r="AF5926" s="8">
        <v>36107000</v>
      </c>
      <c r="AG5926" s="8">
        <v>35962500</v>
      </c>
    </row>
    <row r="5927" spans="1:33" x14ac:dyDescent="0.35">
      <c r="A5927" t="s">
        <v>5995</v>
      </c>
      <c r="B5927" t="s">
        <v>69</v>
      </c>
      <c r="C5927" s="8">
        <v>9130350</v>
      </c>
      <c r="D5927" s="8">
        <v>9039040</v>
      </c>
      <c r="E5927" s="8">
        <v>8948650</v>
      </c>
      <c r="F5927" s="8">
        <v>8859170</v>
      </c>
      <c r="G5927" s="8">
        <v>8770570</v>
      </c>
      <c r="H5927" s="8">
        <v>8682880</v>
      </c>
      <c r="I5927" s="8">
        <v>8596050</v>
      </c>
      <c r="J5927" s="8">
        <v>8510080</v>
      </c>
      <c r="K5927" s="8">
        <v>8424980</v>
      </c>
      <c r="L5927" s="8">
        <v>8340730</v>
      </c>
      <c r="M5927" s="8">
        <v>8257340</v>
      </c>
      <c r="N5927" s="8">
        <v>8174750</v>
      </c>
      <c r="O5927" s="8">
        <v>8120810</v>
      </c>
      <c r="P5927" s="8">
        <v>8067210</v>
      </c>
      <c r="Q5927" s="8">
        <v>8013960</v>
      </c>
      <c r="R5927" s="8">
        <v>7961060</v>
      </c>
      <c r="S5927" s="8">
        <v>7908530</v>
      </c>
      <c r="T5927" s="8">
        <v>7856320</v>
      </c>
      <c r="U5927" s="8">
        <v>7804470</v>
      </c>
      <c r="V5927" s="8">
        <v>7752970</v>
      </c>
      <c r="W5927" s="8">
        <v>7701800</v>
      </c>
      <c r="X5927" s="8">
        <v>7650960</v>
      </c>
      <c r="Y5927" s="8">
        <v>7600480</v>
      </c>
      <c r="Z5927" s="8">
        <v>7550300</v>
      </c>
      <c r="AA5927" s="8">
        <v>7520100</v>
      </c>
      <c r="AB5927" s="8">
        <v>7490030</v>
      </c>
      <c r="AC5927" s="8">
        <v>7460070</v>
      </c>
      <c r="AD5927" s="8">
        <v>7430220</v>
      </c>
      <c r="AE5927" s="8">
        <v>7400500</v>
      </c>
      <c r="AF5927" s="8">
        <v>7370910</v>
      </c>
      <c r="AG5927" s="8">
        <v>7341420</v>
      </c>
    </row>
    <row r="5928" spans="1:33" x14ac:dyDescent="0.35">
      <c r="A5928" t="s">
        <v>5996</v>
      </c>
      <c r="B5928" t="s">
        <v>69</v>
      </c>
      <c r="C5928" s="8">
        <v>7812390</v>
      </c>
      <c r="D5928" s="8">
        <v>7734260</v>
      </c>
      <c r="E5928" s="8">
        <v>7656920</v>
      </c>
      <c r="F5928" s="8">
        <v>7580350</v>
      </c>
      <c r="G5928" s="8">
        <v>7504540</v>
      </c>
      <c r="H5928" s="8">
        <v>7429510</v>
      </c>
      <c r="I5928" s="8">
        <v>7355210</v>
      </c>
      <c r="J5928" s="8">
        <v>7281660</v>
      </c>
      <c r="K5928" s="8">
        <v>7208840</v>
      </c>
      <c r="L5928" s="8">
        <v>7136750</v>
      </c>
      <c r="M5928" s="8">
        <v>7065390</v>
      </c>
      <c r="N5928" s="8">
        <v>6994730</v>
      </c>
      <c r="O5928" s="8">
        <v>6948580</v>
      </c>
      <c r="P5928" s="8">
        <v>6902720</v>
      </c>
      <c r="Q5928" s="8">
        <v>6857150</v>
      </c>
      <c r="R5928" s="8">
        <v>6811890</v>
      </c>
      <c r="S5928" s="8">
        <v>6766940</v>
      </c>
      <c r="T5928" s="8">
        <v>6722270</v>
      </c>
      <c r="U5928" s="8">
        <v>6677900</v>
      </c>
      <c r="V5928" s="8">
        <v>6633830</v>
      </c>
      <c r="W5928" s="8">
        <v>6590050</v>
      </c>
      <c r="X5928" s="8">
        <v>6546550</v>
      </c>
      <c r="Y5928" s="8">
        <v>6503350</v>
      </c>
      <c r="Z5928" s="8">
        <v>6460420</v>
      </c>
      <c r="AA5928" s="8">
        <v>6434580</v>
      </c>
      <c r="AB5928" s="8">
        <v>6408850</v>
      </c>
      <c r="AC5928" s="8">
        <v>6383210</v>
      </c>
      <c r="AD5928" s="8">
        <v>6357670</v>
      </c>
      <c r="AE5928" s="8">
        <v>6332250</v>
      </c>
      <c r="AF5928" s="8">
        <v>6306920</v>
      </c>
      <c r="AG5928" s="8">
        <v>6281690</v>
      </c>
    </row>
    <row r="5929" spans="1:33" x14ac:dyDescent="0.35">
      <c r="A5929" t="s">
        <v>5997</v>
      </c>
      <c r="B5929" t="s">
        <v>69</v>
      </c>
      <c r="C5929" s="8">
        <v>33310500</v>
      </c>
      <c r="D5929" s="8">
        <v>32977400</v>
      </c>
      <c r="E5929" s="8">
        <v>32647600</v>
      </c>
      <c r="F5929" s="8">
        <v>32321200</v>
      </c>
      <c r="G5929" s="8">
        <v>31997900</v>
      </c>
      <c r="H5929" s="8">
        <v>31678000</v>
      </c>
      <c r="I5929" s="8">
        <v>31361200</v>
      </c>
      <c r="J5929" s="8">
        <v>31047600</v>
      </c>
      <c r="K5929" s="8">
        <v>30737100</v>
      </c>
      <c r="L5929" s="8">
        <v>30429700</v>
      </c>
      <c r="M5929" s="8">
        <v>30125500</v>
      </c>
      <c r="N5929" s="8">
        <v>29824200</v>
      </c>
      <c r="O5929" s="8">
        <v>29627400</v>
      </c>
      <c r="P5929" s="8">
        <v>29431800</v>
      </c>
      <c r="Q5929" s="8">
        <v>29237500</v>
      </c>
      <c r="R5929" s="8">
        <v>29044600</v>
      </c>
      <c r="S5929" s="8">
        <v>28852900</v>
      </c>
      <c r="T5929" s="8">
        <v>28662400</v>
      </c>
      <c r="U5929" s="8">
        <v>28473300</v>
      </c>
      <c r="V5929" s="8">
        <v>28285400</v>
      </c>
      <c r="W5929" s="8">
        <v>28098700</v>
      </c>
      <c r="X5929" s="8">
        <v>27913200</v>
      </c>
      <c r="Y5929" s="8">
        <v>27729000</v>
      </c>
      <c r="Z5929" s="8">
        <v>27546000</v>
      </c>
      <c r="AA5929" s="8">
        <v>27435800</v>
      </c>
      <c r="AB5929" s="8">
        <v>27326100</v>
      </c>
      <c r="AC5929" s="8">
        <v>27216800</v>
      </c>
      <c r="AD5929" s="8">
        <v>27107900</v>
      </c>
      <c r="AE5929" s="8">
        <v>26999500</v>
      </c>
      <c r="AF5929" s="8">
        <v>26891500</v>
      </c>
      <c r="AG5929" s="8">
        <v>26783900</v>
      </c>
    </row>
    <row r="5930" spans="1:33" x14ac:dyDescent="0.35">
      <c r="A5930" t="s">
        <v>5998</v>
      </c>
      <c r="B5930" t="s">
        <v>69</v>
      </c>
      <c r="C5930">
        <v>591765</v>
      </c>
      <c r="D5930">
        <v>585847</v>
      </c>
      <c r="E5930">
        <v>579989</v>
      </c>
      <c r="F5930">
        <v>574189</v>
      </c>
      <c r="G5930">
        <v>568447</v>
      </c>
      <c r="H5930">
        <v>562763</v>
      </c>
      <c r="I5930">
        <v>557135</v>
      </c>
      <c r="J5930">
        <v>551564</v>
      </c>
      <c r="K5930">
        <v>546048</v>
      </c>
      <c r="L5930">
        <v>540587</v>
      </c>
      <c r="M5930">
        <v>535182</v>
      </c>
      <c r="N5930">
        <v>529830</v>
      </c>
      <c r="O5930">
        <v>526334</v>
      </c>
      <c r="P5930">
        <v>522860</v>
      </c>
      <c r="Q5930">
        <v>519408</v>
      </c>
      <c r="R5930">
        <v>515980</v>
      </c>
      <c r="S5930">
        <v>512575</v>
      </c>
      <c r="T5930">
        <v>509192</v>
      </c>
      <c r="U5930">
        <v>505831</v>
      </c>
      <c r="V5930">
        <v>502493</v>
      </c>
      <c r="W5930">
        <v>499177</v>
      </c>
      <c r="X5930">
        <v>495881</v>
      </c>
      <c r="Y5930">
        <v>492610</v>
      </c>
      <c r="Z5930">
        <v>489357</v>
      </c>
      <c r="AA5930">
        <v>487400</v>
      </c>
      <c r="AB5930">
        <v>485451</v>
      </c>
      <c r="AC5930">
        <v>483509</v>
      </c>
      <c r="AD5930">
        <v>481574</v>
      </c>
      <c r="AE5930">
        <v>479649</v>
      </c>
      <c r="AF5930">
        <v>477731</v>
      </c>
      <c r="AG5930">
        <v>475819</v>
      </c>
    </row>
    <row r="5931" spans="1:33" x14ac:dyDescent="0.35">
      <c r="A5931" t="s">
        <v>5999</v>
      </c>
      <c r="B5931" t="s">
        <v>69</v>
      </c>
      <c r="C5931" s="8">
        <v>2868450</v>
      </c>
      <c r="D5931" s="8">
        <v>2839760</v>
      </c>
      <c r="E5931" s="8">
        <v>2811370</v>
      </c>
      <c r="F5931" s="8">
        <v>2783250</v>
      </c>
      <c r="G5931" s="8">
        <v>2755420</v>
      </c>
      <c r="H5931" s="8">
        <v>2727870</v>
      </c>
      <c r="I5931" s="8">
        <v>2700590</v>
      </c>
      <c r="J5931" s="8">
        <v>2673580</v>
      </c>
      <c r="K5931" s="8">
        <v>2646850</v>
      </c>
      <c r="L5931" s="8">
        <v>2620380</v>
      </c>
      <c r="M5931" s="8">
        <v>2594180</v>
      </c>
      <c r="N5931" s="8">
        <v>2568230</v>
      </c>
      <c r="O5931" s="8">
        <v>2551290</v>
      </c>
      <c r="P5931" s="8">
        <v>2534450</v>
      </c>
      <c r="Q5931" s="8">
        <v>2517720</v>
      </c>
      <c r="R5931" s="8">
        <v>2501100</v>
      </c>
      <c r="S5931" s="8">
        <v>2484590</v>
      </c>
      <c r="T5931" s="8">
        <v>2468190</v>
      </c>
      <c r="U5931" s="8">
        <v>2451900</v>
      </c>
      <c r="V5931" s="8">
        <v>2435720</v>
      </c>
      <c r="W5931" s="8">
        <v>2419650</v>
      </c>
      <c r="X5931" s="8">
        <v>2403670</v>
      </c>
      <c r="Y5931" s="8">
        <v>2387810</v>
      </c>
      <c r="Z5931" s="8">
        <v>2372050</v>
      </c>
      <c r="AA5931" s="8">
        <v>2362560</v>
      </c>
      <c r="AB5931" s="8">
        <v>2353110</v>
      </c>
      <c r="AC5931" s="8">
        <v>2343700</v>
      </c>
      <c r="AD5931" s="8">
        <v>2334320</v>
      </c>
      <c r="AE5931" s="8">
        <v>2324990</v>
      </c>
      <c r="AF5931" s="8">
        <v>2315690</v>
      </c>
      <c r="AG5931" s="8">
        <v>2306430</v>
      </c>
    </row>
    <row r="5932" spans="1:33" x14ac:dyDescent="0.35">
      <c r="A5932" t="s">
        <v>6000</v>
      </c>
      <c r="B5932" t="s">
        <v>69</v>
      </c>
      <c r="C5932" s="8">
        <v>1362470</v>
      </c>
      <c r="D5932" s="8">
        <v>1348840</v>
      </c>
      <c r="E5932" s="8">
        <v>1335350</v>
      </c>
      <c r="F5932" s="8">
        <v>1322000</v>
      </c>
      <c r="G5932" s="8">
        <v>1308780</v>
      </c>
      <c r="H5932" s="8">
        <v>1295690</v>
      </c>
      <c r="I5932" s="8">
        <v>1282740</v>
      </c>
      <c r="J5932" s="8">
        <v>1269910</v>
      </c>
      <c r="K5932" s="8">
        <v>1257210</v>
      </c>
      <c r="L5932" s="8">
        <v>1244640</v>
      </c>
      <c r="M5932" s="8">
        <v>1232190</v>
      </c>
      <c r="N5932" s="8">
        <v>1219870</v>
      </c>
      <c r="O5932" s="8">
        <v>1211820</v>
      </c>
      <c r="P5932" s="8">
        <v>1203820</v>
      </c>
      <c r="Q5932" s="8">
        <v>1195880</v>
      </c>
      <c r="R5932" s="8">
        <v>1187980</v>
      </c>
      <c r="S5932" s="8">
        <v>1180140</v>
      </c>
      <c r="T5932" s="8">
        <v>1172350</v>
      </c>
      <c r="U5932" s="8">
        <v>1164620</v>
      </c>
      <c r="V5932" s="8">
        <v>1156930</v>
      </c>
      <c r="W5932" s="8">
        <v>1149290</v>
      </c>
      <c r="X5932" s="8">
        <v>1141710</v>
      </c>
      <c r="Y5932" s="8">
        <v>1134170</v>
      </c>
      <c r="Z5932" s="8">
        <v>1126690</v>
      </c>
      <c r="AA5932" s="8">
        <v>1122180</v>
      </c>
      <c r="AB5932" s="8">
        <v>1117690</v>
      </c>
      <c r="AC5932" s="8">
        <v>1113220</v>
      </c>
      <c r="AD5932" s="8">
        <v>1108770</v>
      </c>
      <c r="AE5932" s="8">
        <v>1104330</v>
      </c>
      <c r="AF5932" s="8">
        <v>1099920</v>
      </c>
      <c r="AG5932" s="8">
        <v>1095520</v>
      </c>
    </row>
    <row r="5933" spans="1:33" x14ac:dyDescent="0.35">
      <c r="A5933" t="s">
        <v>6001</v>
      </c>
      <c r="B5933" t="s">
        <v>69</v>
      </c>
      <c r="C5933">
        <v>272494</v>
      </c>
      <c r="D5933">
        <v>269768</v>
      </c>
      <c r="E5933">
        <v>267071</v>
      </c>
      <c r="F5933">
        <v>264400</v>
      </c>
      <c r="G5933">
        <v>261756</v>
      </c>
      <c r="H5933">
        <v>259139</v>
      </c>
      <c r="I5933">
        <v>256547</v>
      </c>
      <c r="J5933">
        <v>253982</v>
      </c>
      <c r="K5933">
        <v>251442</v>
      </c>
      <c r="L5933">
        <v>248927</v>
      </c>
      <c r="M5933">
        <v>246439</v>
      </c>
      <c r="N5933">
        <v>243974</v>
      </c>
      <c r="O5933">
        <v>242364</v>
      </c>
      <c r="P5933">
        <v>240764</v>
      </c>
      <c r="Q5933">
        <v>239175</v>
      </c>
      <c r="R5933">
        <v>237596</v>
      </c>
      <c r="S5933">
        <v>236029</v>
      </c>
      <c r="T5933">
        <v>234470</v>
      </c>
      <c r="U5933">
        <v>232923</v>
      </c>
      <c r="V5933">
        <v>231386</v>
      </c>
      <c r="W5933">
        <v>229859</v>
      </c>
      <c r="X5933">
        <v>228341</v>
      </c>
      <c r="Y5933">
        <v>226835</v>
      </c>
      <c r="Z5933">
        <v>225337</v>
      </c>
      <c r="AA5933">
        <v>224436</v>
      </c>
      <c r="AB5933">
        <v>223538</v>
      </c>
      <c r="AC5933">
        <v>222644</v>
      </c>
      <c r="AD5933">
        <v>221753</v>
      </c>
      <c r="AE5933">
        <v>220867</v>
      </c>
      <c r="AF5933">
        <v>219983</v>
      </c>
      <c r="AG5933">
        <v>219103</v>
      </c>
    </row>
    <row r="5934" spans="1:33" x14ac:dyDescent="0.35">
      <c r="A5934" t="s">
        <v>6002</v>
      </c>
      <c r="B5934" t="s">
        <v>69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5">
      <c r="A5935" t="s">
        <v>6003</v>
      </c>
      <c r="B5935" t="s">
        <v>69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35">
      <c r="A5936" t="s">
        <v>6004</v>
      </c>
      <c r="B5936" t="s">
        <v>69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5">
      <c r="A5937" t="s">
        <v>6005</v>
      </c>
      <c r="B5937" t="s">
        <v>69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5">
      <c r="A5938" t="s">
        <v>6006</v>
      </c>
      <c r="B5938" t="s">
        <v>69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35">
      <c r="A5939" t="s">
        <v>6007</v>
      </c>
      <c r="B5939" t="s">
        <v>69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5">
      <c r="A5940" t="s">
        <v>6008</v>
      </c>
      <c r="B5940" t="s">
        <v>69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35">
      <c r="A5941" t="s">
        <v>6009</v>
      </c>
      <c r="B5941" t="s">
        <v>69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35">
      <c r="A5942" t="s">
        <v>6010</v>
      </c>
      <c r="B5942" t="s">
        <v>69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35">
      <c r="A5943" t="s">
        <v>6011</v>
      </c>
      <c r="B5943" t="s">
        <v>69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5">
      <c r="A5944" t="s">
        <v>6012</v>
      </c>
      <c r="B5944" t="s">
        <v>69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5">
      <c r="A5945" t="s">
        <v>6013</v>
      </c>
      <c r="B5945" t="s">
        <v>69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5">
      <c r="A5946" t="s">
        <v>6014</v>
      </c>
      <c r="B5946" t="s">
        <v>69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5">
      <c r="A5947" t="s">
        <v>6015</v>
      </c>
      <c r="B5947" t="s">
        <v>69</v>
      </c>
      <c r="C5947" s="8">
        <v>113297000</v>
      </c>
      <c r="D5947" s="8">
        <v>123940000</v>
      </c>
      <c r="E5947" s="8">
        <v>86077500</v>
      </c>
      <c r="F5947" s="8">
        <v>100702000</v>
      </c>
      <c r="G5947" s="8">
        <v>92448200</v>
      </c>
      <c r="H5947" s="8">
        <v>88989000</v>
      </c>
      <c r="I5947" s="8">
        <v>85682900</v>
      </c>
      <c r="J5947" s="8">
        <v>84765100</v>
      </c>
      <c r="K5947" s="8">
        <v>83779100</v>
      </c>
      <c r="L5947" s="8">
        <v>82784500</v>
      </c>
      <c r="M5947" s="8">
        <v>81575900</v>
      </c>
      <c r="N5947" s="8">
        <v>80567100</v>
      </c>
      <c r="O5947" s="8">
        <v>79520900</v>
      </c>
      <c r="P5947" s="8">
        <v>78844000</v>
      </c>
      <c r="Q5947" s="8">
        <v>78145900</v>
      </c>
      <c r="R5947" s="8">
        <v>77742300</v>
      </c>
      <c r="S5947" s="8">
        <v>77292800</v>
      </c>
      <c r="T5947" s="8">
        <v>76208200</v>
      </c>
      <c r="U5947" s="8">
        <v>75054600</v>
      </c>
      <c r="V5947" s="8">
        <v>74340300</v>
      </c>
      <c r="W5947" s="8">
        <v>73002900</v>
      </c>
      <c r="X5947" s="8">
        <v>72280500</v>
      </c>
      <c r="Y5947" s="8">
        <v>71682600</v>
      </c>
      <c r="Z5947" s="8">
        <v>71145700</v>
      </c>
      <c r="AA5947" s="8">
        <v>70635200</v>
      </c>
      <c r="AB5947" s="8">
        <v>70095900</v>
      </c>
      <c r="AC5947" s="8">
        <v>69457600</v>
      </c>
      <c r="AD5947" s="8">
        <v>68832700</v>
      </c>
      <c r="AE5947" s="8">
        <v>68263400</v>
      </c>
      <c r="AF5947" s="8">
        <v>67528700</v>
      </c>
      <c r="AG5947" s="8">
        <v>67124100</v>
      </c>
    </row>
    <row r="5948" spans="1:33" x14ac:dyDescent="0.35">
      <c r="A5948" t="s">
        <v>6016</v>
      </c>
      <c r="B5948" t="s">
        <v>69</v>
      </c>
      <c r="C5948">
        <v>26895.5</v>
      </c>
      <c r="D5948">
        <v>29422.2</v>
      </c>
      <c r="E5948">
        <v>20434</v>
      </c>
      <c r="F5948">
        <v>23905.8</v>
      </c>
      <c r="G5948">
        <v>21946.3</v>
      </c>
      <c r="H5948">
        <v>21125.1</v>
      </c>
      <c r="I5948">
        <v>20340.3</v>
      </c>
      <c r="J5948">
        <v>20122.400000000001</v>
      </c>
      <c r="K5948">
        <v>19888.3</v>
      </c>
      <c r="L5948">
        <v>19652.2</v>
      </c>
      <c r="M5948">
        <v>19365.3</v>
      </c>
      <c r="N5948">
        <v>19125.8</v>
      </c>
      <c r="O5948">
        <v>18877.5</v>
      </c>
      <c r="P5948">
        <v>18716.8</v>
      </c>
      <c r="Q5948">
        <v>18551.099999999999</v>
      </c>
      <c r="R5948">
        <v>18455.3</v>
      </c>
      <c r="S5948">
        <v>18348.599999999999</v>
      </c>
      <c r="T5948">
        <v>18091.099999999999</v>
      </c>
      <c r="U5948">
        <v>17817.2</v>
      </c>
      <c r="V5948">
        <v>17647.7</v>
      </c>
      <c r="W5948">
        <v>17330.2</v>
      </c>
      <c r="X5948">
        <v>17158.7</v>
      </c>
      <c r="Y5948">
        <v>17016.7</v>
      </c>
      <c r="Z5948">
        <v>16889.3</v>
      </c>
      <c r="AA5948">
        <v>16768.099999999999</v>
      </c>
      <c r="AB5948">
        <v>16640.099999999999</v>
      </c>
      <c r="AC5948">
        <v>16488.599999999999</v>
      </c>
      <c r="AD5948">
        <v>16340.2</v>
      </c>
      <c r="AE5948">
        <v>16205.1</v>
      </c>
      <c r="AF5948">
        <v>16030.7</v>
      </c>
      <c r="AG5948">
        <v>15934.6</v>
      </c>
    </row>
    <row r="5949" spans="1:33" x14ac:dyDescent="0.35">
      <c r="A5949" t="s">
        <v>6017</v>
      </c>
      <c r="B5949" t="s">
        <v>69</v>
      </c>
      <c r="C5949">
        <v>304472</v>
      </c>
      <c r="D5949">
        <v>333075</v>
      </c>
      <c r="E5949">
        <v>231324</v>
      </c>
      <c r="F5949">
        <v>270627</v>
      </c>
      <c r="G5949">
        <v>248444</v>
      </c>
      <c r="H5949">
        <v>239148</v>
      </c>
      <c r="I5949">
        <v>230263</v>
      </c>
      <c r="J5949">
        <v>227797</v>
      </c>
      <c r="K5949">
        <v>225147</v>
      </c>
      <c r="L5949">
        <v>222474</v>
      </c>
      <c r="M5949">
        <v>219226</v>
      </c>
      <c r="N5949">
        <v>216515</v>
      </c>
      <c r="O5949">
        <v>213704</v>
      </c>
      <c r="P5949">
        <v>211884</v>
      </c>
      <c r="Q5949">
        <v>210008</v>
      </c>
      <c r="R5949">
        <v>208924</v>
      </c>
      <c r="S5949">
        <v>207716</v>
      </c>
      <c r="T5949">
        <v>204801</v>
      </c>
      <c r="U5949">
        <v>201701</v>
      </c>
      <c r="V5949">
        <v>199781</v>
      </c>
      <c r="W5949">
        <v>196187</v>
      </c>
      <c r="X5949">
        <v>194246</v>
      </c>
      <c r="Y5949">
        <v>192639</v>
      </c>
      <c r="Z5949">
        <v>191196</v>
      </c>
      <c r="AA5949">
        <v>189824</v>
      </c>
      <c r="AB5949">
        <v>188375</v>
      </c>
      <c r="AC5949">
        <v>186660</v>
      </c>
      <c r="AD5949">
        <v>184980</v>
      </c>
      <c r="AE5949">
        <v>183450</v>
      </c>
      <c r="AF5949">
        <v>181476</v>
      </c>
      <c r="AG5949">
        <v>180389</v>
      </c>
    </row>
    <row r="5950" spans="1:33" x14ac:dyDescent="0.35">
      <c r="A5950" t="s">
        <v>6018</v>
      </c>
      <c r="B5950" t="s">
        <v>69</v>
      </c>
      <c r="C5950">
        <v>181542</v>
      </c>
      <c r="D5950">
        <v>198597</v>
      </c>
      <c r="E5950">
        <v>137927</v>
      </c>
      <c r="F5950">
        <v>161361</v>
      </c>
      <c r="G5950">
        <v>148135</v>
      </c>
      <c r="H5950">
        <v>142592</v>
      </c>
      <c r="I5950">
        <v>137295</v>
      </c>
      <c r="J5950">
        <v>135824</v>
      </c>
      <c r="K5950">
        <v>134244</v>
      </c>
      <c r="L5950">
        <v>132651</v>
      </c>
      <c r="M5950">
        <v>130714</v>
      </c>
      <c r="N5950">
        <v>129098</v>
      </c>
      <c r="O5950">
        <v>127421</v>
      </c>
      <c r="P5950">
        <v>126336</v>
      </c>
      <c r="Q5950">
        <v>125218</v>
      </c>
      <c r="R5950">
        <v>124571</v>
      </c>
      <c r="S5950">
        <v>123851</v>
      </c>
      <c r="T5950">
        <v>122113</v>
      </c>
      <c r="U5950">
        <v>120264</v>
      </c>
      <c r="V5950">
        <v>119120</v>
      </c>
      <c r="W5950">
        <v>116977</v>
      </c>
      <c r="X5950">
        <v>115819</v>
      </c>
      <c r="Y5950">
        <v>114861</v>
      </c>
      <c r="Z5950">
        <v>114001</v>
      </c>
      <c r="AA5950">
        <v>113183</v>
      </c>
      <c r="AB5950">
        <v>112319</v>
      </c>
      <c r="AC5950">
        <v>111296</v>
      </c>
      <c r="AD5950">
        <v>110295</v>
      </c>
      <c r="AE5950">
        <v>109382</v>
      </c>
      <c r="AF5950">
        <v>108205</v>
      </c>
      <c r="AG5950">
        <v>107557</v>
      </c>
    </row>
    <row r="5951" spans="1:33" x14ac:dyDescent="0.35">
      <c r="A5951" t="s">
        <v>6019</v>
      </c>
      <c r="B5951" t="s">
        <v>69</v>
      </c>
      <c r="C5951">
        <v>37060.1</v>
      </c>
      <c r="D5951">
        <v>40541.699999999997</v>
      </c>
      <c r="E5951">
        <v>28156.6</v>
      </c>
      <c r="F5951">
        <v>32940.5</v>
      </c>
      <c r="G5951">
        <v>30240.5</v>
      </c>
      <c r="H5951">
        <v>29108.9</v>
      </c>
      <c r="I5951">
        <v>28027.5</v>
      </c>
      <c r="J5951">
        <v>27727.3</v>
      </c>
      <c r="K5951">
        <v>27404.7</v>
      </c>
      <c r="L5951">
        <v>27079.4</v>
      </c>
      <c r="M5951">
        <v>26684.1</v>
      </c>
      <c r="N5951">
        <v>26354.1</v>
      </c>
      <c r="O5951">
        <v>26011.9</v>
      </c>
      <c r="P5951">
        <v>25790.400000000001</v>
      </c>
      <c r="Q5951">
        <v>25562.1</v>
      </c>
      <c r="R5951">
        <v>25430.1</v>
      </c>
      <c r="S5951">
        <v>25283</v>
      </c>
      <c r="T5951">
        <v>24928.2</v>
      </c>
      <c r="U5951">
        <v>24550.9</v>
      </c>
      <c r="V5951">
        <v>24317.200000000001</v>
      </c>
      <c r="W5951">
        <v>23879.8</v>
      </c>
      <c r="X5951">
        <v>23643.5</v>
      </c>
      <c r="Y5951">
        <v>23447.9</v>
      </c>
      <c r="Z5951">
        <v>23272.3</v>
      </c>
      <c r="AA5951">
        <v>23105.3</v>
      </c>
      <c r="AB5951">
        <v>22928.9</v>
      </c>
      <c r="AC5951">
        <v>22720.1</v>
      </c>
      <c r="AD5951">
        <v>22515.7</v>
      </c>
      <c r="AE5951">
        <v>22329.4</v>
      </c>
      <c r="AF5951">
        <v>22089.1</v>
      </c>
      <c r="AG5951">
        <v>21956.799999999999</v>
      </c>
    </row>
    <row r="5952" spans="1:33" x14ac:dyDescent="0.35">
      <c r="A5952" t="s">
        <v>6020</v>
      </c>
      <c r="B5952" t="s">
        <v>69</v>
      </c>
      <c r="C5952">
        <v>31710.5</v>
      </c>
      <c r="D5952">
        <v>34689.5</v>
      </c>
      <c r="E5952">
        <v>24092.2</v>
      </c>
      <c r="F5952">
        <v>28185.5</v>
      </c>
      <c r="G5952">
        <v>25875.3</v>
      </c>
      <c r="H5952">
        <v>24907.1</v>
      </c>
      <c r="I5952">
        <v>23981.7</v>
      </c>
      <c r="J5952">
        <v>23724.799999999999</v>
      </c>
      <c r="K5952">
        <v>23448.9</v>
      </c>
      <c r="L5952">
        <v>23170.5</v>
      </c>
      <c r="M5952">
        <v>22832.2</v>
      </c>
      <c r="N5952">
        <v>22549.9</v>
      </c>
      <c r="O5952">
        <v>22257.1</v>
      </c>
      <c r="P5952">
        <v>22067.599999999999</v>
      </c>
      <c r="Q5952">
        <v>21872.2</v>
      </c>
      <c r="R5952">
        <v>21759.200000000001</v>
      </c>
      <c r="S5952">
        <v>21633.4</v>
      </c>
      <c r="T5952">
        <v>21329.9</v>
      </c>
      <c r="U5952">
        <v>21007</v>
      </c>
      <c r="V5952">
        <v>20807.099999999999</v>
      </c>
      <c r="W5952">
        <v>20432.7</v>
      </c>
      <c r="X5952">
        <v>20230.599999999999</v>
      </c>
      <c r="Y5952">
        <v>20063.2</v>
      </c>
      <c r="Z5952">
        <v>19912.900000000001</v>
      </c>
      <c r="AA5952">
        <v>19770</v>
      </c>
      <c r="AB5952">
        <v>19619.099999999999</v>
      </c>
      <c r="AC5952">
        <v>19440.5</v>
      </c>
      <c r="AD5952">
        <v>19265.599999999999</v>
      </c>
      <c r="AE5952">
        <v>19106.2</v>
      </c>
      <c r="AF5952">
        <v>18900.599999999999</v>
      </c>
      <c r="AG5952">
        <v>18787.3</v>
      </c>
    </row>
    <row r="5953" spans="1:33" x14ac:dyDescent="0.35">
      <c r="A5953" t="s">
        <v>6021</v>
      </c>
      <c r="B5953" t="s">
        <v>69</v>
      </c>
      <c r="C5953">
        <v>135207</v>
      </c>
      <c r="D5953">
        <v>147909</v>
      </c>
      <c r="E5953">
        <v>102724</v>
      </c>
      <c r="F5953">
        <v>120178</v>
      </c>
      <c r="G5953">
        <v>110327</v>
      </c>
      <c r="H5953">
        <v>106199</v>
      </c>
      <c r="I5953">
        <v>102253</v>
      </c>
      <c r="J5953">
        <v>101158</v>
      </c>
      <c r="K5953">
        <v>99981.4</v>
      </c>
      <c r="L5953">
        <v>98794.6</v>
      </c>
      <c r="M5953">
        <v>97352.2</v>
      </c>
      <c r="N5953">
        <v>96148.4</v>
      </c>
      <c r="O5953">
        <v>94899.8</v>
      </c>
      <c r="P5953">
        <v>94091.9</v>
      </c>
      <c r="Q5953">
        <v>93258.8</v>
      </c>
      <c r="R5953">
        <v>92777.2</v>
      </c>
      <c r="S5953">
        <v>92240.8</v>
      </c>
      <c r="T5953">
        <v>90946.4</v>
      </c>
      <c r="U5953">
        <v>89569.7</v>
      </c>
      <c r="V5953">
        <v>88717.3</v>
      </c>
      <c r="W5953">
        <v>87121.2</v>
      </c>
      <c r="X5953">
        <v>86259.199999999997</v>
      </c>
      <c r="Y5953">
        <v>85545.600000000006</v>
      </c>
      <c r="Z5953">
        <v>84904.9</v>
      </c>
      <c r="AA5953">
        <v>84295.6</v>
      </c>
      <c r="AB5953">
        <v>83652.100000000006</v>
      </c>
      <c r="AC5953">
        <v>82890.3</v>
      </c>
      <c r="AD5953">
        <v>82144.600000000006</v>
      </c>
      <c r="AE5953">
        <v>81465.100000000006</v>
      </c>
      <c r="AF5953">
        <v>80588.399999999994</v>
      </c>
      <c r="AG5953">
        <v>80105.5</v>
      </c>
    </row>
    <row r="5954" spans="1:33" x14ac:dyDescent="0.35">
      <c r="A5954" t="s">
        <v>6022</v>
      </c>
      <c r="B5954" t="s">
        <v>69</v>
      </c>
      <c r="C5954">
        <v>2401.98</v>
      </c>
      <c r="D5954">
        <v>2627.63</v>
      </c>
      <c r="E5954">
        <v>1824.91</v>
      </c>
      <c r="F5954">
        <v>2134.9699999999998</v>
      </c>
      <c r="G5954">
        <v>1959.97</v>
      </c>
      <c r="H5954">
        <v>1886.64</v>
      </c>
      <c r="I5954">
        <v>1816.54</v>
      </c>
      <c r="J5954">
        <v>1797.09</v>
      </c>
      <c r="K5954">
        <v>1776.18</v>
      </c>
      <c r="L5954">
        <v>1755.1</v>
      </c>
      <c r="M5954">
        <v>1729.47</v>
      </c>
      <c r="N5954">
        <v>1708.09</v>
      </c>
      <c r="O5954">
        <v>1685.91</v>
      </c>
      <c r="P5954">
        <v>1671.55</v>
      </c>
      <c r="Q5954">
        <v>1656.75</v>
      </c>
      <c r="R5954">
        <v>1648.2</v>
      </c>
      <c r="S5954">
        <v>1638.67</v>
      </c>
      <c r="T5954">
        <v>1615.67</v>
      </c>
      <c r="U5954">
        <v>1591.22</v>
      </c>
      <c r="V5954">
        <v>1576.07</v>
      </c>
      <c r="W5954">
        <v>1547.72</v>
      </c>
      <c r="X5954">
        <v>1532.4</v>
      </c>
      <c r="Y5954">
        <v>1519.73</v>
      </c>
      <c r="Z5954">
        <v>1508.34</v>
      </c>
      <c r="AA5954">
        <v>1497.52</v>
      </c>
      <c r="AB5954">
        <v>1486.09</v>
      </c>
      <c r="AC5954">
        <v>1472.56</v>
      </c>
      <c r="AD5954">
        <v>1459.31</v>
      </c>
      <c r="AE5954">
        <v>1447.24</v>
      </c>
      <c r="AF5954">
        <v>1431.66</v>
      </c>
      <c r="AG5954">
        <v>1423.08</v>
      </c>
    </row>
    <row r="5955" spans="1:33" x14ac:dyDescent="0.35">
      <c r="A5955" t="s">
        <v>6023</v>
      </c>
      <c r="B5955" t="s">
        <v>69</v>
      </c>
      <c r="C5955">
        <v>11643</v>
      </c>
      <c r="D5955">
        <v>12736.8</v>
      </c>
      <c r="E5955">
        <v>8845.85</v>
      </c>
      <c r="F5955">
        <v>10348.799999999999</v>
      </c>
      <c r="G5955">
        <v>9500.5400000000009</v>
      </c>
      <c r="H5955">
        <v>9145.0499999999993</v>
      </c>
      <c r="I5955">
        <v>8805.2900000000009</v>
      </c>
      <c r="J5955">
        <v>8710.9699999999993</v>
      </c>
      <c r="K5955">
        <v>8609.64</v>
      </c>
      <c r="L5955">
        <v>8507.44</v>
      </c>
      <c r="M5955">
        <v>8383.23</v>
      </c>
      <c r="N5955">
        <v>8279.57</v>
      </c>
      <c r="O5955">
        <v>8172.05</v>
      </c>
      <c r="P5955">
        <v>8102.48</v>
      </c>
      <c r="Q5955">
        <v>8030.74</v>
      </c>
      <c r="R5955">
        <v>7989.27</v>
      </c>
      <c r="S5955">
        <v>7943.07</v>
      </c>
      <c r="T5955">
        <v>7831.61</v>
      </c>
      <c r="U5955">
        <v>7713.06</v>
      </c>
      <c r="V5955">
        <v>7639.66</v>
      </c>
      <c r="W5955">
        <v>7502.22</v>
      </c>
      <c r="X5955">
        <v>7427.98</v>
      </c>
      <c r="Y5955">
        <v>7366.53</v>
      </c>
      <c r="Z5955">
        <v>7311.36</v>
      </c>
      <c r="AA5955">
        <v>7258.9</v>
      </c>
      <c r="AB5955">
        <v>7203.48</v>
      </c>
      <c r="AC5955">
        <v>7137.89</v>
      </c>
      <c r="AD5955">
        <v>7073.67</v>
      </c>
      <c r="AE5955">
        <v>7015.16</v>
      </c>
      <c r="AF5955">
        <v>6939.66</v>
      </c>
      <c r="AG5955">
        <v>6898.08</v>
      </c>
    </row>
    <row r="5956" spans="1:33" x14ac:dyDescent="0.35">
      <c r="A5956" t="s">
        <v>6024</v>
      </c>
      <c r="B5956" t="s">
        <v>69</v>
      </c>
      <c r="C5956">
        <v>5530.26</v>
      </c>
      <c r="D5956">
        <v>6049.79</v>
      </c>
      <c r="E5956">
        <v>4201.6400000000003</v>
      </c>
      <c r="F5956">
        <v>4915.51</v>
      </c>
      <c r="G5956">
        <v>4512.6000000000004</v>
      </c>
      <c r="H5956">
        <v>4343.75</v>
      </c>
      <c r="I5956">
        <v>4182.37</v>
      </c>
      <c r="J5956">
        <v>4137.57</v>
      </c>
      <c r="K5956">
        <v>4089.44</v>
      </c>
      <c r="L5956">
        <v>4040.9</v>
      </c>
      <c r="M5956">
        <v>3981.9</v>
      </c>
      <c r="N5956">
        <v>3932.66</v>
      </c>
      <c r="O5956">
        <v>3881.59</v>
      </c>
      <c r="P5956">
        <v>3848.55</v>
      </c>
      <c r="Q5956">
        <v>3814.47</v>
      </c>
      <c r="R5956">
        <v>3794.78</v>
      </c>
      <c r="S5956">
        <v>3772.83</v>
      </c>
      <c r="T5956">
        <v>3719.89</v>
      </c>
      <c r="U5956">
        <v>3663.58</v>
      </c>
      <c r="V5956">
        <v>3628.72</v>
      </c>
      <c r="W5956">
        <v>3563.43</v>
      </c>
      <c r="X5956">
        <v>3528.17</v>
      </c>
      <c r="Y5956">
        <v>3498.99</v>
      </c>
      <c r="Z5956">
        <v>3472.78</v>
      </c>
      <c r="AA5956">
        <v>3447.86</v>
      </c>
      <c r="AB5956">
        <v>3421.54</v>
      </c>
      <c r="AC5956">
        <v>3390.38</v>
      </c>
      <c r="AD5956">
        <v>3359.88</v>
      </c>
      <c r="AE5956">
        <v>3332.09</v>
      </c>
      <c r="AF5956">
        <v>3296.23</v>
      </c>
      <c r="AG5956">
        <v>3276.48</v>
      </c>
    </row>
    <row r="5957" spans="1:33" x14ac:dyDescent="0.35">
      <c r="A5957" t="s">
        <v>6025</v>
      </c>
      <c r="B5957" t="s">
        <v>69</v>
      </c>
      <c r="C5957">
        <v>1106.05</v>
      </c>
      <c r="D5957">
        <v>1209.96</v>
      </c>
      <c r="E5957">
        <v>840.32799999999997</v>
      </c>
      <c r="F5957">
        <v>983.10199999999998</v>
      </c>
      <c r="G5957">
        <v>902.52099999999996</v>
      </c>
      <c r="H5957">
        <v>868.75</v>
      </c>
      <c r="I5957">
        <v>836.47500000000002</v>
      </c>
      <c r="J5957">
        <v>827.51499999999999</v>
      </c>
      <c r="K5957">
        <v>817.88900000000001</v>
      </c>
      <c r="L5957">
        <v>808.18</v>
      </c>
      <c r="M5957">
        <v>796.38099999999997</v>
      </c>
      <c r="N5957">
        <v>786.53300000000002</v>
      </c>
      <c r="O5957">
        <v>776.31899999999996</v>
      </c>
      <c r="P5957">
        <v>769.71</v>
      </c>
      <c r="Q5957">
        <v>762.89499999999998</v>
      </c>
      <c r="R5957">
        <v>758.95500000000004</v>
      </c>
      <c r="S5957">
        <v>754.56700000000001</v>
      </c>
      <c r="T5957">
        <v>743.97900000000004</v>
      </c>
      <c r="U5957">
        <v>732.71600000000001</v>
      </c>
      <c r="V5957">
        <v>725.74400000000003</v>
      </c>
      <c r="W5957">
        <v>712.68700000000001</v>
      </c>
      <c r="X5957">
        <v>705.63499999999999</v>
      </c>
      <c r="Y5957">
        <v>699.79700000000003</v>
      </c>
      <c r="Z5957">
        <v>694.55600000000004</v>
      </c>
      <c r="AA5957">
        <v>689.572</v>
      </c>
      <c r="AB5957">
        <v>684.30799999999999</v>
      </c>
      <c r="AC5957">
        <v>678.077</v>
      </c>
      <c r="AD5957">
        <v>671.976</v>
      </c>
      <c r="AE5957">
        <v>666.41800000000001</v>
      </c>
      <c r="AF5957">
        <v>659.24599999999998</v>
      </c>
      <c r="AG5957">
        <v>655.29499999999996</v>
      </c>
    </row>
    <row r="5958" spans="1:33" x14ac:dyDescent="0.35">
      <c r="A5958" t="s">
        <v>6026</v>
      </c>
      <c r="B5958" t="s">
        <v>69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5">
      <c r="A5959" t="s">
        <v>6027</v>
      </c>
      <c r="B5959" t="s">
        <v>69</v>
      </c>
      <c r="C5959" s="8">
        <v>1153410000</v>
      </c>
      <c r="D5959" s="8">
        <v>1141870000</v>
      </c>
      <c r="E5959" s="8">
        <v>1130450000</v>
      </c>
      <c r="F5959" s="8">
        <v>1119150000</v>
      </c>
      <c r="G5959" s="8">
        <v>1107960000</v>
      </c>
      <c r="H5959" s="8">
        <v>1096880000</v>
      </c>
      <c r="I5959" s="8">
        <v>1085910000</v>
      </c>
      <c r="J5959" s="8">
        <v>1075050000</v>
      </c>
      <c r="K5959" s="8">
        <v>1064300000</v>
      </c>
      <c r="L5959" s="8">
        <v>1053660000</v>
      </c>
      <c r="M5959" s="8">
        <v>1043120000</v>
      </c>
      <c r="N5959" s="8">
        <v>1032690000</v>
      </c>
      <c r="O5959" s="8">
        <v>1025870000</v>
      </c>
      <c r="P5959" s="8">
        <v>1019100000</v>
      </c>
      <c r="Q5959" s="8">
        <v>1012380000</v>
      </c>
      <c r="R5959" s="8">
        <v>1005690000</v>
      </c>
      <c r="S5959" s="8">
        <v>999057000</v>
      </c>
      <c r="T5959" s="8">
        <v>992463000</v>
      </c>
      <c r="U5959" s="8">
        <v>985913000</v>
      </c>
      <c r="V5959" s="8">
        <v>979406000</v>
      </c>
      <c r="W5959" s="8">
        <v>972942000</v>
      </c>
      <c r="X5959" s="8">
        <v>966520000</v>
      </c>
      <c r="Y5959" s="8">
        <v>960141000</v>
      </c>
      <c r="Z5959" s="8">
        <v>953804000</v>
      </c>
      <c r="AA5959" s="8">
        <v>949989000</v>
      </c>
      <c r="AB5959" s="8">
        <v>946189000</v>
      </c>
      <c r="AC5959" s="8">
        <v>942404000</v>
      </c>
      <c r="AD5959" s="8">
        <v>938635000</v>
      </c>
      <c r="AE5959" s="8">
        <v>934880000</v>
      </c>
      <c r="AF5959" s="8">
        <v>931141000</v>
      </c>
      <c r="AG5959" s="8">
        <v>927416000</v>
      </c>
    </row>
    <row r="5960" spans="1:33" x14ac:dyDescent="0.35">
      <c r="A5960" t="s">
        <v>6028</v>
      </c>
      <c r="B5960" t="s">
        <v>69</v>
      </c>
      <c r="C5960">
        <v>273807</v>
      </c>
      <c r="D5960">
        <v>271069</v>
      </c>
      <c r="E5960">
        <v>268359</v>
      </c>
      <c r="F5960">
        <v>265675</v>
      </c>
      <c r="G5960">
        <v>263018</v>
      </c>
      <c r="H5960">
        <v>260388</v>
      </c>
      <c r="I5960">
        <v>257784</v>
      </c>
      <c r="J5960">
        <v>255206</v>
      </c>
      <c r="K5960">
        <v>252654</v>
      </c>
      <c r="L5960">
        <v>250128</v>
      </c>
      <c r="M5960">
        <v>247626</v>
      </c>
      <c r="N5960">
        <v>245150</v>
      </c>
      <c r="O5960">
        <v>243532</v>
      </c>
      <c r="P5960">
        <v>241925</v>
      </c>
      <c r="Q5960">
        <v>240328</v>
      </c>
      <c r="R5960">
        <v>238742</v>
      </c>
      <c r="S5960">
        <v>237166</v>
      </c>
      <c r="T5960">
        <v>235601</v>
      </c>
      <c r="U5960">
        <v>234046</v>
      </c>
      <c r="V5960">
        <v>232501</v>
      </c>
      <c r="W5960">
        <v>230967</v>
      </c>
      <c r="X5960">
        <v>229442</v>
      </c>
      <c r="Y5960">
        <v>227928</v>
      </c>
      <c r="Z5960">
        <v>226424</v>
      </c>
      <c r="AA5960">
        <v>225518</v>
      </c>
      <c r="AB5960">
        <v>224616</v>
      </c>
      <c r="AC5960">
        <v>223718</v>
      </c>
      <c r="AD5960">
        <v>222823</v>
      </c>
      <c r="AE5960">
        <v>221931</v>
      </c>
      <c r="AF5960">
        <v>221044</v>
      </c>
      <c r="AG5960">
        <v>220159</v>
      </c>
    </row>
    <row r="5961" spans="1:33" x14ac:dyDescent="0.35">
      <c r="A5961" t="s">
        <v>6029</v>
      </c>
      <c r="B5961" t="s">
        <v>69</v>
      </c>
      <c r="C5961" s="8">
        <v>3099650</v>
      </c>
      <c r="D5961" s="8">
        <v>3068660</v>
      </c>
      <c r="E5961" s="8">
        <v>3037970</v>
      </c>
      <c r="F5961" s="8">
        <v>3007590</v>
      </c>
      <c r="G5961" s="8">
        <v>2977510</v>
      </c>
      <c r="H5961" s="8">
        <v>2947740</v>
      </c>
      <c r="I5961" s="8">
        <v>2918260</v>
      </c>
      <c r="J5961" s="8">
        <v>2889080</v>
      </c>
      <c r="K5961" s="8">
        <v>2860190</v>
      </c>
      <c r="L5961" s="8">
        <v>2831590</v>
      </c>
      <c r="M5961" s="8">
        <v>2803270</v>
      </c>
      <c r="N5961" s="8">
        <v>2775240</v>
      </c>
      <c r="O5961" s="8">
        <v>2756920</v>
      </c>
      <c r="P5961" s="8">
        <v>2738730</v>
      </c>
      <c r="Q5961" s="8">
        <v>2720650</v>
      </c>
      <c r="R5961" s="8">
        <v>2702690</v>
      </c>
      <c r="S5961" s="8">
        <v>2684860</v>
      </c>
      <c r="T5961" s="8">
        <v>2667140</v>
      </c>
      <c r="U5961" s="8">
        <v>2649530</v>
      </c>
      <c r="V5961" s="8">
        <v>2632050</v>
      </c>
      <c r="W5961" s="8">
        <v>2614670</v>
      </c>
      <c r="X5961" s="8">
        <v>2597420</v>
      </c>
      <c r="Y5961" s="8">
        <v>2580270</v>
      </c>
      <c r="Z5961" s="8">
        <v>2563240</v>
      </c>
      <c r="AA5961" s="8">
        <v>2552990</v>
      </c>
      <c r="AB5961" s="8">
        <v>2542780</v>
      </c>
      <c r="AC5961" s="8">
        <v>2532610</v>
      </c>
      <c r="AD5961" s="8">
        <v>2522480</v>
      </c>
      <c r="AE5961" s="8">
        <v>2512390</v>
      </c>
      <c r="AF5961" s="8">
        <v>2502340</v>
      </c>
      <c r="AG5961" s="8">
        <v>2492330</v>
      </c>
    </row>
    <row r="5962" spans="1:33" x14ac:dyDescent="0.35">
      <c r="A5962" t="s">
        <v>6030</v>
      </c>
      <c r="B5962" t="s">
        <v>69</v>
      </c>
      <c r="C5962" s="8">
        <v>1848170</v>
      </c>
      <c r="D5962" s="8">
        <v>1829690</v>
      </c>
      <c r="E5962" s="8">
        <v>1811390</v>
      </c>
      <c r="F5962" s="8">
        <v>1793280</v>
      </c>
      <c r="G5962" s="8">
        <v>1775350</v>
      </c>
      <c r="H5962" s="8">
        <v>1757590</v>
      </c>
      <c r="I5962" s="8">
        <v>1740020</v>
      </c>
      <c r="J5962" s="8">
        <v>1722620</v>
      </c>
      <c r="K5962" s="8">
        <v>1705390</v>
      </c>
      <c r="L5962" s="8">
        <v>1688340</v>
      </c>
      <c r="M5962" s="8">
        <v>1671450</v>
      </c>
      <c r="N5962" s="8">
        <v>1654740</v>
      </c>
      <c r="O5962" s="8">
        <v>1643820</v>
      </c>
      <c r="P5962" s="8">
        <v>1632970</v>
      </c>
      <c r="Q5962" s="8">
        <v>1622190</v>
      </c>
      <c r="R5962" s="8">
        <v>1611480</v>
      </c>
      <c r="S5962" s="8">
        <v>1600850</v>
      </c>
      <c r="T5962" s="8">
        <v>1590280</v>
      </c>
      <c r="U5962" s="8">
        <v>1579790</v>
      </c>
      <c r="V5962" s="8">
        <v>1569360</v>
      </c>
      <c r="W5962" s="8">
        <v>1559000</v>
      </c>
      <c r="X5962" s="8">
        <v>1548710</v>
      </c>
      <c r="Y5962" s="8">
        <v>1538490</v>
      </c>
      <c r="Z5962" s="8">
        <v>1528340</v>
      </c>
      <c r="AA5962" s="8">
        <v>1522220</v>
      </c>
      <c r="AB5962" s="8">
        <v>1516140</v>
      </c>
      <c r="AC5962" s="8">
        <v>1510070</v>
      </c>
      <c r="AD5962" s="8">
        <v>1504030</v>
      </c>
      <c r="AE5962" s="8">
        <v>1498010</v>
      </c>
      <c r="AF5962" s="8">
        <v>1492020</v>
      </c>
      <c r="AG5962" s="8">
        <v>1486050</v>
      </c>
    </row>
    <row r="5963" spans="1:33" x14ac:dyDescent="0.35">
      <c r="A5963" t="s">
        <v>6031</v>
      </c>
      <c r="B5963" t="s">
        <v>69</v>
      </c>
      <c r="C5963">
        <v>377287</v>
      </c>
      <c r="D5963">
        <v>373514</v>
      </c>
      <c r="E5963">
        <v>369779</v>
      </c>
      <c r="F5963">
        <v>366082</v>
      </c>
      <c r="G5963">
        <v>362421</v>
      </c>
      <c r="H5963">
        <v>358796</v>
      </c>
      <c r="I5963">
        <v>355209</v>
      </c>
      <c r="J5963">
        <v>351656</v>
      </c>
      <c r="K5963">
        <v>348140</v>
      </c>
      <c r="L5963">
        <v>344658</v>
      </c>
      <c r="M5963">
        <v>341212</v>
      </c>
      <c r="N5963">
        <v>337800</v>
      </c>
      <c r="O5963">
        <v>335570</v>
      </c>
      <c r="P5963">
        <v>333356</v>
      </c>
      <c r="Q5963">
        <v>331155</v>
      </c>
      <c r="R5963">
        <v>328970</v>
      </c>
      <c r="S5963">
        <v>326799</v>
      </c>
      <c r="T5963">
        <v>324642</v>
      </c>
      <c r="U5963">
        <v>322499</v>
      </c>
      <c r="V5963">
        <v>320371</v>
      </c>
      <c r="W5963">
        <v>318256</v>
      </c>
      <c r="X5963">
        <v>316156</v>
      </c>
      <c r="Y5963">
        <v>314069</v>
      </c>
      <c r="Z5963">
        <v>311996</v>
      </c>
      <c r="AA5963">
        <v>310748</v>
      </c>
      <c r="AB5963">
        <v>309505</v>
      </c>
      <c r="AC5963">
        <v>308267</v>
      </c>
      <c r="AD5963">
        <v>307034</v>
      </c>
      <c r="AE5963">
        <v>305806</v>
      </c>
      <c r="AF5963">
        <v>304583</v>
      </c>
      <c r="AG5963">
        <v>303364</v>
      </c>
    </row>
    <row r="5964" spans="1:33" x14ac:dyDescent="0.35">
      <c r="A5964" t="s">
        <v>6032</v>
      </c>
      <c r="B5964" t="s">
        <v>69</v>
      </c>
      <c r="C5964">
        <v>322826</v>
      </c>
      <c r="D5964">
        <v>319598</v>
      </c>
      <c r="E5964">
        <v>316402</v>
      </c>
      <c r="F5964">
        <v>313238</v>
      </c>
      <c r="G5964">
        <v>310105</v>
      </c>
      <c r="H5964">
        <v>307004</v>
      </c>
      <c r="I5964">
        <v>303934</v>
      </c>
      <c r="J5964">
        <v>300895</v>
      </c>
      <c r="K5964">
        <v>297886</v>
      </c>
      <c r="L5964">
        <v>294907</v>
      </c>
      <c r="M5964">
        <v>291958</v>
      </c>
      <c r="N5964">
        <v>289039</v>
      </c>
      <c r="O5964">
        <v>287131</v>
      </c>
      <c r="P5964">
        <v>285236</v>
      </c>
      <c r="Q5964">
        <v>283353</v>
      </c>
      <c r="R5964">
        <v>281483</v>
      </c>
      <c r="S5964">
        <v>279625</v>
      </c>
      <c r="T5964">
        <v>277780</v>
      </c>
      <c r="U5964">
        <v>275947</v>
      </c>
      <c r="V5964">
        <v>274125</v>
      </c>
      <c r="W5964">
        <v>272316</v>
      </c>
      <c r="X5964">
        <v>270519</v>
      </c>
      <c r="Y5964">
        <v>268733</v>
      </c>
      <c r="Z5964">
        <v>266960</v>
      </c>
      <c r="AA5964">
        <v>265892</v>
      </c>
      <c r="AB5964">
        <v>264828</v>
      </c>
      <c r="AC5964">
        <v>263769</v>
      </c>
      <c r="AD5964">
        <v>262714</v>
      </c>
      <c r="AE5964">
        <v>261663</v>
      </c>
      <c r="AF5964">
        <v>260616</v>
      </c>
      <c r="AG5964">
        <v>259574</v>
      </c>
    </row>
    <row r="5965" spans="1:33" x14ac:dyDescent="0.35">
      <c r="A5965" t="s">
        <v>6033</v>
      </c>
      <c r="B5965" t="s">
        <v>69</v>
      </c>
      <c r="C5965" s="8">
        <v>1376470</v>
      </c>
      <c r="D5965" s="8">
        <v>1362700</v>
      </c>
      <c r="E5965" s="8">
        <v>1349080</v>
      </c>
      <c r="F5965" s="8">
        <v>1335590</v>
      </c>
      <c r="G5965" s="8">
        <v>1322230</v>
      </c>
      <c r="H5965" s="8">
        <v>1309010</v>
      </c>
      <c r="I5965" s="8">
        <v>1295920</v>
      </c>
      <c r="J5965" s="8">
        <v>1282960</v>
      </c>
      <c r="K5965" s="8">
        <v>1270130</v>
      </c>
      <c r="L5965" s="8">
        <v>1257430</v>
      </c>
      <c r="M5965" s="8">
        <v>1244850</v>
      </c>
      <c r="N5965" s="8">
        <v>1232400</v>
      </c>
      <c r="O5965" s="8">
        <v>1224270</v>
      </c>
      <c r="P5965" s="8">
        <v>1216190</v>
      </c>
      <c r="Q5965" s="8">
        <v>1208160</v>
      </c>
      <c r="R5965" s="8">
        <v>1200190</v>
      </c>
      <c r="S5965" s="8">
        <v>1192270</v>
      </c>
      <c r="T5965" s="8">
        <v>1184400</v>
      </c>
      <c r="U5965" s="8">
        <v>1176580</v>
      </c>
      <c r="V5965" s="8">
        <v>1168820</v>
      </c>
      <c r="W5965" s="8">
        <v>1161100</v>
      </c>
      <c r="X5965" s="8">
        <v>1153440</v>
      </c>
      <c r="Y5965" s="8">
        <v>1145830</v>
      </c>
      <c r="Z5965" s="8">
        <v>1138260</v>
      </c>
      <c r="AA5965" s="8">
        <v>1133710</v>
      </c>
      <c r="AB5965" s="8">
        <v>1129180</v>
      </c>
      <c r="AC5965" s="8">
        <v>1124660</v>
      </c>
      <c r="AD5965" s="8">
        <v>1120160</v>
      </c>
      <c r="AE5965" s="8">
        <v>1115680</v>
      </c>
      <c r="AF5965" s="8">
        <v>1111220</v>
      </c>
      <c r="AG5965" s="8">
        <v>1106770</v>
      </c>
    </row>
    <row r="5966" spans="1:33" x14ac:dyDescent="0.35">
      <c r="A5966" t="s">
        <v>6034</v>
      </c>
      <c r="B5966" t="s">
        <v>69</v>
      </c>
      <c r="C5966">
        <v>24453.1</v>
      </c>
      <c r="D5966">
        <v>24208.6</v>
      </c>
      <c r="E5966">
        <v>23966.5</v>
      </c>
      <c r="F5966">
        <v>23726.799999999999</v>
      </c>
      <c r="G5966">
        <v>23489.599999999999</v>
      </c>
      <c r="H5966">
        <v>23254.7</v>
      </c>
      <c r="I5966">
        <v>23022.1</v>
      </c>
      <c r="J5966">
        <v>22791.9</v>
      </c>
      <c r="K5966">
        <v>22564</v>
      </c>
      <c r="L5966">
        <v>22338.3</v>
      </c>
      <c r="M5966">
        <v>22115</v>
      </c>
      <c r="N5966">
        <v>21893.8</v>
      </c>
      <c r="O5966">
        <v>21749.3</v>
      </c>
      <c r="P5966">
        <v>21605.8</v>
      </c>
      <c r="Q5966">
        <v>21463.200000000001</v>
      </c>
      <c r="R5966">
        <v>21321.5</v>
      </c>
      <c r="S5966">
        <v>21180.799999999999</v>
      </c>
      <c r="T5966">
        <v>21041</v>
      </c>
      <c r="U5966">
        <v>20902.099999999999</v>
      </c>
      <c r="V5966">
        <v>20764.2</v>
      </c>
      <c r="W5966">
        <v>20627.099999999999</v>
      </c>
      <c r="X5966">
        <v>20491</v>
      </c>
      <c r="Y5966">
        <v>20355.7</v>
      </c>
      <c r="Z5966">
        <v>20221.400000000001</v>
      </c>
      <c r="AA5966">
        <v>20140.5</v>
      </c>
      <c r="AB5966">
        <v>20059.900000000001</v>
      </c>
      <c r="AC5966">
        <v>19979.7</v>
      </c>
      <c r="AD5966">
        <v>19899.8</v>
      </c>
      <c r="AE5966">
        <v>19820.2</v>
      </c>
      <c r="AF5966">
        <v>19740.900000000001</v>
      </c>
      <c r="AG5966">
        <v>19661.900000000001</v>
      </c>
    </row>
    <row r="5967" spans="1:33" x14ac:dyDescent="0.35">
      <c r="A5967" t="s">
        <v>6035</v>
      </c>
      <c r="B5967" t="s">
        <v>69</v>
      </c>
      <c r="C5967">
        <v>118531</v>
      </c>
      <c r="D5967">
        <v>117346</v>
      </c>
      <c r="E5967">
        <v>116172</v>
      </c>
      <c r="F5967">
        <v>115010</v>
      </c>
      <c r="G5967">
        <v>113860</v>
      </c>
      <c r="H5967">
        <v>112722</v>
      </c>
      <c r="I5967">
        <v>111595</v>
      </c>
      <c r="J5967">
        <v>110479</v>
      </c>
      <c r="K5967">
        <v>109374</v>
      </c>
      <c r="L5967">
        <v>108280</v>
      </c>
      <c r="M5967">
        <v>107197</v>
      </c>
      <c r="N5967">
        <v>106125</v>
      </c>
      <c r="O5967">
        <v>105425</v>
      </c>
      <c r="P5967">
        <v>104729</v>
      </c>
      <c r="Q5967">
        <v>104038</v>
      </c>
      <c r="R5967">
        <v>103351</v>
      </c>
      <c r="S5967">
        <v>102669</v>
      </c>
      <c r="T5967">
        <v>101991</v>
      </c>
      <c r="U5967">
        <v>101318</v>
      </c>
      <c r="V5967">
        <v>100650</v>
      </c>
      <c r="W5967">
        <v>99985.4</v>
      </c>
      <c r="X5967">
        <v>99325.5</v>
      </c>
      <c r="Y5967">
        <v>98669.9</v>
      </c>
      <c r="Z5967">
        <v>98018.7</v>
      </c>
      <c r="AA5967">
        <v>97626.6</v>
      </c>
      <c r="AB5967">
        <v>97236.1</v>
      </c>
      <c r="AC5967">
        <v>96847.2</v>
      </c>
      <c r="AD5967">
        <v>96459.8</v>
      </c>
      <c r="AE5967">
        <v>96073.9</v>
      </c>
      <c r="AF5967">
        <v>95689.600000000006</v>
      </c>
      <c r="AG5967">
        <v>95306.9</v>
      </c>
    </row>
    <row r="5968" spans="1:33" x14ac:dyDescent="0.35">
      <c r="A5968" t="s">
        <v>6036</v>
      </c>
      <c r="B5968" t="s">
        <v>69</v>
      </c>
      <c r="C5968">
        <v>56300.3</v>
      </c>
      <c r="D5968">
        <v>55737.3</v>
      </c>
      <c r="E5968">
        <v>55180</v>
      </c>
      <c r="F5968">
        <v>54628.2</v>
      </c>
      <c r="G5968">
        <v>54081.9</v>
      </c>
      <c r="H5968">
        <v>53541.1</v>
      </c>
      <c r="I5968">
        <v>53005.599999999999</v>
      </c>
      <c r="J5968">
        <v>52475.6</v>
      </c>
      <c r="K5968">
        <v>51950.8</v>
      </c>
      <c r="L5968">
        <v>51431.3</v>
      </c>
      <c r="M5968">
        <v>50917</v>
      </c>
      <c r="N5968">
        <v>50407.8</v>
      </c>
      <c r="O5968">
        <v>50075.199999999997</v>
      </c>
      <c r="P5968">
        <v>49744.7</v>
      </c>
      <c r="Q5968">
        <v>49416.3</v>
      </c>
      <c r="R5968">
        <v>49090.2</v>
      </c>
      <c r="S5968">
        <v>48766.2</v>
      </c>
      <c r="T5968">
        <v>48444.3</v>
      </c>
      <c r="U5968">
        <v>48124.6</v>
      </c>
      <c r="V5968">
        <v>47807</v>
      </c>
      <c r="W5968">
        <v>47491.5</v>
      </c>
      <c r="X5968">
        <v>47178</v>
      </c>
      <c r="Y5968">
        <v>46866.6</v>
      </c>
      <c r="Z5968">
        <v>46557.3</v>
      </c>
      <c r="AA5968">
        <v>46371.1</v>
      </c>
      <c r="AB5968">
        <v>46185.599999999999</v>
      </c>
      <c r="AC5968">
        <v>46000.9</v>
      </c>
      <c r="AD5968">
        <v>45816.9</v>
      </c>
      <c r="AE5968">
        <v>45633.599999999999</v>
      </c>
      <c r="AF5968">
        <v>45451.1</v>
      </c>
      <c r="AG5968">
        <v>45269.3</v>
      </c>
    </row>
    <row r="5969" spans="1:33" x14ac:dyDescent="0.35">
      <c r="A5969" t="s">
        <v>6037</v>
      </c>
      <c r="B5969" t="s">
        <v>69</v>
      </c>
      <c r="C5969">
        <v>11260.1</v>
      </c>
      <c r="D5969">
        <v>11147.5</v>
      </c>
      <c r="E5969">
        <v>11036</v>
      </c>
      <c r="F5969">
        <v>10925.6</v>
      </c>
      <c r="G5969">
        <v>10816.4</v>
      </c>
      <c r="H5969">
        <v>10708.2</v>
      </c>
      <c r="I5969">
        <v>10601.1</v>
      </c>
      <c r="J5969">
        <v>10495.1</v>
      </c>
      <c r="K5969">
        <v>10390.200000000001</v>
      </c>
      <c r="L5969">
        <v>10286.299999999999</v>
      </c>
      <c r="M5969">
        <v>10183.4</v>
      </c>
      <c r="N5969">
        <v>10081.6</v>
      </c>
      <c r="O5969">
        <v>10015</v>
      </c>
      <c r="P5969">
        <v>9948.93</v>
      </c>
      <c r="Q5969">
        <v>9883.27</v>
      </c>
      <c r="R5969">
        <v>9818.0400000000009</v>
      </c>
      <c r="S5969">
        <v>9753.24</v>
      </c>
      <c r="T5969">
        <v>9688.8700000000008</v>
      </c>
      <c r="U5969">
        <v>9624.92</v>
      </c>
      <c r="V5969">
        <v>9561.4</v>
      </c>
      <c r="W5969">
        <v>9498.2900000000009</v>
      </c>
      <c r="X5969">
        <v>9435.6</v>
      </c>
      <c r="Y5969">
        <v>9373.33</v>
      </c>
      <c r="Z5969">
        <v>9311.4599999999991</v>
      </c>
      <c r="AA5969">
        <v>9274.2199999999993</v>
      </c>
      <c r="AB5969">
        <v>9237.1200000000008</v>
      </c>
      <c r="AC5969">
        <v>9200.17</v>
      </c>
      <c r="AD5969">
        <v>9163.3700000000008</v>
      </c>
      <c r="AE5969">
        <v>9126.7199999999993</v>
      </c>
      <c r="AF5969">
        <v>9090.2099999999991</v>
      </c>
      <c r="AG5969">
        <v>9053.85</v>
      </c>
    </row>
    <row r="5970" spans="1:33" x14ac:dyDescent="0.35">
      <c r="A5970" t="s">
        <v>6038</v>
      </c>
      <c r="B5970" t="s">
        <v>69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5">
      <c r="A5971" t="s">
        <v>6039</v>
      </c>
      <c r="B5971" t="s">
        <v>69</v>
      </c>
      <c r="C5971" s="8">
        <v>9342600000</v>
      </c>
      <c r="D5971" s="8">
        <v>9249180000</v>
      </c>
      <c r="E5971" s="8">
        <v>9156680000</v>
      </c>
      <c r="F5971" s="8">
        <v>9065100000</v>
      </c>
      <c r="G5971" s="8">
        <v>8974450000</v>
      </c>
      <c r="H5971" s="8">
        <v>8884720000</v>
      </c>
      <c r="I5971" s="8">
        <v>8795850000</v>
      </c>
      <c r="J5971" s="8">
        <v>8707900000</v>
      </c>
      <c r="K5971" s="8">
        <v>8620810000</v>
      </c>
      <c r="L5971" s="8">
        <v>8534640000</v>
      </c>
      <c r="M5971" s="8">
        <v>8449270000</v>
      </c>
      <c r="N5971" s="8">
        <v>8364770000</v>
      </c>
      <c r="O5971" s="8">
        <v>8309580000</v>
      </c>
      <c r="P5971" s="8">
        <v>8254750000</v>
      </c>
      <c r="Q5971" s="8">
        <v>8200240000</v>
      </c>
      <c r="R5971" s="8">
        <v>8146150000</v>
      </c>
      <c r="S5971" s="8">
        <v>8092380000</v>
      </c>
      <c r="T5971" s="8">
        <v>8038970000</v>
      </c>
      <c r="U5971" s="8">
        <v>7985870000</v>
      </c>
      <c r="V5971" s="8">
        <v>7933200000</v>
      </c>
      <c r="W5971" s="8">
        <v>7880830000</v>
      </c>
      <c r="X5971" s="8">
        <v>7828840000</v>
      </c>
      <c r="Y5971" s="8">
        <v>7777150000</v>
      </c>
      <c r="Z5971" s="8">
        <v>7725830000</v>
      </c>
      <c r="AA5971" s="8">
        <v>7694910000</v>
      </c>
      <c r="AB5971" s="8">
        <v>7664120000</v>
      </c>
      <c r="AC5971" s="8">
        <v>7633450000</v>
      </c>
      <c r="AD5971" s="8">
        <v>7602970000</v>
      </c>
      <c r="AE5971" s="8">
        <v>7572550000</v>
      </c>
      <c r="AF5971" s="8">
        <v>7542250000</v>
      </c>
      <c r="AG5971" s="8">
        <v>7512070000</v>
      </c>
    </row>
    <row r="5972" spans="1:33" x14ac:dyDescent="0.35">
      <c r="A5972" t="s">
        <v>6040</v>
      </c>
      <c r="B5972" t="s">
        <v>69</v>
      </c>
      <c r="C5972" s="8">
        <v>2217840</v>
      </c>
      <c r="D5972" s="8">
        <v>2195660</v>
      </c>
      <c r="E5972" s="8">
        <v>2173710</v>
      </c>
      <c r="F5972" s="8">
        <v>2151970</v>
      </c>
      <c r="G5972" s="8">
        <v>2130450</v>
      </c>
      <c r="H5972" s="8">
        <v>2109140</v>
      </c>
      <c r="I5972" s="8">
        <v>2088050</v>
      </c>
      <c r="J5972" s="8">
        <v>2067170</v>
      </c>
      <c r="K5972" s="8">
        <v>2046500</v>
      </c>
      <c r="L5972" s="8">
        <v>2026040</v>
      </c>
      <c r="M5972" s="8">
        <v>2005770</v>
      </c>
      <c r="N5972" s="8">
        <v>1985710</v>
      </c>
      <c r="O5972" s="8">
        <v>1972610</v>
      </c>
      <c r="P5972" s="8">
        <v>1959600</v>
      </c>
      <c r="Q5972" s="8">
        <v>1946660</v>
      </c>
      <c r="R5972" s="8">
        <v>1933820</v>
      </c>
      <c r="S5972" s="8">
        <v>1921050</v>
      </c>
      <c r="T5972" s="8">
        <v>1908370</v>
      </c>
      <c r="U5972" s="8">
        <v>1895770</v>
      </c>
      <c r="V5972" s="8">
        <v>1883260</v>
      </c>
      <c r="W5972" s="8">
        <v>1870830</v>
      </c>
      <c r="X5972" s="8">
        <v>1858490</v>
      </c>
      <c r="Y5972" s="8">
        <v>1846220</v>
      </c>
      <c r="Z5972" s="8">
        <v>1834040</v>
      </c>
      <c r="AA5972" s="8">
        <v>1826700</v>
      </c>
      <c r="AB5972" s="8">
        <v>1819390</v>
      </c>
      <c r="AC5972" s="8">
        <v>1812110</v>
      </c>
      <c r="AD5972" s="8">
        <v>1804870</v>
      </c>
      <c r="AE5972" s="8">
        <v>1797650</v>
      </c>
      <c r="AF5972" s="8">
        <v>1790460</v>
      </c>
      <c r="AG5972" s="8">
        <v>1783290</v>
      </c>
    </row>
    <row r="5973" spans="1:33" x14ac:dyDescent="0.35">
      <c r="A5973" t="s">
        <v>6041</v>
      </c>
      <c r="B5973" t="s">
        <v>69</v>
      </c>
      <c r="C5973" s="8">
        <v>25107200</v>
      </c>
      <c r="D5973" s="8">
        <v>24856100</v>
      </c>
      <c r="E5973" s="8">
        <v>24607600</v>
      </c>
      <c r="F5973" s="8">
        <v>24361500</v>
      </c>
      <c r="G5973" s="8">
        <v>24117900</v>
      </c>
      <c r="H5973" s="8">
        <v>23876700</v>
      </c>
      <c r="I5973" s="8">
        <v>23637900</v>
      </c>
      <c r="J5973" s="8">
        <v>23401500</v>
      </c>
      <c r="K5973" s="8">
        <v>23167500</v>
      </c>
      <c r="L5973" s="8">
        <v>22935900</v>
      </c>
      <c r="M5973" s="8">
        <v>22706500</v>
      </c>
      <c r="N5973" s="8">
        <v>22479400</v>
      </c>
      <c r="O5973" s="8">
        <v>22331100</v>
      </c>
      <c r="P5973" s="8">
        <v>22183700</v>
      </c>
      <c r="Q5973" s="8">
        <v>22037200</v>
      </c>
      <c r="R5973" s="8">
        <v>21891900</v>
      </c>
      <c r="S5973" s="8">
        <v>21747400</v>
      </c>
      <c r="T5973" s="8">
        <v>21603800</v>
      </c>
      <c r="U5973" s="8">
        <v>21461100</v>
      </c>
      <c r="V5973" s="8">
        <v>21319600</v>
      </c>
      <c r="W5973" s="8">
        <v>21178900</v>
      </c>
      <c r="X5973" s="8">
        <v>21039100</v>
      </c>
      <c r="Y5973" s="8">
        <v>20900200</v>
      </c>
      <c r="Z5973" s="8">
        <v>20762300</v>
      </c>
      <c r="AA5973" s="8">
        <v>20679200</v>
      </c>
      <c r="AB5973" s="8">
        <v>20596500</v>
      </c>
      <c r="AC5973" s="8">
        <v>20514100</v>
      </c>
      <c r="AD5973" s="8">
        <v>20432100</v>
      </c>
      <c r="AE5973" s="8">
        <v>20350400</v>
      </c>
      <c r="AF5973" s="8">
        <v>20269000</v>
      </c>
      <c r="AG5973" s="8">
        <v>20187900</v>
      </c>
    </row>
    <row r="5974" spans="1:33" x14ac:dyDescent="0.35">
      <c r="A5974" t="s">
        <v>6042</v>
      </c>
      <c r="B5974" t="s">
        <v>69</v>
      </c>
      <c r="C5974" s="8">
        <v>14970200</v>
      </c>
      <c r="D5974" s="8">
        <v>14820500</v>
      </c>
      <c r="E5974" s="8">
        <v>14672300</v>
      </c>
      <c r="F5974" s="8">
        <v>14525600</v>
      </c>
      <c r="G5974" s="8">
        <v>14380300</v>
      </c>
      <c r="H5974" s="8">
        <v>14236500</v>
      </c>
      <c r="I5974" s="8">
        <v>14094100</v>
      </c>
      <c r="J5974" s="8">
        <v>13953200</v>
      </c>
      <c r="K5974" s="8">
        <v>13813600</v>
      </c>
      <c r="L5974" s="8">
        <v>13675600</v>
      </c>
      <c r="M5974" s="8">
        <v>13538800</v>
      </c>
      <c r="N5974" s="8">
        <v>13403400</v>
      </c>
      <c r="O5974" s="8">
        <v>13314900</v>
      </c>
      <c r="P5974" s="8">
        <v>13227100</v>
      </c>
      <c r="Q5974" s="8">
        <v>13139700</v>
      </c>
      <c r="R5974" s="8">
        <v>13053100</v>
      </c>
      <c r="S5974" s="8">
        <v>12966900</v>
      </c>
      <c r="T5974" s="8">
        <v>12881300</v>
      </c>
      <c r="U5974" s="8">
        <v>12796200</v>
      </c>
      <c r="V5974" s="8">
        <v>12711800</v>
      </c>
      <c r="W5974" s="8">
        <v>12627900</v>
      </c>
      <c r="X5974" s="8">
        <v>12544600</v>
      </c>
      <c r="Y5974" s="8">
        <v>12461800</v>
      </c>
      <c r="Z5974" s="8">
        <v>12379600</v>
      </c>
      <c r="AA5974" s="8">
        <v>12330000</v>
      </c>
      <c r="AB5974" s="8">
        <v>12280700</v>
      </c>
      <c r="AC5974" s="8">
        <v>12231500</v>
      </c>
      <c r="AD5974" s="8">
        <v>12182700</v>
      </c>
      <c r="AE5974" s="8">
        <v>12133900</v>
      </c>
      <c r="AF5974" s="8">
        <v>12085400</v>
      </c>
      <c r="AG5974" s="8">
        <v>12037000</v>
      </c>
    </row>
    <row r="5975" spans="1:33" x14ac:dyDescent="0.35">
      <c r="A5975" t="s">
        <v>6043</v>
      </c>
      <c r="B5975" t="s">
        <v>69</v>
      </c>
      <c r="C5975" s="8">
        <v>3056030</v>
      </c>
      <c r="D5975" s="8">
        <v>3025470</v>
      </c>
      <c r="E5975" s="8">
        <v>2995210</v>
      </c>
      <c r="F5975" s="8">
        <v>2965260</v>
      </c>
      <c r="G5975" s="8">
        <v>2935610</v>
      </c>
      <c r="H5975" s="8">
        <v>2906250</v>
      </c>
      <c r="I5975" s="8">
        <v>2877180</v>
      </c>
      <c r="J5975" s="8">
        <v>2848420</v>
      </c>
      <c r="K5975" s="8">
        <v>2819930</v>
      </c>
      <c r="L5975" s="8">
        <v>2791740</v>
      </c>
      <c r="M5975" s="8">
        <v>2763820</v>
      </c>
      <c r="N5975" s="8">
        <v>2736170</v>
      </c>
      <c r="O5975" s="8">
        <v>2718120</v>
      </c>
      <c r="P5975" s="8">
        <v>2700190</v>
      </c>
      <c r="Q5975" s="8">
        <v>2682360</v>
      </c>
      <c r="R5975" s="8">
        <v>2664660</v>
      </c>
      <c r="S5975" s="8">
        <v>2647070</v>
      </c>
      <c r="T5975" s="8">
        <v>2629600</v>
      </c>
      <c r="U5975" s="8">
        <v>2612230</v>
      </c>
      <c r="V5975" s="8">
        <v>2595000</v>
      </c>
      <c r="W5975" s="8">
        <v>2577880</v>
      </c>
      <c r="X5975" s="8">
        <v>2560870</v>
      </c>
      <c r="Y5975" s="8">
        <v>2543960</v>
      </c>
      <c r="Z5975" s="8">
        <v>2527170</v>
      </c>
      <c r="AA5975" s="8">
        <v>2517060</v>
      </c>
      <c r="AB5975" s="8">
        <v>2506990</v>
      </c>
      <c r="AC5975" s="8">
        <v>2496960</v>
      </c>
      <c r="AD5975" s="8">
        <v>2486990</v>
      </c>
      <c r="AE5975" s="8">
        <v>2477030</v>
      </c>
      <c r="AF5975" s="8">
        <v>2467120</v>
      </c>
      <c r="AG5975" s="8">
        <v>2457250</v>
      </c>
    </row>
    <row r="5976" spans="1:33" x14ac:dyDescent="0.35">
      <c r="A5976" t="s">
        <v>6044</v>
      </c>
      <c r="B5976" t="s">
        <v>69</v>
      </c>
      <c r="C5976" s="8">
        <v>2614890</v>
      </c>
      <c r="D5976" s="8">
        <v>2588750</v>
      </c>
      <c r="E5976" s="8">
        <v>2562860</v>
      </c>
      <c r="F5976" s="8">
        <v>2537230</v>
      </c>
      <c r="G5976" s="8">
        <v>2511850</v>
      </c>
      <c r="H5976" s="8">
        <v>2486740</v>
      </c>
      <c r="I5976" s="8">
        <v>2461860</v>
      </c>
      <c r="J5976" s="8">
        <v>2437250</v>
      </c>
      <c r="K5976" s="8">
        <v>2412870</v>
      </c>
      <c r="L5976" s="8">
        <v>2388760</v>
      </c>
      <c r="M5976" s="8">
        <v>2364860</v>
      </c>
      <c r="N5976" s="8">
        <v>2341210</v>
      </c>
      <c r="O5976" s="8">
        <v>2325760</v>
      </c>
      <c r="P5976" s="8">
        <v>2310420</v>
      </c>
      <c r="Q5976" s="8">
        <v>2295160</v>
      </c>
      <c r="R5976" s="8">
        <v>2280020</v>
      </c>
      <c r="S5976" s="8">
        <v>2264970</v>
      </c>
      <c r="T5976" s="8">
        <v>2250020</v>
      </c>
      <c r="U5976" s="8">
        <v>2235160</v>
      </c>
      <c r="V5976" s="8">
        <v>2220420</v>
      </c>
      <c r="W5976" s="8">
        <v>2205760</v>
      </c>
      <c r="X5976" s="8">
        <v>2191210</v>
      </c>
      <c r="Y5976" s="8">
        <v>2176740</v>
      </c>
      <c r="Z5976" s="8">
        <v>2162380</v>
      </c>
      <c r="AA5976" s="8">
        <v>2153720</v>
      </c>
      <c r="AB5976" s="8">
        <v>2145110</v>
      </c>
      <c r="AC5976" s="8">
        <v>2136520</v>
      </c>
      <c r="AD5976" s="8">
        <v>2127990</v>
      </c>
      <c r="AE5976" s="8">
        <v>2119480</v>
      </c>
      <c r="AF5976" s="8">
        <v>2111000</v>
      </c>
      <c r="AG5976" s="8">
        <v>2102550</v>
      </c>
    </row>
    <row r="5977" spans="1:33" x14ac:dyDescent="0.35">
      <c r="A5977" t="s">
        <v>6045</v>
      </c>
      <c r="B5977" t="s">
        <v>69</v>
      </c>
      <c r="C5977" s="8">
        <v>11149400</v>
      </c>
      <c r="D5977" s="8">
        <v>11037900</v>
      </c>
      <c r="E5977" s="8">
        <v>10927500</v>
      </c>
      <c r="F5977" s="8">
        <v>10818200</v>
      </c>
      <c r="G5977" s="8">
        <v>10710100</v>
      </c>
      <c r="H5977" s="8">
        <v>10603000</v>
      </c>
      <c r="I5977" s="8">
        <v>10496900</v>
      </c>
      <c r="J5977" s="8">
        <v>10392000</v>
      </c>
      <c r="K5977" s="8">
        <v>10288000</v>
      </c>
      <c r="L5977" s="8">
        <v>10185200</v>
      </c>
      <c r="M5977" s="8">
        <v>10083300</v>
      </c>
      <c r="N5977" s="8">
        <v>9982460</v>
      </c>
      <c r="O5977" s="8">
        <v>9916600</v>
      </c>
      <c r="P5977" s="8">
        <v>9851170</v>
      </c>
      <c r="Q5977" s="8">
        <v>9786120</v>
      </c>
      <c r="R5977" s="8">
        <v>9721570</v>
      </c>
      <c r="S5977" s="8">
        <v>9657390</v>
      </c>
      <c r="T5977" s="8">
        <v>9593660</v>
      </c>
      <c r="U5977" s="8">
        <v>9530290</v>
      </c>
      <c r="V5977" s="8">
        <v>9467430</v>
      </c>
      <c r="W5977" s="8">
        <v>9404940</v>
      </c>
      <c r="X5977" s="8">
        <v>9342890</v>
      </c>
      <c r="Y5977" s="8">
        <v>9281200</v>
      </c>
      <c r="Z5977" s="8">
        <v>9219960</v>
      </c>
      <c r="AA5977" s="8">
        <v>9183070</v>
      </c>
      <c r="AB5977" s="8">
        <v>9146320</v>
      </c>
      <c r="AC5977" s="8">
        <v>9109720</v>
      </c>
      <c r="AD5977" s="8">
        <v>9073340</v>
      </c>
      <c r="AE5977" s="8">
        <v>9037030</v>
      </c>
      <c r="AF5977" s="8">
        <v>9000870</v>
      </c>
      <c r="AG5977" s="8">
        <v>8964860</v>
      </c>
    </row>
    <row r="5978" spans="1:33" x14ac:dyDescent="0.35">
      <c r="A5978" t="s">
        <v>6046</v>
      </c>
      <c r="B5978" t="s">
        <v>69</v>
      </c>
      <c r="C5978">
        <v>198070</v>
      </c>
      <c r="D5978">
        <v>196090</v>
      </c>
      <c r="E5978">
        <v>194129</v>
      </c>
      <c r="F5978">
        <v>192187</v>
      </c>
      <c r="G5978">
        <v>190265</v>
      </c>
      <c r="H5978">
        <v>188363</v>
      </c>
      <c r="I5978">
        <v>186479</v>
      </c>
      <c r="J5978">
        <v>184614</v>
      </c>
      <c r="K5978">
        <v>182768</v>
      </c>
      <c r="L5978">
        <v>180941</v>
      </c>
      <c r="M5978">
        <v>179131</v>
      </c>
      <c r="N5978">
        <v>177340</v>
      </c>
      <c r="O5978">
        <v>176170</v>
      </c>
      <c r="P5978">
        <v>175007</v>
      </c>
      <c r="Q5978">
        <v>173851</v>
      </c>
      <c r="R5978">
        <v>172705</v>
      </c>
      <c r="S5978">
        <v>171565</v>
      </c>
      <c r="T5978">
        <v>170432</v>
      </c>
      <c r="U5978">
        <v>169307</v>
      </c>
      <c r="V5978">
        <v>168190</v>
      </c>
      <c r="W5978">
        <v>167080</v>
      </c>
      <c r="X5978">
        <v>165977</v>
      </c>
      <c r="Y5978">
        <v>164882</v>
      </c>
      <c r="Z5978">
        <v>163794</v>
      </c>
      <c r="AA5978">
        <v>163138</v>
      </c>
      <c r="AB5978">
        <v>162485</v>
      </c>
      <c r="AC5978">
        <v>161835</v>
      </c>
      <c r="AD5978">
        <v>161189</v>
      </c>
      <c r="AE5978">
        <v>160544</v>
      </c>
      <c r="AF5978">
        <v>159902</v>
      </c>
      <c r="AG5978">
        <v>159262</v>
      </c>
    </row>
    <row r="5979" spans="1:33" x14ac:dyDescent="0.35">
      <c r="A5979" t="s">
        <v>6047</v>
      </c>
      <c r="B5979" t="s">
        <v>69</v>
      </c>
      <c r="C5979">
        <v>960101</v>
      </c>
      <c r="D5979">
        <v>950501</v>
      </c>
      <c r="E5979">
        <v>940996</v>
      </c>
      <c r="F5979">
        <v>931585</v>
      </c>
      <c r="G5979">
        <v>922269</v>
      </c>
      <c r="H5979">
        <v>913047</v>
      </c>
      <c r="I5979">
        <v>903914</v>
      </c>
      <c r="J5979">
        <v>894876</v>
      </c>
      <c r="K5979">
        <v>885926</v>
      </c>
      <c r="L5979">
        <v>877071</v>
      </c>
      <c r="M5979">
        <v>868298</v>
      </c>
      <c r="N5979">
        <v>859614</v>
      </c>
      <c r="O5979">
        <v>853942</v>
      </c>
      <c r="P5979">
        <v>848308</v>
      </c>
      <c r="Q5979">
        <v>842706</v>
      </c>
      <c r="R5979">
        <v>837148</v>
      </c>
      <c r="S5979">
        <v>831621</v>
      </c>
      <c r="T5979">
        <v>826133</v>
      </c>
      <c r="U5979">
        <v>820676</v>
      </c>
      <c r="V5979">
        <v>815263</v>
      </c>
      <c r="W5979">
        <v>809882</v>
      </c>
      <c r="X5979">
        <v>804538</v>
      </c>
      <c r="Y5979">
        <v>799227</v>
      </c>
      <c r="Z5979">
        <v>793953</v>
      </c>
      <c r="AA5979">
        <v>790776</v>
      </c>
      <c r="AB5979">
        <v>787612</v>
      </c>
      <c r="AC5979">
        <v>784460</v>
      </c>
      <c r="AD5979">
        <v>781327</v>
      </c>
      <c r="AE5979">
        <v>778201</v>
      </c>
      <c r="AF5979">
        <v>775087</v>
      </c>
      <c r="AG5979">
        <v>771986</v>
      </c>
    </row>
    <row r="5980" spans="1:33" x14ac:dyDescent="0.35">
      <c r="A5980" t="s">
        <v>6048</v>
      </c>
      <c r="B5980" t="s">
        <v>69</v>
      </c>
      <c r="C5980">
        <v>456033</v>
      </c>
      <c r="D5980">
        <v>451473</v>
      </c>
      <c r="E5980">
        <v>446958</v>
      </c>
      <c r="F5980">
        <v>442488</v>
      </c>
      <c r="G5980">
        <v>438063</v>
      </c>
      <c r="H5980">
        <v>433683</v>
      </c>
      <c r="I5980">
        <v>429345</v>
      </c>
      <c r="J5980">
        <v>425052</v>
      </c>
      <c r="K5980">
        <v>420801</v>
      </c>
      <c r="L5980">
        <v>416595</v>
      </c>
      <c r="M5980">
        <v>412428</v>
      </c>
      <c r="N5980">
        <v>408303</v>
      </c>
      <c r="O5980">
        <v>405609</v>
      </c>
      <c r="P5980">
        <v>402933</v>
      </c>
      <c r="Q5980">
        <v>400272</v>
      </c>
      <c r="R5980">
        <v>397632</v>
      </c>
      <c r="S5980">
        <v>395007</v>
      </c>
      <c r="T5980">
        <v>392400</v>
      </c>
      <c r="U5980">
        <v>389808</v>
      </c>
      <c r="V5980">
        <v>387237</v>
      </c>
      <c r="W5980">
        <v>384681</v>
      </c>
      <c r="X5980">
        <v>382143</v>
      </c>
      <c r="Y5980">
        <v>379620</v>
      </c>
      <c r="Z5980">
        <v>377115</v>
      </c>
      <c r="AA5980">
        <v>375606</v>
      </c>
      <c r="AB5980">
        <v>374103</v>
      </c>
      <c r="AC5980">
        <v>372606</v>
      </c>
      <c r="AD5980">
        <v>371118</v>
      </c>
      <c r="AE5980">
        <v>369633</v>
      </c>
      <c r="AF5980">
        <v>368154</v>
      </c>
      <c r="AG5980">
        <v>366681</v>
      </c>
    </row>
    <row r="5981" spans="1:33" x14ac:dyDescent="0.35">
      <c r="A5981" t="s">
        <v>6049</v>
      </c>
      <c r="B5981" t="s">
        <v>69</v>
      </c>
      <c r="C5981">
        <v>91206.6</v>
      </c>
      <c r="D5981">
        <v>90294.6</v>
      </c>
      <c r="E5981">
        <v>89391.6</v>
      </c>
      <c r="F5981">
        <v>88497.600000000006</v>
      </c>
      <c r="G5981">
        <v>87612.6</v>
      </c>
      <c r="H5981">
        <v>86736.6</v>
      </c>
      <c r="I5981">
        <v>85869</v>
      </c>
      <c r="J5981">
        <v>85010.4</v>
      </c>
      <c r="K5981">
        <v>84160.2</v>
      </c>
      <c r="L5981">
        <v>83319</v>
      </c>
      <c r="M5981">
        <v>82485.600000000006</v>
      </c>
      <c r="N5981">
        <v>81660.600000000006</v>
      </c>
      <c r="O5981">
        <v>81121.8</v>
      </c>
      <c r="P5981">
        <v>80586.600000000006</v>
      </c>
      <c r="Q5981">
        <v>80054.399999999994</v>
      </c>
      <c r="R5981">
        <v>79526.399999999994</v>
      </c>
      <c r="S5981">
        <v>79001.399999999994</v>
      </c>
      <c r="T5981">
        <v>78480</v>
      </c>
      <c r="U5981">
        <v>77961.600000000006</v>
      </c>
      <c r="V5981">
        <v>77447.399999999994</v>
      </c>
      <c r="W5981">
        <v>76936.2</v>
      </c>
      <c r="X5981">
        <v>76428.600000000006</v>
      </c>
      <c r="Y5981">
        <v>75924</v>
      </c>
      <c r="Z5981">
        <v>75423</v>
      </c>
      <c r="AA5981">
        <v>75121.2</v>
      </c>
      <c r="AB5981">
        <v>74820.600000000006</v>
      </c>
      <c r="AC5981">
        <v>74521.2</v>
      </c>
      <c r="AD5981">
        <v>74223.600000000006</v>
      </c>
      <c r="AE5981">
        <v>73926.600000000006</v>
      </c>
      <c r="AF5981">
        <v>73630.8</v>
      </c>
      <c r="AG5981">
        <v>73336.2</v>
      </c>
    </row>
    <row r="5982" spans="1:33" x14ac:dyDescent="0.35">
      <c r="A5982" t="s">
        <v>6050</v>
      </c>
      <c r="B5982" t="s">
        <v>69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5">
      <c r="A5983" t="s">
        <v>6051</v>
      </c>
      <c r="B5983" t="s">
        <v>69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35">
      <c r="A5984" t="s">
        <v>6052</v>
      </c>
      <c r="B5984" t="s">
        <v>69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35">
      <c r="A5985" t="s">
        <v>6053</v>
      </c>
      <c r="B5985" t="s">
        <v>69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5">
      <c r="A5986" t="s">
        <v>6054</v>
      </c>
      <c r="B5986" t="s">
        <v>69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5">
      <c r="A5987" t="s">
        <v>6055</v>
      </c>
      <c r="B5987" t="s">
        <v>69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35">
      <c r="A5988" t="s">
        <v>6056</v>
      </c>
      <c r="B5988" t="s">
        <v>69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5">
      <c r="A5989" t="s">
        <v>6057</v>
      </c>
      <c r="B5989" t="s">
        <v>69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5">
      <c r="A5990" t="s">
        <v>6058</v>
      </c>
      <c r="B5990" t="s">
        <v>69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5">
      <c r="A5991" t="s">
        <v>6059</v>
      </c>
      <c r="B5991" t="s">
        <v>69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5">
      <c r="A5992" t="s">
        <v>6060</v>
      </c>
      <c r="B5992" t="s">
        <v>69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35">
      <c r="A5993" t="s">
        <v>6061</v>
      </c>
      <c r="B5993" t="s">
        <v>69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35">
      <c r="A5994" t="s">
        <v>6062</v>
      </c>
      <c r="B5994" t="s">
        <v>69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35">
      <c r="A5995" t="s">
        <v>6063</v>
      </c>
      <c r="B5995" t="s">
        <v>69</v>
      </c>
      <c r="C5995" s="8">
        <v>576703000</v>
      </c>
      <c r="D5995" s="8">
        <v>570936000</v>
      </c>
      <c r="E5995" s="8">
        <v>565227000</v>
      </c>
      <c r="F5995" s="8">
        <v>559574000</v>
      </c>
      <c r="G5995" s="8">
        <v>553979000</v>
      </c>
      <c r="H5995" s="8">
        <v>548439000</v>
      </c>
      <c r="I5995" s="8">
        <v>542955000</v>
      </c>
      <c r="J5995" s="8">
        <v>537525000</v>
      </c>
      <c r="K5995" s="8">
        <v>532150000</v>
      </c>
      <c r="L5995" s="8">
        <v>526828000</v>
      </c>
      <c r="M5995" s="8">
        <v>521560000</v>
      </c>
      <c r="N5995" s="8">
        <v>516344000</v>
      </c>
      <c r="O5995" s="8">
        <v>512936000</v>
      </c>
      <c r="P5995" s="8">
        <v>509551000</v>
      </c>
      <c r="Q5995" s="8">
        <v>506188000</v>
      </c>
      <c r="R5995" s="8">
        <v>502847000</v>
      </c>
      <c r="S5995" s="8">
        <v>499528000</v>
      </c>
      <c r="T5995" s="8">
        <v>496232000</v>
      </c>
      <c r="U5995" s="8">
        <v>492956000</v>
      </c>
      <c r="V5995" s="8">
        <v>489703000</v>
      </c>
      <c r="W5995" s="8">
        <v>486471000</v>
      </c>
      <c r="X5995" s="8">
        <v>483260000</v>
      </c>
      <c r="Y5995" s="8">
        <v>480071000</v>
      </c>
      <c r="Z5995" s="8">
        <v>476902000</v>
      </c>
      <c r="AA5995" s="8">
        <v>474995000</v>
      </c>
      <c r="AB5995" s="8">
        <v>473095000</v>
      </c>
      <c r="AC5995" s="8">
        <v>471202000</v>
      </c>
      <c r="AD5995" s="8">
        <v>469317000</v>
      </c>
      <c r="AE5995" s="8">
        <v>467440000</v>
      </c>
      <c r="AF5995" s="8">
        <v>465570000</v>
      </c>
      <c r="AG5995" s="8">
        <v>463708000</v>
      </c>
    </row>
    <row r="5996" spans="1:33" x14ac:dyDescent="0.35">
      <c r="A5996" t="s">
        <v>6064</v>
      </c>
      <c r="B5996" t="s">
        <v>69</v>
      </c>
      <c r="C5996">
        <v>136904</v>
      </c>
      <c r="D5996">
        <v>135535</v>
      </c>
      <c r="E5996">
        <v>134179</v>
      </c>
      <c r="F5996">
        <v>132837</v>
      </c>
      <c r="G5996">
        <v>131509</v>
      </c>
      <c r="H5996">
        <v>130194</v>
      </c>
      <c r="I5996">
        <v>128892</v>
      </c>
      <c r="J5996">
        <v>127603</v>
      </c>
      <c r="K5996">
        <v>126327</v>
      </c>
      <c r="L5996">
        <v>125064</v>
      </c>
      <c r="M5996">
        <v>123813</v>
      </c>
      <c r="N5996">
        <v>122575</v>
      </c>
      <c r="O5996">
        <v>121766</v>
      </c>
      <c r="P5996">
        <v>120962</v>
      </c>
      <c r="Q5996">
        <v>120164</v>
      </c>
      <c r="R5996">
        <v>119371</v>
      </c>
      <c r="S5996">
        <v>118583</v>
      </c>
      <c r="T5996">
        <v>117800</v>
      </c>
      <c r="U5996">
        <v>117023</v>
      </c>
      <c r="V5996">
        <v>116251</v>
      </c>
      <c r="W5996">
        <v>115483</v>
      </c>
      <c r="X5996">
        <v>114721</v>
      </c>
      <c r="Y5996">
        <v>113964</v>
      </c>
      <c r="Z5996">
        <v>113212</v>
      </c>
      <c r="AA5996">
        <v>112759</v>
      </c>
      <c r="AB5996">
        <v>112308</v>
      </c>
      <c r="AC5996">
        <v>111859</v>
      </c>
      <c r="AD5996">
        <v>111411</v>
      </c>
      <c r="AE5996">
        <v>110966</v>
      </c>
      <c r="AF5996">
        <v>110522</v>
      </c>
      <c r="AG5996">
        <v>110080</v>
      </c>
    </row>
    <row r="5997" spans="1:33" x14ac:dyDescent="0.35">
      <c r="A5997" t="s">
        <v>6065</v>
      </c>
      <c r="B5997" t="s">
        <v>69</v>
      </c>
      <c r="C5997" s="8">
        <v>1549830</v>
      </c>
      <c r="D5997" s="8">
        <v>1534330</v>
      </c>
      <c r="E5997" s="8">
        <v>1518980</v>
      </c>
      <c r="F5997" s="8">
        <v>1503790</v>
      </c>
      <c r="G5997" s="8">
        <v>1488760</v>
      </c>
      <c r="H5997" s="8">
        <v>1473870</v>
      </c>
      <c r="I5997" s="8">
        <v>1459130</v>
      </c>
      <c r="J5997" s="8">
        <v>1444540</v>
      </c>
      <c r="K5997" s="8">
        <v>1430090</v>
      </c>
      <c r="L5997" s="8">
        <v>1415790</v>
      </c>
      <c r="M5997" s="8">
        <v>1401640</v>
      </c>
      <c r="N5997" s="8">
        <v>1387620</v>
      </c>
      <c r="O5997" s="8">
        <v>1378460</v>
      </c>
      <c r="P5997" s="8">
        <v>1369360</v>
      </c>
      <c r="Q5997" s="8">
        <v>1360320</v>
      </c>
      <c r="R5997" s="8">
        <v>1351350</v>
      </c>
      <c r="S5997" s="8">
        <v>1342430</v>
      </c>
      <c r="T5997" s="8">
        <v>1333570</v>
      </c>
      <c r="U5997" s="8">
        <v>1324770</v>
      </c>
      <c r="V5997" s="8">
        <v>1316020</v>
      </c>
      <c r="W5997" s="8">
        <v>1307340</v>
      </c>
      <c r="X5997" s="8">
        <v>1298710</v>
      </c>
      <c r="Y5997" s="8">
        <v>1290140</v>
      </c>
      <c r="Z5997" s="8">
        <v>1281620</v>
      </c>
      <c r="AA5997" s="8">
        <v>1276500</v>
      </c>
      <c r="AB5997" s="8">
        <v>1271390</v>
      </c>
      <c r="AC5997" s="8">
        <v>1266300</v>
      </c>
      <c r="AD5997" s="8">
        <v>1261240</v>
      </c>
      <c r="AE5997" s="8">
        <v>1256190</v>
      </c>
      <c r="AF5997" s="8">
        <v>1251170</v>
      </c>
      <c r="AG5997" s="8">
        <v>1246160</v>
      </c>
    </row>
    <row r="5998" spans="1:33" x14ac:dyDescent="0.35">
      <c r="A5998" t="s">
        <v>6066</v>
      </c>
      <c r="B5998" t="s">
        <v>69</v>
      </c>
      <c r="C5998">
        <v>924086</v>
      </c>
      <c r="D5998">
        <v>914845</v>
      </c>
      <c r="E5998">
        <v>905696</v>
      </c>
      <c r="F5998">
        <v>896639</v>
      </c>
      <c r="G5998">
        <v>887673</v>
      </c>
      <c r="H5998">
        <v>878796</v>
      </c>
      <c r="I5998">
        <v>870008</v>
      </c>
      <c r="J5998">
        <v>861308</v>
      </c>
      <c r="K5998">
        <v>852695</v>
      </c>
      <c r="L5998">
        <v>844168</v>
      </c>
      <c r="M5998">
        <v>835726</v>
      </c>
      <c r="N5998">
        <v>827369</v>
      </c>
      <c r="O5998">
        <v>821909</v>
      </c>
      <c r="P5998">
        <v>816484</v>
      </c>
      <c r="Q5998">
        <v>811095</v>
      </c>
      <c r="R5998">
        <v>805742</v>
      </c>
      <c r="S5998">
        <v>800424</v>
      </c>
      <c r="T5998">
        <v>795141</v>
      </c>
      <c r="U5998">
        <v>789893</v>
      </c>
      <c r="V5998">
        <v>784680</v>
      </c>
      <c r="W5998">
        <v>779501</v>
      </c>
      <c r="X5998">
        <v>774356</v>
      </c>
      <c r="Y5998">
        <v>769246</v>
      </c>
      <c r="Z5998">
        <v>764169</v>
      </c>
      <c r="AA5998">
        <v>761112</v>
      </c>
      <c r="AB5998">
        <v>758068</v>
      </c>
      <c r="AC5998">
        <v>755035</v>
      </c>
      <c r="AD5998">
        <v>752015</v>
      </c>
      <c r="AE5998">
        <v>749007</v>
      </c>
      <c r="AF5998">
        <v>746011</v>
      </c>
      <c r="AG5998">
        <v>743027</v>
      </c>
    </row>
    <row r="5999" spans="1:33" x14ac:dyDescent="0.35">
      <c r="A5999" t="s">
        <v>6067</v>
      </c>
      <c r="B5999" t="s">
        <v>69</v>
      </c>
      <c r="C5999">
        <v>188644</v>
      </c>
      <c r="D5999">
        <v>186757</v>
      </c>
      <c r="E5999">
        <v>184890</v>
      </c>
      <c r="F5999">
        <v>183041</v>
      </c>
      <c r="G5999">
        <v>181210</v>
      </c>
      <c r="H5999">
        <v>179398</v>
      </c>
      <c r="I5999">
        <v>177604</v>
      </c>
      <c r="J5999">
        <v>175828</v>
      </c>
      <c r="K5999">
        <v>174070</v>
      </c>
      <c r="L5999">
        <v>172329</v>
      </c>
      <c r="M5999">
        <v>170606</v>
      </c>
      <c r="N5999">
        <v>168900</v>
      </c>
      <c r="O5999">
        <v>167785</v>
      </c>
      <c r="P5999">
        <v>166678</v>
      </c>
      <c r="Q5999">
        <v>165578</v>
      </c>
      <c r="R5999">
        <v>164485</v>
      </c>
      <c r="S5999">
        <v>163399</v>
      </c>
      <c r="T5999">
        <v>162321</v>
      </c>
      <c r="U5999">
        <v>161250</v>
      </c>
      <c r="V5999">
        <v>160185</v>
      </c>
      <c r="W5999">
        <v>159128</v>
      </c>
      <c r="X5999">
        <v>158078</v>
      </c>
      <c r="Y5999">
        <v>157034</v>
      </c>
      <c r="Z5999">
        <v>155998</v>
      </c>
      <c r="AA5999">
        <v>155374</v>
      </c>
      <c r="AB5999">
        <v>154753</v>
      </c>
      <c r="AC5999">
        <v>154134</v>
      </c>
      <c r="AD5999">
        <v>153517</v>
      </c>
      <c r="AE5999">
        <v>152903</v>
      </c>
      <c r="AF5999">
        <v>152291</v>
      </c>
      <c r="AG5999">
        <v>151682</v>
      </c>
    </row>
    <row r="6000" spans="1:33" x14ac:dyDescent="0.35">
      <c r="A6000" t="s">
        <v>6068</v>
      </c>
      <c r="B6000" t="s">
        <v>69</v>
      </c>
      <c r="C6000">
        <v>161413</v>
      </c>
      <c r="D6000">
        <v>159799</v>
      </c>
      <c r="E6000">
        <v>158201</v>
      </c>
      <c r="F6000">
        <v>156619</v>
      </c>
      <c r="G6000">
        <v>155053</v>
      </c>
      <c r="H6000">
        <v>153502</v>
      </c>
      <c r="I6000">
        <v>151967</v>
      </c>
      <c r="J6000">
        <v>150448</v>
      </c>
      <c r="K6000">
        <v>148943</v>
      </c>
      <c r="L6000">
        <v>147454</v>
      </c>
      <c r="M6000">
        <v>145979</v>
      </c>
      <c r="N6000">
        <v>144519</v>
      </c>
      <c r="O6000">
        <v>143565</v>
      </c>
      <c r="P6000">
        <v>142618</v>
      </c>
      <c r="Q6000">
        <v>141677</v>
      </c>
      <c r="R6000">
        <v>140742</v>
      </c>
      <c r="S6000">
        <v>139813</v>
      </c>
      <c r="T6000">
        <v>138890</v>
      </c>
      <c r="U6000">
        <v>137973</v>
      </c>
      <c r="V6000">
        <v>137063</v>
      </c>
      <c r="W6000">
        <v>136158</v>
      </c>
      <c r="X6000">
        <v>135259</v>
      </c>
      <c r="Y6000">
        <v>134367</v>
      </c>
      <c r="Z6000">
        <v>133480</v>
      </c>
      <c r="AA6000">
        <v>132946</v>
      </c>
      <c r="AB6000">
        <v>132414</v>
      </c>
      <c r="AC6000">
        <v>131884</v>
      </c>
      <c r="AD6000">
        <v>131357</v>
      </c>
      <c r="AE6000">
        <v>130832</v>
      </c>
      <c r="AF6000">
        <v>130308</v>
      </c>
      <c r="AG6000">
        <v>129787</v>
      </c>
    </row>
    <row r="6001" spans="1:33" x14ac:dyDescent="0.35">
      <c r="A6001" t="s">
        <v>6069</v>
      </c>
      <c r="B6001" t="s">
        <v>69</v>
      </c>
      <c r="C6001">
        <v>688234</v>
      </c>
      <c r="D6001">
        <v>681352</v>
      </c>
      <c r="E6001">
        <v>674538</v>
      </c>
      <c r="F6001">
        <v>667793</v>
      </c>
      <c r="G6001">
        <v>661115</v>
      </c>
      <c r="H6001">
        <v>654504</v>
      </c>
      <c r="I6001">
        <v>647959</v>
      </c>
      <c r="J6001">
        <v>641479</v>
      </c>
      <c r="K6001">
        <v>635064</v>
      </c>
      <c r="L6001">
        <v>628714</v>
      </c>
      <c r="M6001">
        <v>622427</v>
      </c>
      <c r="N6001">
        <v>616202</v>
      </c>
      <c r="O6001">
        <v>612135</v>
      </c>
      <c r="P6001">
        <v>608095</v>
      </c>
      <c r="Q6001">
        <v>604082</v>
      </c>
      <c r="R6001">
        <v>600095</v>
      </c>
      <c r="S6001">
        <v>596134</v>
      </c>
      <c r="T6001">
        <v>592200</v>
      </c>
      <c r="U6001">
        <v>588291</v>
      </c>
      <c r="V6001">
        <v>584409</v>
      </c>
      <c r="W6001">
        <v>580551</v>
      </c>
      <c r="X6001">
        <v>576720</v>
      </c>
      <c r="Y6001">
        <v>572913</v>
      </c>
      <c r="Z6001">
        <v>569132</v>
      </c>
      <c r="AA6001">
        <v>566856</v>
      </c>
      <c r="AB6001">
        <v>564588</v>
      </c>
      <c r="AC6001">
        <v>562330</v>
      </c>
      <c r="AD6001">
        <v>560081</v>
      </c>
      <c r="AE6001">
        <v>557840</v>
      </c>
      <c r="AF6001">
        <v>555609</v>
      </c>
      <c r="AG6001">
        <v>553386</v>
      </c>
    </row>
    <row r="6002" spans="1:33" x14ac:dyDescent="0.35">
      <c r="A6002" t="s">
        <v>6070</v>
      </c>
      <c r="B6002" t="s">
        <v>69</v>
      </c>
      <c r="C6002">
        <v>12226.6</v>
      </c>
      <c r="D6002">
        <v>12104.3</v>
      </c>
      <c r="E6002">
        <v>11983.2</v>
      </c>
      <c r="F6002">
        <v>11863.4</v>
      </c>
      <c r="G6002">
        <v>11744.8</v>
      </c>
      <c r="H6002">
        <v>11627.3</v>
      </c>
      <c r="I6002">
        <v>11511.1</v>
      </c>
      <c r="J6002">
        <v>11395.9</v>
      </c>
      <c r="K6002">
        <v>11282</v>
      </c>
      <c r="L6002">
        <v>11169.2</v>
      </c>
      <c r="M6002">
        <v>11057.5</v>
      </c>
      <c r="N6002">
        <v>10946.9</v>
      </c>
      <c r="O6002">
        <v>10874.7</v>
      </c>
      <c r="P6002">
        <v>10802.9</v>
      </c>
      <c r="Q6002">
        <v>10731.6</v>
      </c>
      <c r="R6002">
        <v>10660.8</v>
      </c>
      <c r="S6002">
        <v>10590.4</v>
      </c>
      <c r="T6002">
        <v>10520.5</v>
      </c>
      <c r="U6002">
        <v>10451.1</v>
      </c>
      <c r="V6002">
        <v>10382.1</v>
      </c>
      <c r="W6002">
        <v>10313.6</v>
      </c>
      <c r="X6002">
        <v>10245.5</v>
      </c>
      <c r="Y6002">
        <v>10177.9</v>
      </c>
      <c r="Z6002">
        <v>10110.700000000001</v>
      </c>
      <c r="AA6002">
        <v>10070.299999999999</v>
      </c>
      <c r="AB6002">
        <v>10030</v>
      </c>
      <c r="AC6002">
        <v>9989.85</v>
      </c>
      <c r="AD6002">
        <v>9949.9</v>
      </c>
      <c r="AE6002">
        <v>9910.1</v>
      </c>
      <c r="AF6002">
        <v>9870.4599999999991</v>
      </c>
      <c r="AG6002">
        <v>9830.9699999999993</v>
      </c>
    </row>
    <row r="6003" spans="1:33" x14ac:dyDescent="0.35">
      <c r="A6003" t="s">
        <v>6071</v>
      </c>
      <c r="B6003" t="s">
        <v>69</v>
      </c>
      <c r="C6003">
        <v>59265.5</v>
      </c>
      <c r="D6003">
        <v>58672.800000000003</v>
      </c>
      <c r="E6003">
        <v>58086.1</v>
      </c>
      <c r="F6003">
        <v>57505.2</v>
      </c>
      <c r="G6003">
        <v>56930.2</v>
      </c>
      <c r="H6003">
        <v>56360.9</v>
      </c>
      <c r="I6003">
        <v>55797.3</v>
      </c>
      <c r="J6003">
        <v>55239.3</v>
      </c>
      <c r="K6003">
        <v>54686.9</v>
      </c>
      <c r="L6003">
        <v>54140</v>
      </c>
      <c r="M6003">
        <v>53598.6</v>
      </c>
      <c r="N6003">
        <v>53062.7</v>
      </c>
      <c r="O6003">
        <v>52712.4</v>
      </c>
      <c r="P6003">
        <v>52364.5</v>
      </c>
      <c r="Q6003">
        <v>52018.9</v>
      </c>
      <c r="R6003">
        <v>51675.6</v>
      </c>
      <c r="S6003">
        <v>51334.6</v>
      </c>
      <c r="T6003">
        <v>50995.7</v>
      </c>
      <c r="U6003">
        <v>50659.199999999997</v>
      </c>
      <c r="V6003">
        <v>50324.800000000003</v>
      </c>
      <c r="W6003">
        <v>49992.7</v>
      </c>
      <c r="X6003">
        <v>49662.7</v>
      </c>
      <c r="Y6003">
        <v>49335</v>
      </c>
      <c r="Z6003">
        <v>49009.3</v>
      </c>
      <c r="AA6003">
        <v>48813.3</v>
      </c>
      <c r="AB6003">
        <v>48618.1</v>
      </c>
      <c r="AC6003">
        <v>48423.6</v>
      </c>
      <c r="AD6003">
        <v>48229.9</v>
      </c>
      <c r="AE6003">
        <v>48037</v>
      </c>
      <c r="AF6003">
        <v>47844.800000000003</v>
      </c>
      <c r="AG6003">
        <v>47653.4</v>
      </c>
    </row>
    <row r="6004" spans="1:33" x14ac:dyDescent="0.35">
      <c r="A6004" t="s">
        <v>6072</v>
      </c>
      <c r="B6004" t="s">
        <v>69</v>
      </c>
      <c r="C6004">
        <v>28150.2</v>
      </c>
      <c r="D6004">
        <v>27868.7</v>
      </c>
      <c r="E6004">
        <v>27590</v>
      </c>
      <c r="F6004">
        <v>27314.1</v>
      </c>
      <c r="G6004">
        <v>27040.9</v>
      </c>
      <c r="H6004">
        <v>26770.5</v>
      </c>
      <c r="I6004">
        <v>26502.799999999999</v>
      </c>
      <c r="J6004">
        <v>26237.8</v>
      </c>
      <c r="K6004">
        <v>25975.4</v>
      </c>
      <c r="L6004">
        <v>25715.7</v>
      </c>
      <c r="M6004">
        <v>25458.5</v>
      </c>
      <c r="N6004">
        <v>25203.9</v>
      </c>
      <c r="O6004">
        <v>25037.599999999999</v>
      </c>
      <c r="P6004">
        <v>24872.3</v>
      </c>
      <c r="Q6004">
        <v>24708.2</v>
      </c>
      <c r="R6004">
        <v>24545.1</v>
      </c>
      <c r="S6004">
        <v>24383.1</v>
      </c>
      <c r="T6004">
        <v>24222.2</v>
      </c>
      <c r="U6004">
        <v>24062.3</v>
      </c>
      <c r="V6004">
        <v>23903.5</v>
      </c>
      <c r="W6004">
        <v>23745.7</v>
      </c>
      <c r="X6004">
        <v>23589</v>
      </c>
      <c r="Y6004">
        <v>23433.3</v>
      </c>
      <c r="Z6004">
        <v>23278.7</v>
      </c>
      <c r="AA6004">
        <v>23185.5</v>
      </c>
      <c r="AB6004">
        <v>23092.799999999999</v>
      </c>
      <c r="AC6004">
        <v>23000.400000000001</v>
      </c>
      <c r="AD6004">
        <v>22908.400000000001</v>
      </c>
      <c r="AE6004">
        <v>22816.799999999999</v>
      </c>
      <c r="AF6004">
        <v>22725.5</v>
      </c>
      <c r="AG6004">
        <v>22634.6</v>
      </c>
    </row>
    <row r="6005" spans="1:33" x14ac:dyDescent="0.35">
      <c r="A6005" t="s">
        <v>6073</v>
      </c>
      <c r="B6005" t="s">
        <v>69</v>
      </c>
      <c r="C6005">
        <v>5630.03</v>
      </c>
      <c r="D6005">
        <v>5573.73</v>
      </c>
      <c r="E6005">
        <v>5518</v>
      </c>
      <c r="F6005">
        <v>5462.82</v>
      </c>
      <c r="G6005">
        <v>5408.19</v>
      </c>
      <c r="H6005">
        <v>5354.11</v>
      </c>
      <c r="I6005">
        <v>5300.56</v>
      </c>
      <c r="J6005">
        <v>5247.56</v>
      </c>
      <c r="K6005">
        <v>5195.08</v>
      </c>
      <c r="L6005">
        <v>5143.13</v>
      </c>
      <c r="M6005">
        <v>5091.7</v>
      </c>
      <c r="N6005">
        <v>5040.78</v>
      </c>
      <c r="O6005">
        <v>5007.5200000000004</v>
      </c>
      <c r="P6005">
        <v>4974.47</v>
      </c>
      <c r="Q6005">
        <v>4941.63</v>
      </c>
      <c r="R6005">
        <v>4909.0200000000004</v>
      </c>
      <c r="S6005">
        <v>4876.62</v>
      </c>
      <c r="T6005">
        <v>4844.43</v>
      </c>
      <c r="U6005">
        <v>4812.46</v>
      </c>
      <c r="V6005">
        <v>4780.7</v>
      </c>
      <c r="W6005">
        <v>4749.1499999999996</v>
      </c>
      <c r="X6005">
        <v>4717.8</v>
      </c>
      <c r="Y6005">
        <v>4686.66</v>
      </c>
      <c r="Z6005">
        <v>4655.7299999999996</v>
      </c>
      <c r="AA6005">
        <v>4637.1099999999997</v>
      </c>
      <c r="AB6005">
        <v>4618.5600000000004</v>
      </c>
      <c r="AC6005">
        <v>4600.09</v>
      </c>
      <c r="AD6005">
        <v>4581.6899999999996</v>
      </c>
      <c r="AE6005">
        <v>4563.3599999999997</v>
      </c>
      <c r="AF6005">
        <v>4545.1099999999997</v>
      </c>
      <c r="AG6005">
        <v>4526.93</v>
      </c>
    </row>
    <row r="6006" spans="1:33" x14ac:dyDescent="0.35">
      <c r="A6006" t="s">
        <v>6074</v>
      </c>
      <c r="B6006" t="s">
        <v>69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5">
      <c r="A6007" t="s">
        <v>6075</v>
      </c>
      <c r="B6007" t="s">
        <v>69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35">
      <c r="A6008" t="s">
        <v>6076</v>
      </c>
      <c r="B6008" t="s">
        <v>69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35">
      <c r="A6009" t="s">
        <v>6077</v>
      </c>
      <c r="B6009" t="s">
        <v>69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35">
      <c r="A6010" t="s">
        <v>6078</v>
      </c>
      <c r="B6010" t="s">
        <v>69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35">
      <c r="A6011" t="s">
        <v>6079</v>
      </c>
      <c r="B6011" t="s">
        <v>69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35">
      <c r="A6012" t="s">
        <v>6080</v>
      </c>
      <c r="B6012" t="s">
        <v>69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35">
      <c r="A6013" t="s">
        <v>6081</v>
      </c>
      <c r="B6013" t="s">
        <v>69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35">
      <c r="A6014" t="s">
        <v>6082</v>
      </c>
      <c r="B6014" t="s">
        <v>69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35">
      <c r="A6015" t="s">
        <v>6083</v>
      </c>
      <c r="B6015" t="s">
        <v>69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35">
      <c r="A6016" t="s">
        <v>6084</v>
      </c>
      <c r="B6016" t="s">
        <v>69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35">
      <c r="A6017" t="s">
        <v>6085</v>
      </c>
      <c r="B6017" t="s">
        <v>69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5">
      <c r="A6018" t="s">
        <v>6086</v>
      </c>
      <c r="B6018" t="s">
        <v>69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35">
      <c r="A6019" t="s">
        <v>6087</v>
      </c>
      <c r="B6019" t="s">
        <v>69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35">
      <c r="A6020" t="s">
        <v>6088</v>
      </c>
      <c r="B6020" t="s">
        <v>69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35">
      <c r="A6021" t="s">
        <v>6089</v>
      </c>
      <c r="B6021" t="s">
        <v>69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35">
      <c r="A6022" t="s">
        <v>6090</v>
      </c>
      <c r="B6022" t="s">
        <v>69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5">
      <c r="A6023" t="s">
        <v>6091</v>
      </c>
      <c r="B6023" t="s">
        <v>69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5">
      <c r="A6024" t="s">
        <v>6092</v>
      </c>
      <c r="B6024" t="s">
        <v>69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35">
      <c r="A6025" t="s">
        <v>6093</v>
      </c>
      <c r="B6025" t="s">
        <v>69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5">
      <c r="A6026" t="s">
        <v>6094</v>
      </c>
      <c r="B6026" t="s">
        <v>69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35">
      <c r="A6027" t="s">
        <v>6095</v>
      </c>
      <c r="B6027" t="s">
        <v>69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35">
      <c r="A6028" t="s">
        <v>6096</v>
      </c>
      <c r="B6028" t="s">
        <v>69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35">
      <c r="A6029" t="s">
        <v>6097</v>
      </c>
      <c r="B6029" t="s">
        <v>69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35">
      <c r="A6030" t="s">
        <v>6098</v>
      </c>
      <c r="B6030" t="s">
        <v>69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35">
      <c r="A6031" t="s">
        <v>6099</v>
      </c>
      <c r="B6031" t="s">
        <v>69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5">
      <c r="A6032" t="s">
        <v>6100</v>
      </c>
      <c r="B6032" t="s">
        <v>69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35">
      <c r="A6033" t="s">
        <v>6101</v>
      </c>
      <c r="B6033" t="s">
        <v>69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35">
      <c r="A6034" t="s">
        <v>6102</v>
      </c>
      <c r="B6034" t="s">
        <v>69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35">
      <c r="A6035" t="s">
        <v>6103</v>
      </c>
      <c r="B6035" t="s">
        <v>69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5">
      <c r="A6036" t="s">
        <v>6104</v>
      </c>
      <c r="B6036" t="s">
        <v>69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5">
      <c r="A6037" t="s">
        <v>6105</v>
      </c>
      <c r="B6037" t="s">
        <v>69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35">
      <c r="A6038" t="s">
        <v>6106</v>
      </c>
      <c r="B6038" t="s">
        <v>69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5">
      <c r="A6039" t="s">
        <v>6107</v>
      </c>
      <c r="B6039" t="s">
        <v>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5">
      <c r="A6040" t="s">
        <v>6108</v>
      </c>
      <c r="B6040" t="s">
        <v>69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5">
      <c r="A6041" t="s">
        <v>6109</v>
      </c>
      <c r="B6041" t="s">
        <v>69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35">
      <c r="A6042" t="s">
        <v>6110</v>
      </c>
      <c r="B6042" t="s">
        <v>69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35">
      <c r="A6043" t="s">
        <v>6111</v>
      </c>
      <c r="B6043" t="s">
        <v>69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5">
      <c r="A6044" t="s">
        <v>6112</v>
      </c>
      <c r="B6044" t="s">
        <v>69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35">
      <c r="A6045" t="s">
        <v>6113</v>
      </c>
      <c r="B6045" t="s">
        <v>69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35">
      <c r="A6046" t="s">
        <v>6114</v>
      </c>
      <c r="B6046" t="s">
        <v>69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35">
      <c r="A6047" t="s">
        <v>6115</v>
      </c>
      <c r="B6047" t="s">
        <v>69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35">
      <c r="A6048" t="s">
        <v>6116</v>
      </c>
      <c r="B6048" t="s">
        <v>69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35">
      <c r="A6049" t="s">
        <v>6117</v>
      </c>
      <c r="B6049" t="s">
        <v>69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5">
      <c r="A6050" t="s">
        <v>6118</v>
      </c>
      <c r="B6050" t="s">
        <v>69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35">
      <c r="A6051" t="s">
        <v>6119</v>
      </c>
      <c r="B6051" t="s">
        <v>69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35">
      <c r="A6052" t="s">
        <v>6120</v>
      </c>
      <c r="B6052" t="s">
        <v>69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5">
      <c r="A6053" t="s">
        <v>6121</v>
      </c>
      <c r="B6053" t="s">
        <v>69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35">
      <c r="A6054" t="s">
        <v>6122</v>
      </c>
      <c r="B6054" t="s">
        <v>69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35">
      <c r="A6055" t="s">
        <v>6123</v>
      </c>
      <c r="B6055" t="s">
        <v>69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5">
      <c r="A6056" t="s">
        <v>6124</v>
      </c>
      <c r="B6056" t="s">
        <v>69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5">
      <c r="A6057" t="s">
        <v>6125</v>
      </c>
      <c r="B6057" t="s">
        <v>69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x14ac:dyDescent="0.35">
      <c r="A6058" t="s">
        <v>6126</v>
      </c>
      <c r="B6058" t="s">
        <v>69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5">
      <c r="A6059" t="s">
        <v>6127</v>
      </c>
      <c r="B6059" t="s">
        <v>69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35">
      <c r="A6060" t="s">
        <v>6128</v>
      </c>
      <c r="B6060" t="s">
        <v>69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35">
      <c r="A6061" t="s">
        <v>6129</v>
      </c>
      <c r="B6061" t="s">
        <v>69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5">
      <c r="A6062" t="s">
        <v>6130</v>
      </c>
      <c r="B6062" t="s">
        <v>69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5">
      <c r="A6063" t="s">
        <v>6131</v>
      </c>
      <c r="B6063" t="s">
        <v>69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35">
      <c r="A6064" t="s">
        <v>6132</v>
      </c>
      <c r="B6064" t="s">
        <v>69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35">
      <c r="A6065" t="s">
        <v>6133</v>
      </c>
      <c r="B6065" t="s">
        <v>69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5">
      <c r="A6066" t="s">
        <v>6134</v>
      </c>
      <c r="B6066" t="s">
        <v>69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35">
      <c r="A6067" t="s">
        <v>6135</v>
      </c>
      <c r="B6067" t="s">
        <v>69</v>
      </c>
      <c r="C6067" s="8">
        <v>41695600000</v>
      </c>
      <c r="D6067" s="8">
        <v>41278700000</v>
      </c>
      <c r="E6067" s="8">
        <v>40865900000</v>
      </c>
      <c r="F6067" s="8">
        <v>40457200000</v>
      </c>
      <c r="G6067" s="8">
        <v>40052700000</v>
      </c>
      <c r="H6067" s="8">
        <v>39652100000</v>
      </c>
      <c r="I6067" s="8">
        <v>39255600000</v>
      </c>
      <c r="J6067" s="8">
        <v>38863100000</v>
      </c>
      <c r="K6067" s="8">
        <v>38474500000</v>
      </c>
      <c r="L6067" s="8">
        <v>38089700000</v>
      </c>
      <c r="M6067" s="8">
        <v>37708800000</v>
      </c>
      <c r="N6067" s="8">
        <v>37331700000</v>
      </c>
      <c r="O6067" s="8">
        <v>37085300000</v>
      </c>
      <c r="P6067" s="8">
        <v>36840500000</v>
      </c>
      <c r="Q6067" s="8">
        <v>36597400000</v>
      </c>
      <c r="R6067" s="8">
        <v>36355900000</v>
      </c>
      <c r="S6067" s="8">
        <v>36115900000</v>
      </c>
      <c r="T6067" s="8">
        <v>35877500000</v>
      </c>
      <c r="U6067" s="8">
        <v>35640800000</v>
      </c>
      <c r="V6067" s="8">
        <v>35405500000</v>
      </c>
      <c r="W6067" s="8">
        <v>35171800000</v>
      </c>
      <c r="X6067" s="8">
        <v>34939700000</v>
      </c>
      <c r="Y6067" s="8">
        <v>34709100000</v>
      </c>
      <c r="Z6067" s="8">
        <v>34480000000</v>
      </c>
      <c r="AA6067" s="8">
        <v>34342100000</v>
      </c>
      <c r="AB6067" s="8">
        <v>34204800000</v>
      </c>
      <c r="AC6067" s="8">
        <v>34067900000</v>
      </c>
      <c r="AD6067" s="8">
        <v>33931600000</v>
      </c>
      <c r="AE6067" s="8">
        <v>33795900000</v>
      </c>
      <c r="AF6067" s="8">
        <v>33660700000</v>
      </c>
      <c r="AG6067" s="8">
        <v>33526100000</v>
      </c>
    </row>
    <row r="6068" spans="1:33" x14ac:dyDescent="0.35">
      <c r="A6068" t="s">
        <v>6136</v>
      </c>
      <c r="B6068" t="s">
        <v>69</v>
      </c>
      <c r="C6068" s="8">
        <v>9898130</v>
      </c>
      <c r="D6068" s="8">
        <v>9799150</v>
      </c>
      <c r="E6068" s="8">
        <v>9701170</v>
      </c>
      <c r="F6068" s="8">
        <v>9604140</v>
      </c>
      <c r="G6068" s="8">
        <v>9508110</v>
      </c>
      <c r="H6068" s="8">
        <v>9413030</v>
      </c>
      <c r="I6068" s="8">
        <v>9318900</v>
      </c>
      <c r="J6068" s="8">
        <v>9225710</v>
      </c>
      <c r="K6068" s="8">
        <v>9133460</v>
      </c>
      <c r="L6068" s="8">
        <v>9042120</v>
      </c>
      <c r="M6068" s="8">
        <v>8951690</v>
      </c>
      <c r="N6068" s="8">
        <v>8862180</v>
      </c>
      <c r="O6068" s="8">
        <v>8803690</v>
      </c>
      <c r="P6068" s="8">
        <v>8745580</v>
      </c>
      <c r="Q6068" s="8">
        <v>8687860</v>
      </c>
      <c r="R6068" s="8">
        <v>8630520</v>
      </c>
      <c r="S6068" s="8">
        <v>8573570</v>
      </c>
      <c r="T6068" s="8">
        <v>8516970</v>
      </c>
      <c r="U6068" s="8">
        <v>8460770</v>
      </c>
      <c r="V6068" s="8">
        <v>8404920</v>
      </c>
      <c r="W6068" s="8">
        <v>8349450</v>
      </c>
      <c r="X6068" s="8">
        <v>8294340</v>
      </c>
      <c r="Y6068" s="8">
        <v>8239600</v>
      </c>
      <c r="Z6068" s="8">
        <v>8185220</v>
      </c>
      <c r="AA6068" s="8">
        <v>8152480</v>
      </c>
      <c r="AB6068" s="8">
        <v>8119870</v>
      </c>
      <c r="AC6068" s="8">
        <v>8087380</v>
      </c>
      <c r="AD6068" s="8">
        <v>8055040</v>
      </c>
      <c r="AE6068" s="8">
        <v>8022820</v>
      </c>
      <c r="AF6068" s="8">
        <v>7990720</v>
      </c>
      <c r="AG6068" s="8">
        <v>7958770</v>
      </c>
    </row>
    <row r="6069" spans="1:33" x14ac:dyDescent="0.35">
      <c r="A6069" t="s">
        <v>6137</v>
      </c>
      <c r="B6069" t="s">
        <v>69</v>
      </c>
      <c r="C6069" s="8">
        <v>112052000</v>
      </c>
      <c r="D6069" s="8">
        <v>110932000</v>
      </c>
      <c r="E6069" s="8">
        <v>109823000</v>
      </c>
      <c r="F6069" s="8">
        <v>108724000</v>
      </c>
      <c r="G6069" s="8">
        <v>107637000</v>
      </c>
      <c r="H6069" s="8">
        <v>106561000</v>
      </c>
      <c r="I6069" s="8">
        <v>105495000</v>
      </c>
      <c r="J6069" s="8">
        <v>104440000</v>
      </c>
      <c r="K6069" s="8">
        <v>103396000</v>
      </c>
      <c r="L6069" s="8">
        <v>102362000</v>
      </c>
      <c r="M6069" s="8">
        <v>101338000</v>
      </c>
      <c r="N6069" s="8">
        <v>100325000</v>
      </c>
      <c r="O6069" s="8">
        <v>99662800</v>
      </c>
      <c r="P6069" s="8">
        <v>99004900</v>
      </c>
      <c r="Q6069" s="8">
        <v>98351500</v>
      </c>
      <c r="R6069" s="8">
        <v>97702400</v>
      </c>
      <c r="S6069" s="8">
        <v>97057600</v>
      </c>
      <c r="T6069" s="8">
        <v>96416900</v>
      </c>
      <c r="U6069" s="8">
        <v>95780700</v>
      </c>
      <c r="V6069" s="8">
        <v>95148400</v>
      </c>
      <c r="W6069" s="8">
        <v>94520400</v>
      </c>
      <c r="X6069" s="8">
        <v>93896600</v>
      </c>
      <c r="Y6069" s="8">
        <v>93276900</v>
      </c>
      <c r="Z6069" s="8">
        <v>92661300</v>
      </c>
      <c r="AA6069" s="8">
        <v>92290700</v>
      </c>
      <c r="AB6069" s="8">
        <v>91921500</v>
      </c>
      <c r="AC6069" s="8">
        <v>91553700</v>
      </c>
      <c r="AD6069" s="8">
        <v>91187500</v>
      </c>
      <c r="AE6069" s="8">
        <v>90822900</v>
      </c>
      <c r="AF6069" s="8">
        <v>90459500</v>
      </c>
      <c r="AG6069" s="8">
        <v>90097800</v>
      </c>
    </row>
    <row r="6070" spans="1:33" x14ac:dyDescent="0.35">
      <c r="A6070" t="s">
        <v>6138</v>
      </c>
      <c r="B6070" t="s">
        <v>69</v>
      </c>
      <c r="C6070" s="8">
        <v>66811400</v>
      </c>
      <c r="D6070" s="8">
        <v>66143300</v>
      </c>
      <c r="E6070" s="8">
        <v>65481900</v>
      </c>
      <c r="F6070" s="8">
        <v>64827000</v>
      </c>
      <c r="G6070" s="8">
        <v>64178800</v>
      </c>
      <c r="H6070" s="8">
        <v>63537000</v>
      </c>
      <c r="I6070" s="8">
        <v>62901600</v>
      </c>
      <c r="J6070" s="8">
        <v>62272600</v>
      </c>
      <c r="K6070" s="8">
        <v>61649900</v>
      </c>
      <c r="L6070" s="8">
        <v>61033400</v>
      </c>
      <c r="M6070" s="8">
        <v>60423000</v>
      </c>
      <c r="N6070" s="8">
        <v>59818800</v>
      </c>
      <c r="O6070" s="8">
        <v>59424000</v>
      </c>
      <c r="P6070" s="8">
        <v>59031800</v>
      </c>
      <c r="Q6070" s="8">
        <v>58642200</v>
      </c>
      <c r="R6070" s="8">
        <v>58255200</v>
      </c>
      <c r="S6070" s="8">
        <v>57870700</v>
      </c>
      <c r="T6070" s="8">
        <v>57488700</v>
      </c>
      <c r="U6070" s="8">
        <v>57109300</v>
      </c>
      <c r="V6070" s="8">
        <v>56732300</v>
      </c>
      <c r="W6070" s="8">
        <v>56357900</v>
      </c>
      <c r="X6070" s="8">
        <v>55986000</v>
      </c>
      <c r="Y6070" s="8">
        <v>55616500</v>
      </c>
      <c r="Z6070" s="8">
        <v>55249400</v>
      </c>
      <c r="AA6070" s="8">
        <v>55028400</v>
      </c>
      <c r="AB6070" s="8">
        <v>54808300</v>
      </c>
      <c r="AC6070" s="8">
        <v>54589000</v>
      </c>
      <c r="AD6070" s="8">
        <v>54370700</v>
      </c>
      <c r="AE6070" s="8">
        <v>54153200</v>
      </c>
      <c r="AF6070" s="8">
        <v>53936600</v>
      </c>
      <c r="AG6070" s="8">
        <v>53720900</v>
      </c>
    </row>
    <row r="6071" spans="1:33" x14ac:dyDescent="0.35">
      <c r="A6071" t="s">
        <v>6139</v>
      </c>
      <c r="B6071" t="s">
        <v>69</v>
      </c>
      <c r="C6071" s="8">
        <v>13638900</v>
      </c>
      <c r="D6071" s="8">
        <v>13502600</v>
      </c>
      <c r="E6071" s="8">
        <v>13367500</v>
      </c>
      <c r="F6071" s="8">
        <v>13233800</v>
      </c>
      <c r="G6071" s="8">
        <v>13101500</v>
      </c>
      <c r="H6071" s="8">
        <v>12970500</v>
      </c>
      <c r="I6071" s="8">
        <v>12840800</v>
      </c>
      <c r="J6071" s="8">
        <v>12712400</v>
      </c>
      <c r="K6071" s="8">
        <v>12585300</v>
      </c>
      <c r="L6071" s="8">
        <v>12459400</v>
      </c>
      <c r="M6071" s="8">
        <v>12334800</v>
      </c>
      <c r="N6071" s="8">
        <v>12211500</v>
      </c>
      <c r="O6071" s="8">
        <v>12130900</v>
      </c>
      <c r="P6071" s="8">
        <v>12050800</v>
      </c>
      <c r="Q6071" s="8">
        <v>11971300</v>
      </c>
      <c r="R6071" s="8">
        <v>11892300</v>
      </c>
      <c r="S6071" s="8">
        <v>11813800</v>
      </c>
      <c r="T6071" s="8">
        <v>11735800</v>
      </c>
      <c r="U6071" s="8">
        <v>11658300</v>
      </c>
      <c r="V6071" s="8">
        <v>11581400</v>
      </c>
      <c r="W6071" s="8">
        <v>11505000</v>
      </c>
      <c r="X6071" s="8">
        <v>11429000</v>
      </c>
      <c r="Y6071" s="8">
        <v>11353600</v>
      </c>
      <c r="Z6071" s="8">
        <v>11278700</v>
      </c>
      <c r="AA6071" s="8">
        <v>11233600</v>
      </c>
      <c r="AB6071" s="8">
        <v>11188600</v>
      </c>
      <c r="AC6071" s="8">
        <v>11143800</v>
      </c>
      <c r="AD6071" s="8">
        <v>11099300</v>
      </c>
      <c r="AE6071" s="8">
        <v>11054900</v>
      </c>
      <c r="AF6071" s="8">
        <v>11010700</v>
      </c>
      <c r="AG6071" s="8">
        <v>10966600</v>
      </c>
    </row>
    <row r="6072" spans="1:33" x14ac:dyDescent="0.35">
      <c r="A6072" t="s">
        <v>6140</v>
      </c>
      <c r="B6072" t="s">
        <v>69</v>
      </c>
      <c r="C6072" s="8">
        <v>11670200</v>
      </c>
      <c r="D6072" s="8">
        <v>11553500</v>
      </c>
      <c r="E6072" s="8">
        <v>11437900</v>
      </c>
      <c r="F6072" s="8">
        <v>11323500</v>
      </c>
      <c r="G6072" s="8">
        <v>11210300</v>
      </c>
      <c r="H6072" s="8">
        <v>11098200</v>
      </c>
      <c r="I6072" s="8">
        <v>10987200</v>
      </c>
      <c r="J6072" s="8">
        <v>10877400</v>
      </c>
      <c r="K6072" s="8">
        <v>10768600</v>
      </c>
      <c r="L6072" s="8">
        <v>10660900</v>
      </c>
      <c r="M6072" s="8">
        <v>10554300</v>
      </c>
      <c r="N6072" s="8">
        <v>10448800</v>
      </c>
      <c r="O6072" s="8">
        <v>10379800</v>
      </c>
      <c r="P6072" s="8">
        <v>10311300</v>
      </c>
      <c r="Q6072" s="8">
        <v>10243200</v>
      </c>
      <c r="R6072" s="8">
        <v>10175600</v>
      </c>
      <c r="S6072" s="8">
        <v>10108500</v>
      </c>
      <c r="T6072" s="8">
        <v>10041700</v>
      </c>
      <c r="U6072" s="8">
        <v>9975470</v>
      </c>
      <c r="V6072" s="8">
        <v>9909620</v>
      </c>
      <c r="W6072" s="8">
        <v>9844220</v>
      </c>
      <c r="X6072" s="8">
        <v>9779250</v>
      </c>
      <c r="Y6072" s="8">
        <v>9714710</v>
      </c>
      <c r="Z6072" s="8">
        <v>9650600</v>
      </c>
      <c r="AA6072" s="8">
        <v>9612000</v>
      </c>
      <c r="AB6072" s="8">
        <v>9573550</v>
      </c>
      <c r="AC6072" s="8">
        <v>9535240</v>
      </c>
      <c r="AD6072" s="8">
        <v>9497100</v>
      </c>
      <c r="AE6072" s="8">
        <v>9459120</v>
      </c>
      <c r="AF6072" s="8">
        <v>9421280</v>
      </c>
      <c r="AG6072" s="8">
        <v>9383600</v>
      </c>
    </row>
    <row r="6073" spans="1:33" x14ac:dyDescent="0.35">
      <c r="A6073" t="s">
        <v>6141</v>
      </c>
      <c r="B6073" t="s">
        <v>69</v>
      </c>
      <c r="C6073" s="8">
        <v>49759300</v>
      </c>
      <c r="D6073" s="8">
        <v>49261700</v>
      </c>
      <c r="E6073" s="8">
        <v>48769100</v>
      </c>
      <c r="F6073" s="8">
        <v>48281400</v>
      </c>
      <c r="G6073" s="8">
        <v>47798600</v>
      </c>
      <c r="H6073" s="8">
        <v>47320600</v>
      </c>
      <c r="I6073" s="8">
        <v>46847400</v>
      </c>
      <c r="J6073" s="8">
        <v>46378900</v>
      </c>
      <c r="K6073" s="8">
        <v>45915200</v>
      </c>
      <c r="L6073" s="8">
        <v>45456000</v>
      </c>
      <c r="M6073" s="8">
        <v>45001400</v>
      </c>
      <c r="N6073" s="8">
        <v>44551500</v>
      </c>
      <c r="O6073" s="8">
        <v>44257400</v>
      </c>
      <c r="P6073" s="8">
        <v>43965300</v>
      </c>
      <c r="Q6073" s="8">
        <v>43675100</v>
      </c>
      <c r="R6073" s="8">
        <v>43386900</v>
      </c>
      <c r="S6073" s="8">
        <v>43100500</v>
      </c>
      <c r="T6073" s="8">
        <v>42816000</v>
      </c>
      <c r="U6073" s="8">
        <v>42533500</v>
      </c>
      <c r="V6073" s="8">
        <v>42252700</v>
      </c>
      <c r="W6073" s="8">
        <v>41973900</v>
      </c>
      <c r="X6073" s="8">
        <v>41696800</v>
      </c>
      <c r="Y6073" s="8">
        <v>41421600</v>
      </c>
      <c r="Z6073" s="8">
        <v>41148300</v>
      </c>
      <c r="AA6073" s="8">
        <v>40983700</v>
      </c>
      <c r="AB6073" s="8">
        <v>40819800</v>
      </c>
      <c r="AC6073" s="8">
        <v>40656400</v>
      </c>
      <c r="AD6073" s="8">
        <v>40493800</v>
      </c>
      <c r="AE6073" s="8">
        <v>40331900</v>
      </c>
      <c r="AF6073" s="8">
        <v>40170500</v>
      </c>
      <c r="AG6073" s="8">
        <v>40009900</v>
      </c>
    </row>
    <row r="6074" spans="1:33" x14ac:dyDescent="0.35">
      <c r="A6074" t="s">
        <v>6142</v>
      </c>
      <c r="B6074" t="s">
        <v>69</v>
      </c>
      <c r="C6074">
        <v>883980</v>
      </c>
      <c r="D6074">
        <v>875140</v>
      </c>
      <c r="E6074">
        <v>866389</v>
      </c>
      <c r="F6074">
        <v>857725</v>
      </c>
      <c r="G6074">
        <v>849148</v>
      </c>
      <c r="H6074">
        <v>840657</v>
      </c>
      <c r="I6074">
        <v>832250</v>
      </c>
      <c r="J6074">
        <v>823927</v>
      </c>
      <c r="K6074">
        <v>815688</v>
      </c>
      <c r="L6074">
        <v>807532</v>
      </c>
      <c r="M6074">
        <v>799456</v>
      </c>
      <c r="N6074">
        <v>791462</v>
      </c>
      <c r="O6074">
        <v>786238</v>
      </c>
      <c r="P6074">
        <v>781048</v>
      </c>
      <c r="Q6074">
        <v>775894</v>
      </c>
      <c r="R6074">
        <v>770773</v>
      </c>
      <c r="S6074">
        <v>765686</v>
      </c>
      <c r="T6074">
        <v>760631</v>
      </c>
      <c r="U6074">
        <v>755612</v>
      </c>
      <c r="V6074">
        <v>750624</v>
      </c>
      <c r="W6074">
        <v>745670</v>
      </c>
      <c r="X6074">
        <v>740749</v>
      </c>
      <c r="Y6074">
        <v>735860</v>
      </c>
      <c r="Z6074">
        <v>731004</v>
      </c>
      <c r="AA6074">
        <v>728080</v>
      </c>
      <c r="AB6074">
        <v>725168</v>
      </c>
      <c r="AC6074">
        <v>722266</v>
      </c>
      <c r="AD6074">
        <v>719377</v>
      </c>
      <c r="AE6074">
        <v>716500</v>
      </c>
      <c r="AF6074">
        <v>713634</v>
      </c>
      <c r="AG6074">
        <v>710780</v>
      </c>
    </row>
    <row r="6075" spans="1:33" x14ac:dyDescent="0.35">
      <c r="A6075" t="s">
        <v>6143</v>
      </c>
      <c r="B6075" t="s">
        <v>69</v>
      </c>
      <c r="C6075" s="8">
        <v>4284890</v>
      </c>
      <c r="D6075" s="8">
        <v>4242050</v>
      </c>
      <c r="E6075" s="8">
        <v>4199630</v>
      </c>
      <c r="F6075" s="8">
        <v>4157630</v>
      </c>
      <c r="G6075" s="8">
        <v>4116060</v>
      </c>
      <c r="H6075" s="8">
        <v>4074890</v>
      </c>
      <c r="I6075" s="8">
        <v>4034140</v>
      </c>
      <c r="J6075" s="8">
        <v>3993800</v>
      </c>
      <c r="K6075" s="8">
        <v>3953870</v>
      </c>
      <c r="L6075" s="8">
        <v>3914330</v>
      </c>
      <c r="M6075" s="8">
        <v>3875180</v>
      </c>
      <c r="N6075" s="8">
        <v>3836430</v>
      </c>
      <c r="O6075" s="8">
        <v>3811110</v>
      </c>
      <c r="P6075" s="8">
        <v>3785960</v>
      </c>
      <c r="Q6075" s="8">
        <v>3760970</v>
      </c>
      <c r="R6075" s="8">
        <v>3736150</v>
      </c>
      <c r="S6075" s="8">
        <v>3711490</v>
      </c>
      <c r="T6075" s="8">
        <v>3686990</v>
      </c>
      <c r="U6075" s="8">
        <v>3662660</v>
      </c>
      <c r="V6075" s="8">
        <v>3638480</v>
      </c>
      <c r="W6075" s="8">
        <v>3614470</v>
      </c>
      <c r="X6075" s="8">
        <v>3590610</v>
      </c>
      <c r="Y6075" s="8">
        <v>3566920</v>
      </c>
      <c r="Z6075" s="8">
        <v>3543380</v>
      </c>
      <c r="AA6075" s="8">
        <v>3529200</v>
      </c>
      <c r="AB6075" s="8">
        <v>3515090</v>
      </c>
      <c r="AC6075" s="8">
        <v>3501020</v>
      </c>
      <c r="AD6075" s="8">
        <v>3487020</v>
      </c>
      <c r="AE6075" s="8">
        <v>3473070</v>
      </c>
      <c r="AF6075" s="8">
        <v>3459180</v>
      </c>
      <c r="AG6075" s="8">
        <v>3445350</v>
      </c>
    </row>
    <row r="6076" spans="1:33" x14ac:dyDescent="0.35">
      <c r="A6076" t="s">
        <v>6144</v>
      </c>
      <c r="B6076" t="s">
        <v>69</v>
      </c>
      <c r="C6076" s="8">
        <v>2035260</v>
      </c>
      <c r="D6076" s="8">
        <v>2014910</v>
      </c>
      <c r="E6076" s="8">
        <v>1994760</v>
      </c>
      <c r="F6076" s="8">
        <v>1974810</v>
      </c>
      <c r="G6076" s="8">
        <v>1955060</v>
      </c>
      <c r="H6076" s="8">
        <v>1935510</v>
      </c>
      <c r="I6076" s="8">
        <v>1916150</v>
      </c>
      <c r="J6076" s="8">
        <v>1896990</v>
      </c>
      <c r="K6076" s="8">
        <v>1878020</v>
      </c>
      <c r="L6076" s="8">
        <v>1859240</v>
      </c>
      <c r="M6076" s="8">
        <v>1840650</v>
      </c>
      <c r="N6076" s="8">
        <v>1822250</v>
      </c>
      <c r="O6076" s="8">
        <v>1810220</v>
      </c>
      <c r="P6076" s="8">
        <v>1798270</v>
      </c>
      <c r="Q6076" s="8">
        <v>1786400</v>
      </c>
      <c r="R6076" s="8">
        <v>1774610</v>
      </c>
      <c r="S6076" s="8">
        <v>1762900</v>
      </c>
      <c r="T6076" s="8">
        <v>1751260</v>
      </c>
      <c r="U6076" s="8">
        <v>1739710</v>
      </c>
      <c r="V6076" s="8">
        <v>1728220</v>
      </c>
      <c r="W6076" s="8">
        <v>1716820</v>
      </c>
      <c r="X6076" s="8">
        <v>1705490</v>
      </c>
      <c r="Y6076" s="8">
        <v>1694230</v>
      </c>
      <c r="Z6076" s="8">
        <v>1683050</v>
      </c>
      <c r="AA6076" s="8">
        <v>1676320</v>
      </c>
      <c r="AB6076" s="8">
        <v>1669610</v>
      </c>
      <c r="AC6076" s="8">
        <v>1662930</v>
      </c>
      <c r="AD6076" s="8">
        <v>1656280</v>
      </c>
      <c r="AE6076" s="8">
        <v>1649660</v>
      </c>
      <c r="AF6076" s="8">
        <v>1643060</v>
      </c>
      <c r="AG6076" s="8">
        <v>1636490</v>
      </c>
    </row>
    <row r="6077" spans="1:33" x14ac:dyDescent="0.35">
      <c r="A6077" t="s">
        <v>6145</v>
      </c>
      <c r="B6077" t="s">
        <v>69</v>
      </c>
      <c r="C6077">
        <v>407051</v>
      </c>
      <c r="D6077">
        <v>402981</v>
      </c>
      <c r="E6077">
        <v>398951</v>
      </c>
      <c r="F6077">
        <v>394961</v>
      </c>
      <c r="G6077">
        <v>391012</v>
      </c>
      <c r="H6077">
        <v>387102</v>
      </c>
      <c r="I6077">
        <v>383231</v>
      </c>
      <c r="J6077">
        <v>379399</v>
      </c>
      <c r="K6077">
        <v>375605</v>
      </c>
      <c r="L6077">
        <v>371849</v>
      </c>
      <c r="M6077">
        <v>368130</v>
      </c>
      <c r="N6077">
        <v>364449</v>
      </c>
      <c r="O6077">
        <v>362044</v>
      </c>
      <c r="P6077">
        <v>359654</v>
      </c>
      <c r="Q6077">
        <v>357280</v>
      </c>
      <c r="R6077">
        <v>354922</v>
      </c>
      <c r="S6077">
        <v>352580</v>
      </c>
      <c r="T6077">
        <v>350252</v>
      </c>
      <c r="U6077">
        <v>347941</v>
      </c>
      <c r="V6077">
        <v>345644</v>
      </c>
      <c r="W6077">
        <v>343363</v>
      </c>
      <c r="X6077">
        <v>341097</v>
      </c>
      <c r="Y6077">
        <v>338846</v>
      </c>
      <c r="Z6077">
        <v>336610</v>
      </c>
      <c r="AA6077">
        <v>335263</v>
      </c>
      <c r="AB6077">
        <v>333922</v>
      </c>
      <c r="AC6077">
        <v>332586</v>
      </c>
      <c r="AD6077">
        <v>331256</v>
      </c>
      <c r="AE6077">
        <v>329931</v>
      </c>
      <c r="AF6077">
        <v>328611</v>
      </c>
      <c r="AG6077">
        <v>327297</v>
      </c>
    </row>
    <row r="6078" spans="1:33" x14ac:dyDescent="0.35">
      <c r="A6078" t="s">
        <v>6146</v>
      </c>
      <c r="B6078" t="s">
        <v>69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5">
      <c r="A6079" t="s">
        <v>6147</v>
      </c>
      <c r="B6079" t="s">
        <v>69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35">
      <c r="A6080" t="s">
        <v>6148</v>
      </c>
      <c r="B6080" t="s">
        <v>69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35">
      <c r="A6081" t="s">
        <v>6149</v>
      </c>
      <c r="B6081" t="s">
        <v>69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35">
      <c r="A6082" t="s">
        <v>6150</v>
      </c>
      <c r="B6082" t="s">
        <v>69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5">
      <c r="A6083" t="s">
        <v>6151</v>
      </c>
      <c r="B6083" t="s">
        <v>69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35">
      <c r="A6084" t="s">
        <v>6152</v>
      </c>
      <c r="B6084" t="s">
        <v>69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5">
      <c r="A6085" t="s">
        <v>6153</v>
      </c>
      <c r="B6085" t="s">
        <v>69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35">
      <c r="A6086" t="s">
        <v>6154</v>
      </c>
      <c r="B6086" t="s">
        <v>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x14ac:dyDescent="0.35">
      <c r="A6087" t="s">
        <v>6155</v>
      </c>
      <c r="B6087" t="s">
        <v>69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35">
      <c r="A6088" t="s">
        <v>6156</v>
      </c>
      <c r="B6088" t="s">
        <v>69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5">
      <c r="A6089" t="s">
        <v>6157</v>
      </c>
      <c r="B6089" t="s">
        <v>69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35">
      <c r="A6090" t="s">
        <v>6158</v>
      </c>
      <c r="B6090" t="s">
        <v>69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5">
      <c r="A6091" t="s">
        <v>6159</v>
      </c>
      <c r="B6091" t="s">
        <v>69</v>
      </c>
      <c r="C6091" s="8">
        <v>980398000000</v>
      </c>
      <c r="D6091" s="8">
        <v>970589000000</v>
      </c>
      <c r="E6091" s="8">
        <v>960884000000</v>
      </c>
      <c r="F6091" s="8">
        <v>951278000000</v>
      </c>
      <c r="G6091" s="8">
        <v>941764000000</v>
      </c>
      <c r="H6091" s="8">
        <v>932348000000</v>
      </c>
      <c r="I6091" s="8">
        <v>923025000000</v>
      </c>
      <c r="J6091" s="8">
        <v>913793000000</v>
      </c>
      <c r="K6091" s="8">
        <v>904654000000</v>
      </c>
      <c r="L6091" s="8">
        <v>895607000000</v>
      </c>
      <c r="M6091" s="8">
        <v>886653000000</v>
      </c>
      <c r="N6091" s="8">
        <v>877784000000</v>
      </c>
      <c r="O6091" s="8">
        <v>871994000000</v>
      </c>
      <c r="P6091" s="8">
        <v>866236000000</v>
      </c>
      <c r="Q6091" s="8">
        <v>860520000000</v>
      </c>
      <c r="R6091" s="8">
        <v>854841000000</v>
      </c>
      <c r="S6091" s="8">
        <v>849199000000</v>
      </c>
      <c r="T6091" s="8">
        <v>843594000000</v>
      </c>
      <c r="U6091" s="8">
        <v>838026000000</v>
      </c>
      <c r="V6091" s="8">
        <v>832494000000</v>
      </c>
      <c r="W6091" s="8">
        <v>827000000000</v>
      </c>
      <c r="X6091" s="8">
        <v>821542000000</v>
      </c>
      <c r="Y6091" s="8">
        <v>816121000000</v>
      </c>
      <c r="Z6091" s="8">
        <v>810731000000</v>
      </c>
      <c r="AA6091" s="8">
        <v>807492000000</v>
      </c>
      <c r="AB6091" s="8">
        <v>804259000000</v>
      </c>
      <c r="AC6091" s="8">
        <v>801045000000</v>
      </c>
      <c r="AD6091" s="8">
        <v>797837000000</v>
      </c>
      <c r="AE6091" s="8">
        <v>794647000000</v>
      </c>
      <c r="AF6091" s="8">
        <v>791470000000</v>
      </c>
      <c r="AG6091" s="8">
        <v>788304000000</v>
      </c>
    </row>
    <row r="6092" spans="1:33" x14ac:dyDescent="0.35">
      <c r="A6092" t="s">
        <v>6160</v>
      </c>
      <c r="B6092" t="s">
        <v>69</v>
      </c>
      <c r="C6092" s="8">
        <v>232737000</v>
      </c>
      <c r="D6092" s="8">
        <v>230408000</v>
      </c>
      <c r="E6092" s="8">
        <v>228104000</v>
      </c>
      <c r="F6092" s="8">
        <v>225824000</v>
      </c>
      <c r="G6092" s="8">
        <v>223565000</v>
      </c>
      <c r="H6092" s="8">
        <v>221330000</v>
      </c>
      <c r="I6092" s="8">
        <v>219117000</v>
      </c>
      <c r="J6092" s="8">
        <v>216926000</v>
      </c>
      <c r="K6092" s="8">
        <v>214756000</v>
      </c>
      <c r="L6092" s="8">
        <v>212608000</v>
      </c>
      <c r="M6092" s="8">
        <v>210483000</v>
      </c>
      <c r="N6092" s="8">
        <v>208377000</v>
      </c>
      <c r="O6092" s="8">
        <v>207003000</v>
      </c>
      <c r="P6092" s="8">
        <v>205636000</v>
      </c>
      <c r="Q6092" s="8">
        <v>204279000</v>
      </c>
      <c r="R6092" s="8">
        <v>202931000</v>
      </c>
      <c r="S6092" s="8">
        <v>201591000</v>
      </c>
      <c r="T6092" s="8">
        <v>200261000</v>
      </c>
      <c r="U6092" s="8">
        <v>198939000</v>
      </c>
      <c r="V6092" s="8">
        <v>197626000</v>
      </c>
      <c r="W6092" s="8">
        <v>196322000</v>
      </c>
      <c r="X6092" s="8">
        <v>195026000</v>
      </c>
      <c r="Y6092" s="8">
        <v>193739000</v>
      </c>
      <c r="Z6092" s="8">
        <v>192460000</v>
      </c>
      <c r="AA6092" s="8">
        <v>191691000</v>
      </c>
      <c r="AB6092" s="8">
        <v>190923000</v>
      </c>
      <c r="AC6092" s="8">
        <v>190160000</v>
      </c>
      <c r="AD6092" s="8">
        <v>189399000</v>
      </c>
      <c r="AE6092" s="8">
        <v>188641000</v>
      </c>
      <c r="AF6092" s="8">
        <v>187887000</v>
      </c>
      <c r="AG6092" s="8">
        <v>187136000</v>
      </c>
    </row>
    <row r="6093" spans="1:33" x14ac:dyDescent="0.35">
      <c r="A6093" t="s">
        <v>6161</v>
      </c>
      <c r="B6093" t="s">
        <v>69</v>
      </c>
      <c r="C6093" s="8">
        <v>2634710000</v>
      </c>
      <c r="D6093" s="8">
        <v>2608350000</v>
      </c>
      <c r="E6093" s="8">
        <v>2582270000</v>
      </c>
      <c r="F6093" s="8">
        <v>2556450000</v>
      </c>
      <c r="G6093" s="8">
        <v>2530890000</v>
      </c>
      <c r="H6093" s="8">
        <v>2505580000</v>
      </c>
      <c r="I6093" s="8">
        <v>2480530000</v>
      </c>
      <c r="J6093" s="8">
        <v>2455720000</v>
      </c>
      <c r="K6093" s="8">
        <v>2431160000</v>
      </c>
      <c r="L6093" s="8">
        <v>2406850000</v>
      </c>
      <c r="M6093" s="8">
        <v>2382780000</v>
      </c>
      <c r="N6093" s="8">
        <v>2358950000</v>
      </c>
      <c r="O6093" s="8">
        <v>2343390000</v>
      </c>
      <c r="P6093" s="8">
        <v>2327910000</v>
      </c>
      <c r="Q6093" s="8">
        <v>2312550000</v>
      </c>
      <c r="R6093" s="8">
        <v>2297290000</v>
      </c>
      <c r="S6093" s="8">
        <v>2282130000</v>
      </c>
      <c r="T6093" s="8">
        <v>2267070000</v>
      </c>
      <c r="U6093" s="8">
        <v>2252100000</v>
      </c>
      <c r="V6093" s="8">
        <v>2237240000</v>
      </c>
      <c r="W6093" s="8">
        <v>2222470000</v>
      </c>
      <c r="X6093" s="8">
        <v>2207800000</v>
      </c>
      <c r="Y6093" s="8">
        <v>2193240000</v>
      </c>
      <c r="Z6093" s="8">
        <v>2178750000</v>
      </c>
      <c r="AA6093" s="8">
        <v>2170050000</v>
      </c>
      <c r="AB6093" s="8">
        <v>2161360000</v>
      </c>
      <c r="AC6093" s="8">
        <v>2152720000</v>
      </c>
      <c r="AD6093" s="8">
        <v>2144100000</v>
      </c>
      <c r="AE6093" s="8">
        <v>2135530000</v>
      </c>
      <c r="AF6093" s="8">
        <v>2126990000</v>
      </c>
      <c r="AG6093" s="8">
        <v>2118480000</v>
      </c>
    </row>
    <row r="6094" spans="1:33" x14ac:dyDescent="0.35">
      <c r="A6094" t="s">
        <v>6162</v>
      </c>
      <c r="B6094" t="s">
        <v>69</v>
      </c>
      <c r="C6094" s="8">
        <v>1570950000</v>
      </c>
      <c r="D6094" s="8">
        <v>1555230000</v>
      </c>
      <c r="E6094" s="8">
        <v>1539680000</v>
      </c>
      <c r="F6094" s="8">
        <v>1524290000</v>
      </c>
      <c r="G6094" s="8">
        <v>1509040000</v>
      </c>
      <c r="H6094" s="8">
        <v>1493960000</v>
      </c>
      <c r="I6094" s="8">
        <v>1479020000</v>
      </c>
      <c r="J6094" s="8">
        <v>1464230000</v>
      </c>
      <c r="K6094" s="8">
        <v>1449580000</v>
      </c>
      <c r="L6094" s="8">
        <v>1435080000</v>
      </c>
      <c r="M6094" s="8">
        <v>1420740000</v>
      </c>
      <c r="N6094" s="8">
        <v>1406530000</v>
      </c>
      <c r="O6094" s="8">
        <v>1397250000</v>
      </c>
      <c r="P6094" s="8">
        <v>1388020000</v>
      </c>
      <c r="Q6094" s="8">
        <v>1378860000</v>
      </c>
      <c r="R6094" s="8">
        <v>1369760000</v>
      </c>
      <c r="S6094" s="8">
        <v>1360720000</v>
      </c>
      <c r="T6094" s="8">
        <v>1351740000</v>
      </c>
      <c r="U6094" s="8">
        <v>1342820000</v>
      </c>
      <c r="V6094" s="8">
        <v>1333950000</v>
      </c>
      <c r="W6094" s="8">
        <v>1325150000</v>
      </c>
      <c r="X6094" s="8">
        <v>1316410000</v>
      </c>
      <c r="Y6094" s="8">
        <v>1307720000</v>
      </c>
      <c r="Z6094" s="8">
        <v>1299080000</v>
      </c>
      <c r="AA6094" s="8">
        <v>1293890000</v>
      </c>
      <c r="AB6094" s="8">
        <v>1288710000</v>
      </c>
      <c r="AC6094" s="8">
        <v>1283560000</v>
      </c>
      <c r="AD6094" s="8">
        <v>1278420000</v>
      </c>
      <c r="AE6094" s="8">
        <v>1273310000</v>
      </c>
      <c r="AF6094" s="8">
        <v>1268220000</v>
      </c>
      <c r="AG6094" s="8">
        <v>1263150000</v>
      </c>
    </row>
    <row r="6095" spans="1:33" x14ac:dyDescent="0.35">
      <c r="A6095" t="s">
        <v>6163</v>
      </c>
      <c r="B6095" t="s">
        <v>69</v>
      </c>
      <c r="C6095" s="8">
        <v>320695000</v>
      </c>
      <c r="D6095" s="8">
        <v>317486000</v>
      </c>
      <c r="E6095" s="8">
        <v>314312000</v>
      </c>
      <c r="F6095" s="8">
        <v>311170000</v>
      </c>
      <c r="G6095" s="8">
        <v>308058000</v>
      </c>
      <c r="H6095" s="8">
        <v>304978000</v>
      </c>
      <c r="I6095" s="8">
        <v>301928000</v>
      </c>
      <c r="J6095" s="8">
        <v>298908000</v>
      </c>
      <c r="K6095" s="8">
        <v>295919000</v>
      </c>
      <c r="L6095" s="8">
        <v>292960000</v>
      </c>
      <c r="M6095" s="8">
        <v>290030000</v>
      </c>
      <c r="N6095" s="8">
        <v>287129000</v>
      </c>
      <c r="O6095" s="8">
        <v>285236000</v>
      </c>
      <c r="P6095" s="8">
        <v>283352000</v>
      </c>
      <c r="Q6095" s="8">
        <v>281482000</v>
      </c>
      <c r="R6095" s="8">
        <v>279625000</v>
      </c>
      <c r="S6095" s="8">
        <v>277779000</v>
      </c>
      <c r="T6095" s="8">
        <v>275945000</v>
      </c>
      <c r="U6095" s="8">
        <v>274124000</v>
      </c>
      <c r="V6095" s="8">
        <v>272315000</v>
      </c>
      <c r="W6095" s="8">
        <v>270517000</v>
      </c>
      <c r="X6095" s="8">
        <v>268732000</v>
      </c>
      <c r="Y6095" s="8">
        <v>266959000</v>
      </c>
      <c r="Z6095" s="8">
        <v>265196000</v>
      </c>
      <c r="AA6095" s="8">
        <v>264136000</v>
      </c>
      <c r="AB6095" s="8">
        <v>263079000</v>
      </c>
      <c r="AC6095" s="8">
        <v>262027000</v>
      </c>
      <c r="AD6095" s="8">
        <v>260978000</v>
      </c>
      <c r="AE6095" s="8">
        <v>259935000</v>
      </c>
      <c r="AF6095" s="8">
        <v>258895000</v>
      </c>
      <c r="AG6095" s="8">
        <v>257860000</v>
      </c>
    </row>
    <row r="6096" spans="1:33" x14ac:dyDescent="0.35">
      <c r="A6096" t="s">
        <v>6164</v>
      </c>
      <c r="B6096" t="s">
        <v>69</v>
      </c>
      <c r="C6096" s="8">
        <v>274403000</v>
      </c>
      <c r="D6096" s="8">
        <v>271657000</v>
      </c>
      <c r="E6096" s="8">
        <v>268941000</v>
      </c>
      <c r="F6096" s="8">
        <v>266253000</v>
      </c>
      <c r="G6096" s="8">
        <v>263590000</v>
      </c>
      <c r="H6096" s="8">
        <v>260954000</v>
      </c>
      <c r="I6096" s="8">
        <v>258345000</v>
      </c>
      <c r="J6096" s="8">
        <v>255761000</v>
      </c>
      <c r="K6096" s="8">
        <v>253203000</v>
      </c>
      <c r="L6096" s="8">
        <v>250671000</v>
      </c>
      <c r="M6096" s="8">
        <v>248165000</v>
      </c>
      <c r="N6096" s="8">
        <v>245682000</v>
      </c>
      <c r="O6096" s="8">
        <v>244062000</v>
      </c>
      <c r="P6096" s="8">
        <v>242450000</v>
      </c>
      <c r="Q6096" s="8">
        <v>240850000</v>
      </c>
      <c r="R6096" s="8">
        <v>239261000</v>
      </c>
      <c r="S6096" s="8">
        <v>237682000</v>
      </c>
      <c r="T6096" s="8">
        <v>236113000</v>
      </c>
      <c r="U6096" s="8">
        <v>234554000</v>
      </c>
      <c r="V6096" s="8">
        <v>233006000</v>
      </c>
      <c r="W6096" s="8">
        <v>231468000</v>
      </c>
      <c r="X6096" s="8">
        <v>229941000</v>
      </c>
      <c r="Y6096" s="8">
        <v>228424000</v>
      </c>
      <c r="Z6096" s="8">
        <v>226915000</v>
      </c>
      <c r="AA6096" s="8">
        <v>226008000</v>
      </c>
      <c r="AB6096" s="8">
        <v>225104000</v>
      </c>
      <c r="AC6096" s="8">
        <v>224204000</v>
      </c>
      <c r="AD6096" s="8">
        <v>223306000</v>
      </c>
      <c r="AE6096" s="8">
        <v>222413000</v>
      </c>
      <c r="AF6096" s="8">
        <v>221524000</v>
      </c>
      <c r="AG6096" s="8">
        <v>220638000</v>
      </c>
    </row>
    <row r="6097" spans="1:33" x14ac:dyDescent="0.35">
      <c r="A6097" t="s">
        <v>6165</v>
      </c>
      <c r="B6097" t="s">
        <v>69</v>
      </c>
      <c r="C6097" s="8">
        <v>1170000000</v>
      </c>
      <c r="D6097" s="8">
        <v>1158290000</v>
      </c>
      <c r="E6097" s="8">
        <v>1146710000</v>
      </c>
      <c r="F6097" s="8">
        <v>1135250000</v>
      </c>
      <c r="G6097" s="8">
        <v>1123900000</v>
      </c>
      <c r="H6097" s="8">
        <v>1112660000</v>
      </c>
      <c r="I6097" s="8">
        <v>1101530000</v>
      </c>
      <c r="J6097" s="8">
        <v>1090520000</v>
      </c>
      <c r="K6097" s="8">
        <v>1079610000</v>
      </c>
      <c r="L6097" s="8">
        <v>1068810000</v>
      </c>
      <c r="M6097" s="8">
        <v>1058130000</v>
      </c>
      <c r="N6097" s="8">
        <v>1047540000</v>
      </c>
      <c r="O6097" s="8">
        <v>1040630000</v>
      </c>
      <c r="P6097" s="8">
        <v>1033760000</v>
      </c>
      <c r="Q6097" s="8">
        <v>1026940000</v>
      </c>
      <c r="R6097" s="8">
        <v>1020160000</v>
      </c>
      <c r="S6097" s="8">
        <v>1013430000</v>
      </c>
      <c r="T6097" s="8">
        <v>1006740000</v>
      </c>
      <c r="U6097" s="8">
        <v>1000090000</v>
      </c>
      <c r="V6097" s="8">
        <v>993494000</v>
      </c>
      <c r="W6097" s="8">
        <v>986936000</v>
      </c>
      <c r="X6097" s="8">
        <v>980423000</v>
      </c>
      <c r="Y6097" s="8">
        <v>973954000</v>
      </c>
      <c r="Z6097" s="8">
        <v>967522000</v>
      </c>
      <c r="AA6097" s="8">
        <v>963656000</v>
      </c>
      <c r="AB6097" s="8">
        <v>959798000</v>
      </c>
      <c r="AC6097" s="8">
        <v>955962000</v>
      </c>
      <c r="AD6097" s="8">
        <v>952134000</v>
      </c>
      <c r="AE6097" s="8">
        <v>948327000</v>
      </c>
      <c r="AF6097" s="8">
        <v>944535000</v>
      </c>
      <c r="AG6097" s="8">
        <v>940758000</v>
      </c>
    </row>
    <row r="6098" spans="1:33" x14ac:dyDescent="0.35">
      <c r="A6098" t="s">
        <v>6166</v>
      </c>
      <c r="B6098" t="s">
        <v>69</v>
      </c>
      <c r="C6098" s="8">
        <v>20785200</v>
      </c>
      <c r="D6098" s="8">
        <v>20577200</v>
      </c>
      <c r="E6098" s="8">
        <v>20371500</v>
      </c>
      <c r="F6098" s="8">
        <v>20167800</v>
      </c>
      <c r="G6098" s="8">
        <v>19966100</v>
      </c>
      <c r="H6098" s="8">
        <v>19766500</v>
      </c>
      <c r="I6098" s="8">
        <v>19568800</v>
      </c>
      <c r="J6098" s="8">
        <v>19373100</v>
      </c>
      <c r="K6098" s="8">
        <v>19179400</v>
      </c>
      <c r="L6098" s="8">
        <v>18987600</v>
      </c>
      <c r="M6098" s="8">
        <v>18797700</v>
      </c>
      <c r="N6098" s="8">
        <v>18609700</v>
      </c>
      <c r="O6098" s="8">
        <v>18487000</v>
      </c>
      <c r="P6098" s="8">
        <v>18364900</v>
      </c>
      <c r="Q6098" s="8">
        <v>18243700</v>
      </c>
      <c r="R6098" s="8">
        <v>18123300</v>
      </c>
      <c r="S6098" s="8">
        <v>18003700</v>
      </c>
      <c r="T6098" s="8">
        <v>17884800</v>
      </c>
      <c r="U6098" s="8">
        <v>17766800</v>
      </c>
      <c r="V6098" s="8">
        <v>17649500</v>
      </c>
      <c r="W6098" s="8">
        <v>17533000</v>
      </c>
      <c r="X6098" s="8">
        <v>17417300</v>
      </c>
      <c r="Y6098" s="8">
        <v>17302400</v>
      </c>
      <c r="Z6098" s="8">
        <v>17188100</v>
      </c>
      <c r="AA6098" s="8">
        <v>17119500</v>
      </c>
      <c r="AB6098" s="8">
        <v>17050900</v>
      </c>
      <c r="AC6098" s="8">
        <v>16982800</v>
      </c>
      <c r="AD6098" s="8">
        <v>16914800</v>
      </c>
      <c r="AE6098" s="8">
        <v>16847100</v>
      </c>
      <c r="AF6098" s="8">
        <v>16779800</v>
      </c>
      <c r="AG6098" s="8">
        <v>16712700</v>
      </c>
    </row>
    <row r="6099" spans="1:33" x14ac:dyDescent="0.35">
      <c r="A6099" t="s">
        <v>6167</v>
      </c>
      <c r="B6099" t="s">
        <v>69</v>
      </c>
      <c r="C6099" s="8">
        <v>100752000</v>
      </c>
      <c r="D6099" s="8">
        <v>99743500</v>
      </c>
      <c r="E6099" s="8">
        <v>98746200</v>
      </c>
      <c r="F6099" s="8">
        <v>97759000</v>
      </c>
      <c r="G6099" s="8">
        <v>96781300</v>
      </c>
      <c r="H6099" s="8">
        <v>95813700</v>
      </c>
      <c r="I6099" s="8">
        <v>94855600</v>
      </c>
      <c r="J6099" s="8">
        <v>93906900</v>
      </c>
      <c r="K6099" s="8">
        <v>92967700</v>
      </c>
      <c r="L6099" s="8">
        <v>92038000</v>
      </c>
      <c r="M6099" s="8">
        <v>91117800</v>
      </c>
      <c r="N6099" s="8">
        <v>90206400</v>
      </c>
      <c r="O6099" s="8">
        <v>89611400</v>
      </c>
      <c r="P6099" s="8">
        <v>89019600</v>
      </c>
      <c r="Q6099" s="8">
        <v>88432200</v>
      </c>
      <c r="R6099" s="8">
        <v>87848600</v>
      </c>
      <c r="S6099" s="8">
        <v>87268800</v>
      </c>
      <c r="T6099" s="8">
        <v>86692800</v>
      </c>
      <c r="U6099" s="8">
        <v>86120600</v>
      </c>
      <c r="V6099" s="8">
        <v>85552100</v>
      </c>
      <c r="W6099" s="8">
        <v>84987500</v>
      </c>
      <c r="X6099" s="8">
        <v>84426600</v>
      </c>
      <c r="Y6099" s="8">
        <v>83869500</v>
      </c>
      <c r="Z6099" s="8">
        <v>83315600</v>
      </c>
      <c r="AA6099" s="8">
        <v>82982800</v>
      </c>
      <c r="AB6099" s="8">
        <v>82650500</v>
      </c>
      <c r="AC6099" s="8">
        <v>82320200</v>
      </c>
      <c r="AD6099" s="8">
        <v>81990500</v>
      </c>
      <c r="AE6099" s="8">
        <v>81662700</v>
      </c>
      <c r="AF6099" s="8">
        <v>81336200</v>
      </c>
      <c r="AG6099" s="8">
        <v>81010900</v>
      </c>
    </row>
    <row r="6100" spans="1:33" x14ac:dyDescent="0.35">
      <c r="A6100" t="s">
        <v>6168</v>
      </c>
      <c r="B6100" t="s">
        <v>69</v>
      </c>
      <c r="C6100" s="8">
        <v>47855400</v>
      </c>
      <c r="D6100" s="8">
        <v>47376600</v>
      </c>
      <c r="E6100" s="8">
        <v>46902900</v>
      </c>
      <c r="F6100" s="8">
        <v>46434000</v>
      </c>
      <c r="G6100" s="8">
        <v>45969600</v>
      </c>
      <c r="H6100" s="8">
        <v>45510000</v>
      </c>
      <c r="I6100" s="8">
        <v>45054900</v>
      </c>
      <c r="J6100" s="8">
        <v>44604300</v>
      </c>
      <c r="K6100" s="8">
        <v>44158200</v>
      </c>
      <c r="L6100" s="8">
        <v>43716600</v>
      </c>
      <c r="M6100" s="8">
        <v>43279500</v>
      </c>
      <c r="N6100" s="8">
        <v>42846600</v>
      </c>
      <c r="O6100" s="8">
        <v>42564000</v>
      </c>
      <c r="P6100" s="8">
        <v>42282900</v>
      </c>
      <c r="Q6100" s="8">
        <v>42003900</v>
      </c>
      <c r="R6100" s="8">
        <v>41726700</v>
      </c>
      <c r="S6100" s="8">
        <v>41451300</v>
      </c>
      <c r="T6100" s="8">
        <v>41177700</v>
      </c>
      <c r="U6100" s="8">
        <v>40905900</v>
      </c>
      <c r="V6100" s="8">
        <v>40635900</v>
      </c>
      <c r="W6100" s="8">
        <v>40367700</v>
      </c>
      <c r="X6100" s="8">
        <v>40101300</v>
      </c>
      <c r="Y6100" s="8">
        <v>39836700</v>
      </c>
      <c r="Z6100" s="8">
        <v>39573600</v>
      </c>
      <c r="AA6100" s="8">
        <v>39415500</v>
      </c>
      <c r="AB6100" s="8">
        <v>39257700</v>
      </c>
      <c r="AC6100" s="8">
        <v>39100800</v>
      </c>
      <c r="AD6100" s="8">
        <v>38944200</v>
      </c>
      <c r="AE6100" s="8">
        <v>38788500</v>
      </c>
      <c r="AF6100" s="8">
        <v>38633400</v>
      </c>
      <c r="AG6100" s="8">
        <v>38478900</v>
      </c>
    </row>
    <row r="6101" spans="1:33" x14ac:dyDescent="0.35">
      <c r="A6101" t="s">
        <v>6169</v>
      </c>
      <c r="B6101" t="s">
        <v>69</v>
      </c>
      <c r="C6101" s="8">
        <v>9571080</v>
      </c>
      <c r="D6101" s="8">
        <v>9475320</v>
      </c>
      <c r="E6101" s="8">
        <v>9380580</v>
      </c>
      <c r="F6101" s="8">
        <v>9286800</v>
      </c>
      <c r="G6101" s="8">
        <v>9193920</v>
      </c>
      <c r="H6101" s="8">
        <v>9102000</v>
      </c>
      <c r="I6101" s="8">
        <v>9010980</v>
      </c>
      <c r="J6101" s="8">
        <v>8920860</v>
      </c>
      <c r="K6101" s="8">
        <v>8831640</v>
      </c>
      <c r="L6101" s="8">
        <v>8743320</v>
      </c>
      <c r="M6101" s="8">
        <v>8655900</v>
      </c>
      <c r="N6101" s="8">
        <v>8569320</v>
      </c>
      <c r="O6101" s="8">
        <v>8512800</v>
      </c>
      <c r="P6101" s="8">
        <v>8456580</v>
      </c>
      <c r="Q6101" s="8">
        <v>8400780</v>
      </c>
      <c r="R6101" s="8">
        <v>8345340</v>
      </c>
      <c r="S6101" s="8">
        <v>8290260</v>
      </c>
      <c r="T6101" s="8">
        <v>8235540</v>
      </c>
      <c r="U6101" s="8">
        <v>8181180</v>
      </c>
      <c r="V6101" s="8">
        <v>8127180</v>
      </c>
      <c r="W6101" s="8">
        <v>8073540</v>
      </c>
      <c r="X6101" s="8">
        <v>8020260</v>
      </c>
      <c r="Y6101" s="8">
        <v>7967340</v>
      </c>
      <c r="Z6101" s="8">
        <v>7914720</v>
      </c>
      <c r="AA6101" s="8">
        <v>7883100</v>
      </c>
      <c r="AB6101" s="8">
        <v>7851540</v>
      </c>
      <c r="AC6101" s="8">
        <v>7820160</v>
      </c>
      <c r="AD6101" s="8">
        <v>7788840</v>
      </c>
      <c r="AE6101" s="8">
        <v>7757700</v>
      </c>
      <c r="AF6101" s="8">
        <v>7726680</v>
      </c>
      <c r="AG6101" s="8">
        <v>7695780</v>
      </c>
    </row>
    <row r="6102" spans="1:33" x14ac:dyDescent="0.35">
      <c r="A6102" t="s">
        <v>6170</v>
      </c>
      <c r="B6102" t="s">
        <v>69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5">
      <c r="A6103" t="s">
        <v>6171</v>
      </c>
      <c r="B6103" t="s">
        <v>69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5">
      <c r="A6104" t="s">
        <v>6172</v>
      </c>
      <c r="B6104" t="s">
        <v>69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5">
      <c r="A6105" t="s">
        <v>6173</v>
      </c>
      <c r="B6105" t="s">
        <v>69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35">
      <c r="A6106" t="s">
        <v>6174</v>
      </c>
      <c r="B6106" t="s">
        <v>69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5">
      <c r="A6107" t="s">
        <v>6175</v>
      </c>
      <c r="B6107" t="s">
        <v>69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5">
      <c r="A6108" t="s">
        <v>6176</v>
      </c>
      <c r="B6108" t="s">
        <v>69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35">
      <c r="A6109" t="s">
        <v>6177</v>
      </c>
      <c r="B6109" t="s">
        <v>69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35">
      <c r="A6110" t="s">
        <v>6178</v>
      </c>
      <c r="B6110" t="s">
        <v>69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5">
      <c r="A6111" t="s">
        <v>6179</v>
      </c>
      <c r="B6111" t="s">
        <v>69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5">
      <c r="A6112" t="s">
        <v>6180</v>
      </c>
      <c r="B6112" t="s">
        <v>69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35">
      <c r="A6113" t="s">
        <v>6181</v>
      </c>
      <c r="B6113" t="s">
        <v>69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35">
      <c r="A6114" t="s">
        <v>6182</v>
      </c>
      <c r="B6114" t="s">
        <v>69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35">
      <c r="A6115" t="s">
        <v>6183</v>
      </c>
      <c r="B6115" t="s">
        <v>69</v>
      </c>
      <c r="C6115" s="8">
        <v>356899000000</v>
      </c>
      <c r="D6115" s="8">
        <v>353330000000</v>
      </c>
      <c r="E6115" s="8">
        <v>349797000000</v>
      </c>
      <c r="F6115" s="8">
        <v>346298000000</v>
      </c>
      <c r="G6115" s="8">
        <v>342836000000</v>
      </c>
      <c r="H6115" s="8">
        <v>339407000000</v>
      </c>
      <c r="I6115" s="8">
        <v>336013000000</v>
      </c>
      <c r="J6115" s="8">
        <v>332653000000</v>
      </c>
      <c r="K6115" s="8">
        <v>329327000000</v>
      </c>
      <c r="L6115" s="8">
        <v>326033000000</v>
      </c>
      <c r="M6115" s="8">
        <v>322773000000</v>
      </c>
      <c r="N6115" s="8">
        <v>319545000000</v>
      </c>
      <c r="O6115" s="8">
        <v>317436000000</v>
      </c>
      <c r="P6115" s="8">
        <v>315341000000</v>
      </c>
      <c r="Q6115" s="8">
        <v>313260000000</v>
      </c>
      <c r="R6115" s="8">
        <v>311192000000</v>
      </c>
      <c r="S6115" s="8">
        <v>309138000000</v>
      </c>
      <c r="T6115" s="8">
        <v>307098000000</v>
      </c>
      <c r="U6115" s="8">
        <v>305071000000</v>
      </c>
      <c r="V6115" s="8">
        <v>303058000000</v>
      </c>
      <c r="W6115" s="8">
        <v>301058000000</v>
      </c>
      <c r="X6115" s="8">
        <v>299071000000</v>
      </c>
      <c r="Y6115" s="8">
        <v>297097000000</v>
      </c>
      <c r="Z6115" s="8">
        <v>295136000000</v>
      </c>
      <c r="AA6115" s="8">
        <v>293955000000</v>
      </c>
      <c r="AB6115" s="8">
        <v>292779000000</v>
      </c>
      <c r="AC6115" s="8">
        <v>291609000000</v>
      </c>
      <c r="AD6115" s="8">
        <v>290442000000</v>
      </c>
      <c r="AE6115" s="8">
        <v>289280000000</v>
      </c>
      <c r="AF6115" s="8">
        <v>288123000000</v>
      </c>
      <c r="AG6115" s="8">
        <v>286971000000</v>
      </c>
    </row>
    <row r="6116" spans="1:33" x14ac:dyDescent="0.35">
      <c r="A6116" t="s">
        <v>6184</v>
      </c>
      <c r="B6116" t="s">
        <v>69</v>
      </c>
      <c r="C6116" s="8">
        <v>84724300</v>
      </c>
      <c r="D6116" s="8">
        <v>83877000</v>
      </c>
      <c r="E6116" s="8">
        <v>83038300</v>
      </c>
      <c r="F6116" s="8">
        <v>82207800</v>
      </c>
      <c r="G6116" s="8">
        <v>81385800</v>
      </c>
      <c r="H6116" s="8">
        <v>80572000</v>
      </c>
      <c r="I6116" s="8">
        <v>79766200</v>
      </c>
      <c r="J6116" s="8">
        <v>78968500</v>
      </c>
      <c r="K6116" s="8">
        <v>78178900</v>
      </c>
      <c r="L6116" s="8">
        <v>77397000</v>
      </c>
      <c r="M6116" s="8">
        <v>76623000</v>
      </c>
      <c r="N6116" s="8">
        <v>75856900</v>
      </c>
      <c r="O6116" s="8">
        <v>75356200</v>
      </c>
      <c r="P6116" s="8">
        <v>74858800</v>
      </c>
      <c r="Q6116" s="8">
        <v>74364800</v>
      </c>
      <c r="R6116" s="8">
        <v>73874000</v>
      </c>
      <c r="S6116" s="8">
        <v>73386400</v>
      </c>
      <c r="T6116" s="8">
        <v>72902000</v>
      </c>
      <c r="U6116" s="8">
        <v>72421000</v>
      </c>
      <c r="V6116" s="8">
        <v>71943000</v>
      </c>
      <c r="W6116" s="8">
        <v>71468100</v>
      </c>
      <c r="X6116" s="8">
        <v>70996400</v>
      </c>
      <c r="Y6116" s="8">
        <v>70527900</v>
      </c>
      <c r="Z6116" s="8">
        <v>70062300</v>
      </c>
      <c r="AA6116" s="8">
        <v>69782100</v>
      </c>
      <c r="AB6116" s="8">
        <v>69503000</v>
      </c>
      <c r="AC6116" s="8">
        <v>69225000</v>
      </c>
      <c r="AD6116" s="8">
        <v>68948100</v>
      </c>
      <c r="AE6116" s="8">
        <v>68672200</v>
      </c>
      <c r="AF6116" s="8">
        <v>68397600</v>
      </c>
      <c r="AG6116" s="8">
        <v>68124100</v>
      </c>
    </row>
    <row r="6117" spans="1:33" x14ac:dyDescent="0.35">
      <c r="A6117" t="s">
        <v>6185</v>
      </c>
      <c r="B6117" t="s">
        <v>69</v>
      </c>
      <c r="C6117" s="8">
        <v>959126000</v>
      </c>
      <c r="D6117" s="8">
        <v>949535000</v>
      </c>
      <c r="E6117" s="8">
        <v>940040000</v>
      </c>
      <c r="F6117" s="8">
        <v>930638000</v>
      </c>
      <c r="G6117" s="8">
        <v>921333000</v>
      </c>
      <c r="H6117" s="8">
        <v>912120000</v>
      </c>
      <c r="I6117" s="8">
        <v>902998000</v>
      </c>
      <c r="J6117" s="8">
        <v>893968000</v>
      </c>
      <c r="K6117" s="8">
        <v>885029000</v>
      </c>
      <c r="L6117" s="8">
        <v>876178000</v>
      </c>
      <c r="M6117" s="8">
        <v>867416000</v>
      </c>
      <c r="N6117" s="8">
        <v>858743000</v>
      </c>
      <c r="O6117" s="8">
        <v>853074000</v>
      </c>
      <c r="P6117" s="8">
        <v>847444000</v>
      </c>
      <c r="Q6117" s="8">
        <v>841851000</v>
      </c>
      <c r="R6117" s="8">
        <v>836295000</v>
      </c>
      <c r="S6117" s="8">
        <v>830775000</v>
      </c>
      <c r="T6117" s="8">
        <v>825292000</v>
      </c>
      <c r="U6117" s="8">
        <v>819846000</v>
      </c>
      <c r="V6117" s="8">
        <v>814435000</v>
      </c>
      <c r="W6117" s="8">
        <v>809059000</v>
      </c>
      <c r="X6117" s="8">
        <v>803719000</v>
      </c>
      <c r="Y6117" s="8">
        <v>798416000</v>
      </c>
      <c r="Z6117" s="8">
        <v>793145000</v>
      </c>
      <c r="AA6117" s="8">
        <v>789972000</v>
      </c>
      <c r="AB6117" s="8">
        <v>786813000</v>
      </c>
      <c r="AC6117" s="8">
        <v>783666000</v>
      </c>
      <c r="AD6117" s="8">
        <v>780531000</v>
      </c>
      <c r="AE6117" s="8">
        <v>777408000</v>
      </c>
      <c r="AF6117" s="8">
        <v>774300000</v>
      </c>
      <c r="AG6117" s="8">
        <v>771203000</v>
      </c>
    </row>
    <row r="6118" spans="1:33" x14ac:dyDescent="0.35">
      <c r="A6118" t="s">
        <v>6186</v>
      </c>
      <c r="B6118" t="s">
        <v>69</v>
      </c>
      <c r="C6118" s="8">
        <v>571880000</v>
      </c>
      <c r="D6118" s="8">
        <v>566161000</v>
      </c>
      <c r="E6118" s="8">
        <v>560500000</v>
      </c>
      <c r="F6118" s="8">
        <v>554894000</v>
      </c>
      <c r="G6118" s="8">
        <v>549346000</v>
      </c>
      <c r="H6118" s="8">
        <v>543852000</v>
      </c>
      <c r="I6118" s="8">
        <v>538413000</v>
      </c>
      <c r="J6118" s="8">
        <v>533029000</v>
      </c>
      <c r="K6118" s="8">
        <v>527700000</v>
      </c>
      <c r="L6118" s="8">
        <v>522422000</v>
      </c>
      <c r="M6118" s="8">
        <v>517198000</v>
      </c>
      <c r="N6118" s="8">
        <v>512026000</v>
      </c>
      <c r="O6118" s="8">
        <v>508646000</v>
      </c>
      <c r="P6118" s="8">
        <v>505289000</v>
      </c>
      <c r="Q6118" s="8">
        <v>501955000</v>
      </c>
      <c r="R6118" s="8">
        <v>498642000</v>
      </c>
      <c r="S6118" s="8">
        <v>495351000</v>
      </c>
      <c r="T6118" s="8">
        <v>492081000</v>
      </c>
      <c r="U6118" s="8">
        <v>488834000</v>
      </c>
      <c r="V6118" s="8">
        <v>485608000</v>
      </c>
      <c r="W6118" s="8">
        <v>482402000</v>
      </c>
      <c r="X6118" s="8">
        <v>479218000</v>
      </c>
      <c r="Y6118" s="8">
        <v>476056000</v>
      </c>
      <c r="Z6118" s="8">
        <v>472914000</v>
      </c>
      <c r="AA6118" s="8">
        <v>471022000</v>
      </c>
      <c r="AB6118" s="8">
        <v>469138000</v>
      </c>
      <c r="AC6118" s="8">
        <v>467262000</v>
      </c>
      <c r="AD6118" s="8">
        <v>465393000</v>
      </c>
      <c r="AE6118" s="8">
        <v>463530000</v>
      </c>
      <c r="AF6118" s="8">
        <v>461677000</v>
      </c>
      <c r="AG6118" s="8">
        <v>459830000</v>
      </c>
    </row>
    <row r="6119" spans="1:33" x14ac:dyDescent="0.35">
      <c r="A6119" t="s">
        <v>6187</v>
      </c>
      <c r="B6119" t="s">
        <v>69</v>
      </c>
      <c r="C6119" s="8">
        <v>116744000</v>
      </c>
      <c r="D6119" s="8">
        <v>115577000</v>
      </c>
      <c r="E6119" s="8">
        <v>114421000</v>
      </c>
      <c r="F6119" s="8">
        <v>113277000</v>
      </c>
      <c r="G6119" s="8">
        <v>112144000</v>
      </c>
      <c r="H6119" s="8">
        <v>111023000</v>
      </c>
      <c r="I6119" s="8">
        <v>109912000</v>
      </c>
      <c r="J6119" s="8">
        <v>108813000</v>
      </c>
      <c r="K6119" s="8">
        <v>107725000</v>
      </c>
      <c r="L6119" s="8">
        <v>106648000</v>
      </c>
      <c r="M6119" s="8">
        <v>105581000</v>
      </c>
      <c r="N6119" s="8">
        <v>104526000</v>
      </c>
      <c r="O6119" s="8">
        <v>103836000</v>
      </c>
      <c r="P6119" s="8">
        <v>103150000</v>
      </c>
      <c r="Q6119" s="8">
        <v>102469000</v>
      </c>
      <c r="R6119" s="8">
        <v>101793000</v>
      </c>
      <c r="S6119" s="8">
        <v>101121000</v>
      </c>
      <c r="T6119" s="8">
        <v>100454000</v>
      </c>
      <c r="U6119" s="8">
        <v>99791000</v>
      </c>
      <c r="V6119" s="8">
        <v>99132400</v>
      </c>
      <c r="W6119" s="8">
        <v>98478000</v>
      </c>
      <c r="X6119" s="8">
        <v>97828100</v>
      </c>
      <c r="Y6119" s="8">
        <v>97182500</v>
      </c>
      <c r="Z6119" s="8">
        <v>96541000</v>
      </c>
      <c r="AA6119" s="8">
        <v>96154800</v>
      </c>
      <c r="AB6119" s="8">
        <v>95770200</v>
      </c>
      <c r="AC6119" s="8">
        <v>95387200</v>
      </c>
      <c r="AD6119" s="8">
        <v>95005700</v>
      </c>
      <c r="AE6119" s="8">
        <v>94625500</v>
      </c>
      <c r="AF6119" s="8">
        <v>94247100</v>
      </c>
      <c r="AG6119" s="8">
        <v>93870200</v>
      </c>
    </row>
    <row r="6120" spans="1:33" x14ac:dyDescent="0.35">
      <c r="A6120" t="s">
        <v>6188</v>
      </c>
      <c r="B6120" t="s">
        <v>69</v>
      </c>
      <c r="C6120" s="8">
        <v>99892200</v>
      </c>
      <c r="D6120" s="8">
        <v>98893300</v>
      </c>
      <c r="E6120" s="8">
        <v>97904300</v>
      </c>
      <c r="F6120" s="8">
        <v>96925200</v>
      </c>
      <c r="G6120" s="8">
        <v>95956000</v>
      </c>
      <c r="H6120" s="8">
        <v>94996500</v>
      </c>
      <c r="I6120" s="8">
        <v>94046400</v>
      </c>
      <c r="J6120" s="8">
        <v>93106000</v>
      </c>
      <c r="K6120" s="8">
        <v>92175000</v>
      </c>
      <c r="L6120" s="8">
        <v>91253200</v>
      </c>
      <c r="M6120" s="8">
        <v>90340600</v>
      </c>
      <c r="N6120" s="8">
        <v>89437300</v>
      </c>
      <c r="O6120" s="8">
        <v>88847000</v>
      </c>
      <c r="P6120" s="8">
        <v>88260500</v>
      </c>
      <c r="Q6120" s="8">
        <v>87678100</v>
      </c>
      <c r="R6120" s="8">
        <v>87099400</v>
      </c>
      <c r="S6120" s="8">
        <v>86524500</v>
      </c>
      <c r="T6120" s="8">
        <v>85953400</v>
      </c>
      <c r="U6120" s="8">
        <v>85386300</v>
      </c>
      <c r="V6120" s="8">
        <v>84822700</v>
      </c>
      <c r="W6120" s="8">
        <v>84262800</v>
      </c>
      <c r="X6120" s="8">
        <v>83706700</v>
      </c>
      <c r="Y6120" s="8">
        <v>83154300</v>
      </c>
      <c r="Z6120" s="8">
        <v>82605400</v>
      </c>
      <c r="AA6120" s="8">
        <v>82274900</v>
      </c>
      <c r="AB6120" s="8">
        <v>81945900</v>
      </c>
      <c r="AC6120" s="8">
        <v>81618200</v>
      </c>
      <c r="AD6120" s="8">
        <v>81291700</v>
      </c>
      <c r="AE6120" s="8">
        <v>80966400</v>
      </c>
      <c r="AF6120" s="8">
        <v>80642600</v>
      </c>
      <c r="AG6120" s="8">
        <v>80320100</v>
      </c>
    </row>
    <row r="6121" spans="1:33" x14ac:dyDescent="0.35">
      <c r="A6121" t="s">
        <v>6189</v>
      </c>
      <c r="B6121" t="s">
        <v>69</v>
      </c>
      <c r="C6121" s="8">
        <v>425921000</v>
      </c>
      <c r="D6121" s="8">
        <v>421662000</v>
      </c>
      <c r="E6121" s="8">
        <v>417445000</v>
      </c>
      <c r="F6121" s="8">
        <v>413270000</v>
      </c>
      <c r="G6121" s="8">
        <v>409138000</v>
      </c>
      <c r="H6121" s="8">
        <v>405047000</v>
      </c>
      <c r="I6121" s="8">
        <v>400996000</v>
      </c>
      <c r="J6121" s="8">
        <v>396986000</v>
      </c>
      <c r="K6121" s="8">
        <v>393016000</v>
      </c>
      <c r="L6121" s="8">
        <v>389086000</v>
      </c>
      <c r="M6121" s="8">
        <v>385195000</v>
      </c>
      <c r="N6121" s="8">
        <v>381343000</v>
      </c>
      <c r="O6121" s="8">
        <v>378826000</v>
      </c>
      <c r="P6121" s="8">
        <v>376326000</v>
      </c>
      <c r="Q6121" s="8">
        <v>373842000</v>
      </c>
      <c r="R6121" s="8">
        <v>371375000</v>
      </c>
      <c r="S6121" s="8">
        <v>368924000</v>
      </c>
      <c r="T6121" s="8">
        <v>366489000</v>
      </c>
      <c r="U6121" s="8">
        <v>364070000</v>
      </c>
      <c r="V6121" s="8">
        <v>361668000</v>
      </c>
      <c r="W6121" s="8">
        <v>359280000</v>
      </c>
      <c r="X6121" s="8">
        <v>356909000</v>
      </c>
      <c r="Y6121" s="8">
        <v>354554000</v>
      </c>
      <c r="Z6121" s="8">
        <v>352213000</v>
      </c>
      <c r="AA6121" s="8">
        <v>350804000</v>
      </c>
      <c r="AB6121" s="8">
        <v>349401000</v>
      </c>
      <c r="AC6121" s="8">
        <v>348004000</v>
      </c>
      <c r="AD6121" s="8">
        <v>346612000</v>
      </c>
      <c r="AE6121" s="8">
        <v>345225000</v>
      </c>
      <c r="AF6121" s="8">
        <v>343845000</v>
      </c>
      <c r="AG6121" s="8">
        <v>342469000</v>
      </c>
    </row>
    <row r="6122" spans="1:33" x14ac:dyDescent="0.35">
      <c r="A6122" t="s">
        <v>6190</v>
      </c>
      <c r="B6122" t="s">
        <v>69</v>
      </c>
      <c r="C6122" s="8">
        <v>7566530</v>
      </c>
      <c r="D6122" s="8">
        <v>7490870</v>
      </c>
      <c r="E6122" s="8">
        <v>7415960</v>
      </c>
      <c r="F6122" s="8">
        <v>7341790</v>
      </c>
      <c r="G6122" s="8">
        <v>7268380</v>
      </c>
      <c r="H6122" s="8">
        <v>7195700</v>
      </c>
      <c r="I6122" s="8">
        <v>7123740</v>
      </c>
      <c r="J6122" s="8">
        <v>7052500</v>
      </c>
      <c r="K6122" s="8">
        <v>6981980</v>
      </c>
      <c r="L6122" s="8">
        <v>6912150</v>
      </c>
      <c r="M6122" s="8">
        <v>6843030</v>
      </c>
      <c r="N6122" s="8">
        <v>6774610</v>
      </c>
      <c r="O6122" s="8">
        <v>6729890</v>
      </c>
      <c r="P6122" s="8">
        <v>6685470</v>
      </c>
      <c r="Q6122" s="8">
        <v>6641350</v>
      </c>
      <c r="R6122" s="8">
        <v>6597520</v>
      </c>
      <c r="S6122" s="8">
        <v>6553970</v>
      </c>
      <c r="T6122" s="8">
        <v>6510710</v>
      </c>
      <c r="U6122" s="8">
        <v>6467750</v>
      </c>
      <c r="V6122" s="8">
        <v>6425070</v>
      </c>
      <c r="W6122" s="8">
        <v>6382650</v>
      </c>
      <c r="X6122" s="8">
        <v>6340530</v>
      </c>
      <c r="Y6122" s="8">
        <v>6298690</v>
      </c>
      <c r="Z6122" s="8">
        <v>6257110</v>
      </c>
      <c r="AA6122" s="8">
        <v>6232080</v>
      </c>
      <c r="AB6122" s="8">
        <v>6207150</v>
      </c>
      <c r="AC6122" s="8">
        <v>6182330</v>
      </c>
      <c r="AD6122" s="8">
        <v>6157600</v>
      </c>
      <c r="AE6122" s="8">
        <v>6132960</v>
      </c>
      <c r="AF6122" s="8">
        <v>6108440</v>
      </c>
      <c r="AG6122" s="8">
        <v>6084010</v>
      </c>
    </row>
    <row r="6123" spans="1:33" x14ac:dyDescent="0.35">
      <c r="A6123" t="s">
        <v>6191</v>
      </c>
      <c r="B6123" t="s">
        <v>69</v>
      </c>
      <c r="C6123" s="8">
        <v>36677100</v>
      </c>
      <c r="D6123" s="8">
        <v>36310300</v>
      </c>
      <c r="E6123" s="8">
        <v>35947200</v>
      </c>
      <c r="F6123" s="8">
        <v>35587700</v>
      </c>
      <c r="G6123" s="8">
        <v>35231800</v>
      </c>
      <c r="H6123" s="8">
        <v>34879500</v>
      </c>
      <c r="I6123" s="8">
        <v>34530700</v>
      </c>
      <c r="J6123" s="8">
        <v>34185400</v>
      </c>
      <c r="K6123" s="8">
        <v>33843600</v>
      </c>
      <c r="L6123" s="8">
        <v>33505100</v>
      </c>
      <c r="M6123" s="8">
        <v>33170100</v>
      </c>
      <c r="N6123" s="8">
        <v>32838400</v>
      </c>
      <c r="O6123" s="8">
        <v>32621600</v>
      </c>
      <c r="P6123" s="8">
        <v>32406300</v>
      </c>
      <c r="Q6123" s="8">
        <v>32192500</v>
      </c>
      <c r="R6123" s="8">
        <v>31980000</v>
      </c>
      <c r="S6123" s="8">
        <v>31768900</v>
      </c>
      <c r="T6123" s="8">
        <v>31559200</v>
      </c>
      <c r="U6123" s="8">
        <v>31351000</v>
      </c>
      <c r="V6123" s="8">
        <v>31144100</v>
      </c>
      <c r="W6123" s="8">
        <v>30938500</v>
      </c>
      <c r="X6123" s="8">
        <v>30734300</v>
      </c>
      <c r="Y6123" s="8">
        <v>30531500</v>
      </c>
      <c r="Z6123" s="8">
        <v>30329900</v>
      </c>
      <c r="AA6123" s="8">
        <v>30208600</v>
      </c>
      <c r="AB6123" s="8">
        <v>30087800</v>
      </c>
      <c r="AC6123" s="8">
        <v>29967500</v>
      </c>
      <c r="AD6123" s="8">
        <v>29847600</v>
      </c>
      <c r="AE6123" s="8">
        <v>29728100</v>
      </c>
      <c r="AF6123" s="8">
        <v>29609300</v>
      </c>
      <c r="AG6123" s="8">
        <v>29490900</v>
      </c>
    </row>
    <row r="6124" spans="1:33" x14ac:dyDescent="0.35">
      <c r="A6124" t="s">
        <v>6192</v>
      </c>
      <c r="B6124" t="s">
        <v>69</v>
      </c>
      <c r="C6124" s="8">
        <v>17421000</v>
      </c>
      <c r="D6124" s="8">
        <v>17246800</v>
      </c>
      <c r="E6124" s="8">
        <v>17074400</v>
      </c>
      <c r="F6124" s="8">
        <v>16903600</v>
      </c>
      <c r="G6124" s="8">
        <v>16734600</v>
      </c>
      <c r="H6124" s="8">
        <v>16567200</v>
      </c>
      <c r="I6124" s="8">
        <v>16401500</v>
      </c>
      <c r="J6124" s="8">
        <v>16237500</v>
      </c>
      <c r="K6124" s="8">
        <v>16075200</v>
      </c>
      <c r="L6124" s="8">
        <v>15914400</v>
      </c>
      <c r="M6124" s="8">
        <v>15755300</v>
      </c>
      <c r="N6124" s="8">
        <v>15597700</v>
      </c>
      <c r="O6124" s="8">
        <v>15494800</v>
      </c>
      <c r="P6124" s="8">
        <v>15392500</v>
      </c>
      <c r="Q6124" s="8">
        <v>15290900</v>
      </c>
      <c r="R6124" s="8">
        <v>15190000</v>
      </c>
      <c r="S6124" s="8">
        <v>15089700</v>
      </c>
      <c r="T6124" s="8">
        <v>14990100</v>
      </c>
      <c r="U6124" s="8">
        <v>14891200</v>
      </c>
      <c r="V6124" s="8">
        <v>14792900</v>
      </c>
      <c r="W6124" s="8">
        <v>14695300</v>
      </c>
      <c r="X6124" s="8">
        <v>14598300</v>
      </c>
      <c r="Y6124" s="8">
        <v>14502000</v>
      </c>
      <c r="Z6124" s="8">
        <v>14406200</v>
      </c>
      <c r="AA6124" s="8">
        <v>14348600</v>
      </c>
      <c r="AB6124" s="8">
        <v>14291200</v>
      </c>
      <c r="AC6124" s="8">
        <v>14234100</v>
      </c>
      <c r="AD6124" s="8">
        <v>14177100</v>
      </c>
      <c r="AE6124" s="8">
        <v>14120400</v>
      </c>
      <c r="AF6124" s="8">
        <v>14063900</v>
      </c>
      <c r="AG6124" s="8">
        <v>14007700</v>
      </c>
    </row>
    <row r="6125" spans="1:33" x14ac:dyDescent="0.35">
      <c r="A6125" t="s">
        <v>6193</v>
      </c>
      <c r="B6125" t="s">
        <v>69</v>
      </c>
      <c r="C6125" s="8">
        <v>3484210</v>
      </c>
      <c r="D6125" s="8">
        <v>3449360</v>
      </c>
      <c r="E6125" s="8">
        <v>3414870</v>
      </c>
      <c r="F6125" s="8">
        <v>3380720</v>
      </c>
      <c r="G6125" s="8">
        <v>3346910</v>
      </c>
      <c r="H6125" s="8">
        <v>3313450</v>
      </c>
      <c r="I6125" s="8">
        <v>3280310</v>
      </c>
      <c r="J6125" s="8">
        <v>3247510</v>
      </c>
      <c r="K6125" s="8">
        <v>3215030</v>
      </c>
      <c r="L6125" s="8">
        <v>3182880</v>
      </c>
      <c r="M6125" s="8">
        <v>3151050</v>
      </c>
      <c r="N6125" s="8">
        <v>3119540</v>
      </c>
      <c r="O6125" s="8">
        <v>3098950</v>
      </c>
      <c r="P6125" s="8">
        <v>3078500</v>
      </c>
      <c r="Q6125" s="8">
        <v>3058180</v>
      </c>
      <c r="R6125" s="8">
        <v>3038000</v>
      </c>
      <c r="S6125" s="8">
        <v>3017950</v>
      </c>
      <c r="T6125" s="8">
        <v>2998030</v>
      </c>
      <c r="U6125" s="8">
        <v>2978240</v>
      </c>
      <c r="V6125" s="8">
        <v>2958590</v>
      </c>
      <c r="W6125" s="8">
        <v>2939060</v>
      </c>
      <c r="X6125" s="8">
        <v>2919660</v>
      </c>
      <c r="Y6125" s="8">
        <v>2900390</v>
      </c>
      <c r="Z6125" s="8">
        <v>2881250</v>
      </c>
      <c r="AA6125" s="8">
        <v>2869720</v>
      </c>
      <c r="AB6125" s="8">
        <v>2858240</v>
      </c>
      <c r="AC6125" s="8">
        <v>2846810</v>
      </c>
      <c r="AD6125" s="8">
        <v>2835430</v>
      </c>
      <c r="AE6125" s="8">
        <v>2824080</v>
      </c>
      <c r="AF6125" s="8">
        <v>2812790</v>
      </c>
      <c r="AG6125" s="8">
        <v>2801540</v>
      </c>
    </row>
    <row r="6126" spans="1:33" x14ac:dyDescent="0.35">
      <c r="A6126" t="s">
        <v>6194</v>
      </c>
      <c r="B6126" t="s">
        <v>69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35">
      <c r="A6127" t="s">
        <v>6195</v>
      </c>
      <c r="B6127" t="s">
        <v>69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35">
      <c r="A6128" t="s">
        <v>6196</v>
      </c>
      <c r="B6128" t="s">
        <v>69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35">
      <c r="A6129" t="s">
        <v>6197</v>
      </c>
      <c r="B6129" t="s">
        <v>69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35">
      <c r="A6130" t="s">
        <v>6198</v>
      </c>
      <c r="B6130" t="s">
        <v>69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35">
      <c r="A6131" t="s">
        <v>6199</v>
      </c>
      <c r="B6131" t="s">
        <v>69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35">
      <c r="A6132" t="s">
        <v>6200</v>
      </c>
      <c r="B6132" t="s">
        <v>69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35">
      <c r="A6133" t="s">
        <v>6201</v>
      </c>
      <c r="B6133" t="s">
        <v>69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35">
      <c r="A6134" t="s">
        <v>6202</v>
      </c>
      <c r="B6134" t="s">
        <v>69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35">
      <c r="A6135" t="s">
        <v>6203</v>
      </c>
      <c r="B6135" t="s">
        <v>69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35">
      <c r="A6136" t="s">
        <v>6204</v>
      </c>
      <c r="B6136" t="s">
        <v>69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35">
      <c r="A6137" t="s">
        <v>6205</v>
      </c>
      <c r="B6137" t="s">
        <v>69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5">
      <c r="A6138" t="s">
        <v>6206</v>
      </c>
      <c r="B6138" t="s">
        <v>69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35">
      <c r="A6139" t="s">
        <v>6207</v>
      </c>
      <c r="B6139" t="s">
        <v>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35">
      <c r="A6140" t="s">
        <v>6208</v>
      </c>
      <c r="B6140" t="s">
        <v>69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35">
      <c r="A6141" t="s">
        <v>6209</v>
      </c>
      <c r="B6141" t="s">
        <v>69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5">
      <c r="A6142" t="s">
        <v>6210</v>
      </c>
      <c r="B6142" t="s">
        <v>69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5">
      <c r="A6143" t="s">
        <v>6211</v>
      </c>
      <c r="B6143" t="s">
        <v>69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35">
      <c r="A6144" t="s">
        <v>6212</v>
      </c>
      <c r="B6144" t="s">
        <v>69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5">
      <c r="A6145" t="s">
        <v>6213</v>
      </c>
      <c r="B6145" t="s">
        <v>69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35">
      <c r="A6146" t="s">
        <v>6214</v>
      </c>
      <c r="B6146" t="s">
        <v>69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5">
      <c r="A6147" t="s">
        <v>6215</v>
      </c>
      <c r="B6147" t="s">
        <v>69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35">
      <c r="A6148" t="s">
        <v>6216</v>
      </c>
      <c r="B6148" t="s">
        <v>69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5">
      <c r="A6149" t="s">
        <v>6217</v>
      </c>
      <c r="B6149" t="s">
        <v>69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35">
      <c r="A6150" t="s">
        <v>6218</v>
      </c>
      <c r="B6150" t="s">
        <v>69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35">
      <c r="A6151" t="s">
        <v>6219</v>
      </c>
      <c r="B6151" t="s">
        <v>69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35">
      <c r="A6152" t="s">
        <v>6220</v>
      </c>
      <c r="B6152" t="s">
        <v>69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35">
      <c r="A6153" t="s">
        <v>6221</v>
      </c>
      <c r="B6153" t="s">
        <v>69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35">
      <c r="A6154" t="s">
        <v>6222</v>
      </c>
      <c r="B6154" t="s">
        <v>69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35">
      <c r="A6155" t="s">
        <v>6223</v>
      </c>
      <c r="B6155" t="s">
        <v>69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5">
      <c r="A6156" t="s">
        <v>6224</v>
      </c>
      <c r="B6156" t="s">
        <v>69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35">
      <c r="A6157" t="s">
        <v>6225</v>
      </c>
      <c r="B6157" t="s">
        <v>69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35">
      <c r="A6158" t="s">
        <v>6226</v>
      </c>
      <c r="B6158" t="s">
        <v>69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35">
      <c r="A6159" t="s">
        <v>6227</v>
      </c>
      <c r="B6159" t="s">
        <v>69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5">
      <c r="A6160" t="s">
        <v>6228</v>
      </c>
      <c r="B6160" t="s">
        <v>69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35">
      <c r="A6161" t="s">
        <v>6229</v>
      </c>
      <c r="B6161" t="s">
        <v>69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35">
      <c r="A6162" t="s">
        <v>6230</v>
      </c>
      <c r="B6162" t="s">
        <v>69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35">
      <c r="A6163" t="s">
        <v>6231</v>
      </c>
      <c r="B6163" t="s">
        <v>69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5">
      <c r="A6164" t="s">
        <v>6232</v>
      </c>
      <c r="B6164" t="s">
        <v>69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35">
      <c r="A6165" t="s">
        <v>6233</v>
      </c>
      <c r="B6165" t="s">
        <v>69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35">
      <c r="A6166" t="s">
        <v>6234</v>
      </c>
      <c r="B6166" t="s">
        <v>69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35">
      <c r="A6167" t="s">
        <v>6235</v>
      </c>
      <c r="B6167" t="s">
        <v>69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35">
      <c r="A6168" t="s">
        <v>6236</v>
      </c>
      <c r="B6168" t="s">
        <v>69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35">
      <c r="A6169" t="s">
        <v>6237</v>
      </c>
      <c r="B6169" t="s">
        <v>69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5">
      <c r="A6170" t="s">
        <v>6238</v>
      </c>
      <c r="B6170" t="s">
        <v>69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5">
      <c r="A6171" t="s">
        <v>6239</v>
      </c>
      <c r="B6171" t="s">
        <v>69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5">
      <c r="A6172" t="s">
        <v>6240</v>
      </c>
      <c r="B6172" t="s">
        <v>69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35">
      <c r="A6173" t="s">
        <v>6241</v>
      </c>
      <c r="B6173" t="s">
        <v>69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35">
      <c r="A6174" t="s">
        <v>6242</v>
      </c>
      <c r="B6174" t="s">
        <v>69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5">
      <c r="A6175" t="s">
        <v>6243</v>
      </c>
      <c r="B6175" t="s">
        <v>69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5">
      <c r="A6176" t="s">
        <v>6244</v>
      </c>
      <c r="B6176" t="s">
        <v>69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35">
      <c r="A6177" t="s">
        <v>6245</v>
      </c>
      <c r="B6177" t="s">
        <v>69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35">
      <c r="A6178" t="s">
        <v>6246</v>
      </c>
      <c r="B6178" t="s">
        <v>69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35">
      <c r="A6179" t="s">
        <v>6247</v>
      </c>
      <c r="B6179" t="s">
        <v>69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5">
      <c r="A6180" t="s">
        <v>6248</v>
      </c>
      <c r="B6180" t="s">
        <v>69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5">
      <c r="A6181" t="s">
        <v>6249</v>
      </c>
      <c r="B6181" t="s">
        <v>69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35">
      <c r="A6182" t="s">
        <v>6250</v>
      </c>
      <c r="B6182" t="s">
        <v>69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5">
      <c r="A6183" t="s">
        <v>6251</v>
      </c>
      <c r="B6183" t="s">
        <v>69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5">
      <c r="A6184" t="s">
        <v>6252</v>
      </c>
      <c r="B6184" t="s">
        <v>69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5">
      <c r="A6185" t="s">
        <v>6253</v>
      </c>
      <c r="B6185" t="s">
        <v>69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35">
      <c r="A6186" t="s">
        <v>6254</v>
      </c>
      <c r="B6186" t="s">
        <v>69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5">
      <c r="A6187" t="s">
        <v>6255</v>
      </c>
      <c r="B6187" t="s">
        <v>69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35">
      <c r="A6188" t="s">
        <v>6256</v>
      </c>
      <c r="B6188" t="s">
        <v>69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35">
      <c r="A6189" t="s">
        <v>6257</v>
      </c>
      <c r="B6189" t="s">
        <v>69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5">
      <c r="A6190" t="s">
        <v>6258</v>
      </c>
      <c r="B6190" t="s">
        <v>69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5">
      <c r="A6191" t="s">
        <v>6259</v>
      </c>
      <c r="B6191" t="s">
        <v>69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35">
      <c r="A6192" t="s">
        <v>6260</v>
      </c>
      <c r="B6192" t="s">
        <v>69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35">
      <c r="A6193" t="s">
        <v>6261</v>
      </c>
      <c r="B6193" t="s">
        <v>69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35">
      <c r="A6194" t="s">
        <v>6262</v>
      </c>
      <c r="B6194" t="s">
        <v>69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35">
      <c r="A6195" t="s">
        <v>6263</v>
      </c>
      <c r="B6195" t="s">
        <v>69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35">
      <c r="A6196" t="s">
        <v>6264</v>
      </c>
      <c r="B6196" t="s">
        <v>69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35">
      <c r="A6197" t="s">
        <v>6265</v>
      </c>
      <c r="B6197" t="s">
        <v>69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35">
      <c r="A6198" t="s">
        <v>6266</v>
      </c>
      <c r="B6198" t="s">
        <v>69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35">
      <c r="A6199" t="s">
        <v>6267</v>
      </c>
      <c r="B6199" t="s">
        <v>69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35">
      <c r="A6200" t="s">
        <v>6268</v>
      </c>
      <c r="B6200" t="s">
        <v>69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35">
      <c r="A6201" t="s">
        <v>6269</v>
      </c>
      <c r="B6201" t="s">
        <v>69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35">
      <c r="A6202" t="s">
        <v>6270</v>
      </c>
      <c r="B6202" t="s">
        <v>69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35">
      <c r="A6203" t="s">
        <v>6271</v>
      </c>
      <c r="B6203" t="s">
        <v>69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35">
      <c r="A6204" t="s">
        <v>6272</v>
      </c>
      <c r="B6204" t="s">
        <v>69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5">
      <c r="A6205" t="s">
        <v>6273</v>
      </c>
      <c r="B6205" t="s">
        <v>69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35">
      <c r="A6206" t="s">
        <v>6274</v>
      </c>
      <c r="B6206" t="s">
        <v>69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35">
      <c r="A6207" t="s">
        <v>6275</v>
      </c>
      <c r="B6207" t="s">
        <v>69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35">
      <c r="A6208" t="s">
        <v>6276</v>
      </c>
      <c r="B6208" t="s">
        <v>69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35">
      <c r="A6209" t="s">
        <v>6277</v>
      </c>
      <c r="B6209" t="s">
        <v>69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5">
      <c r="A6210" t="s">
        <v>6278</v>
      </c>
      <c r="B6210" t="s">
        <v>69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35">
      <c r="A6211" t="s">
        <v>6279</v>
      </c>
      <c r="B6211" t="s">
        <v>69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35">
      <c r="A6212" t="s">
        <v>6280</v>
      </c>
      <c r="B6212" t="s">
        <v>69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35">
      <c r="A6213" t="s">
        <v>6281</v>
      </c>
      <c r="B6213" t="s">
        <v>69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5">
      <c r="A6214" t="s">
        <v>6282</v>
      </c>
      <c r="B6214" t="s">
        <v>69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35">
      <c r="A6215" t="s">
        <v>6283</v>
      </c>
      <c r="B6215" t="s">
        <v>69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5">
      <c r="A6216" t="s">
        <v>6284</v>
      </c>
      <c r="B6216" t="s">
        <v>69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35">
      <c r="A6217" t="s">
        <v>6285</v>
      </c>
      <c r="B6217" t="s">
        <v>69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35">
      <c r="A6218" t="s">
        <v>6286</v>
      </c>
      <c r="B6218" t="s">
        <v>69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35">
      <c r="A6219" t="s">
        <v>6287</v>
      </c>
      <c r="B6219" t="s">
        <v>69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35">
      <c r="A6220" t="s">
        <v>6288</v>
      </c>
      <c r="B6220" t="s">
        <v>69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5">
      <c r="A6221" t="s">
        <v>6289</v>
      </c>
      <c r="B6221" t="s">
        <v>69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35">
      <c r="A6222" t="s">
        <v>6290</v>
      </c>
      <c r="B6222" t="s">
        <v>69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35">
      <c r="A6223" t="s">
        <v>6291</v>
      </c>
      <c r="B6223" t="s">
        <v>69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35">
      <c r="A6224" t="s">
        <v>6292</v>
      </c>
      <c r="B6224" t="s">
        <v>69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5">
      <c r="A6225" t="s">
        <v>6293</v>
      </c>
      <c r="B6225" t="s">
        <v>69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35">
      <c r="A6226" t="s">
        <v>6294</v>
      </c>
      <c r="B6226" t="s">
        <v>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5">
      <c r="A6227" t="s">
        <v>6295</v>
      </c>
      <c r="B6227" t="s">
        <v>69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x14ac:dyDescent="0.35">
      <c r="A6228" t="s">
        <v>6296</v>
      </c>
      <c r="B6228" t="s">
        <v>69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35">
      <c r="A6229" t="s">
        <v>6297</v>
      </c>
      <c r="B6229" t="s">
        <v>69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x14ac:dyDescent="0.35">
      <c r="A6230" t="s">
        <v>6298</v>
      </c>
      <c r="B6230" t="s">
        <v>69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35">
      <c r="A6231" t="s">
        <v>6299</v>
      </c>
      <c r="B6231" t="s">
        <v>69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5">
      <c r="A6232" t="s">
        <v>6300</v>
      </c>
      <c r="B6232" t="s">
        <v>69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5">
      <c r="A6233" t="s">
        <v>6301</v>
      </c>
      <c r="B6233" t="s">
        <v>69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35">
      <c r="A6234" t="s">
        <v>6302</v>
      </c>
      <c r="B6234" t="s">
        <v>69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5">
      <c r="A6235" t="s">
        <v>6303</v>
      </c>
      <c r="B6235" t="s">
        <v>69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35">
      <c r="A6236" t="s">
        <v>6304</v>
      </c>
      <c r="B6236" t="s">
        <v>69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35">
      <c r="A6237" t="s">
        <v>6305</v>
      </c>
      <c r="B6237" t="s">
        <v>69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5">
      <c r="A6238" t="s">
        <v>6306</v>
      </c>
      <c r="B6238" t="s">
        <v>69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5">
      <c r="A6239" t="s">
        <v>6307</v>
      </c>
      <c r="B6239" t="s">
        <v>69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35">
      <c r="A6240" t="s">
        <v>6308</v>
      </c>
      <c r="B6240" t="s">
        <v>69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35">
      <c r="A6241" t="s">
        <v>6309</v>
      </c>
      <c r="B6241" t="s">
        <v>69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5">
      <c r="A6242" t="s">
        <v>6310</v>
      </c>
      <c r="B6242" t="s">
        <v>69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5">
      <c r="A6243" t="s">
        <v>6311</v>
      </c>
      <c r="B6243" t="s">
        <v>69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35">
      <c r="A6244" t="s">
        <v>6312</v>
      </c>
      <c r="B6244" t="s">
        <v>69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35">
      <c r="A6245" t="s">
        <v>6313</v>
      </c>
      <c r="B6245" t="s">
        <v>69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 x14ac:dyDescent="0.35">
      <c r="A6246" t="s">
        <v>6314</v>
      </c>
      <c r="B6246" t="s">
        <v>69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35">
      <c r="A6247" t="s">
        <v>6315</v>
      </c>
      <c r="B6247" t="s">
        <v>69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35">
      <c r="A6248" t="s">
        <v>6316</v>
      </c>
      <c r="B6248" t="s">
        <v>69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35">
      <c r="A6249" t="s">
        <v>6317</v>
      </c>
      <c r="B6249" t="s">
        <v>69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5">
      <c r="A6250" t="s">
        <v>6318</v>
      </c>
      <c r="B6250" t="s">
        <v>69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5">
      <c r="A6251" t="s">
        <v>6319</v>
      </c>
      <c r="B6251" t="s">
        <v>69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35">
      <c r="A6252" t="s">
        <v>6320</v>
      </c>
      <c r="B6252" t="s">
        <v>69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35">
      <c r="A6253" t="s">
        <v>6321</v>
      </c>
      <c r="B6253" t="s">
        <v>69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x14ac:dyDescent="0.35">
      <c r="A6254" t="s">
        <v>6322</v>
      </c>
      <c r="B6254" t="s">
        <v>69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5">
      <c r="A6255" t="s">
        <v>6323</v>
      </c>
      <c r="B6255" t="s">
        <v>69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5">
      <c r="A6256" t="s">
        <v>6324</v>
      </c>
      <c r="B6256" t="s">
        <v>69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5">
      <c r="A6257" t="s">
        <v>6325</v>
      </c>
      <c r="B6257" t="s">
        <v>69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5">
      <c r="A6258" t="s">
        <v>6326</v>
      </c>
      <c r="B6258" t="s">
        <v>69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35">
      <c r="A6259" t="s">
        <v>6327</v>
      </c>
      <c r="B6259" t="s">
        <v>69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35">
      <c r="A6260" t="s">
        <v>6328</v>
      </c>
      <c r="B6260" t="s">
        <v>69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5">
      <c r="A6261" t="s">
        <v>6329</v>
      </c>
      <c r="B6261" t="s">
        <v>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35">
      <c r="A6262" t="s">
        <v>6330</v>
      </c>
      <c r="B6262" t="s">
        <v>69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35">
      <c r="A6263" t="s">
        <v>6331</v>
      </c>
      <c r="B6263" t="s">
        <v>69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35">
      <c r="A6264" t="s">
        <v>6332</v>
      </c>
      <c r="B6264" t="s">
        <v>69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5">
      <c r="A6265" t="s">
        <v>6333</v>
      </c>
      <c r="B6265" t="s">
        <v>69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35">
      <c r="A6266" t="s">
        <v>6334</v>
      </c>
      <c r="B6266" t="s">
        <v>69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5">
      <c r="A6267" t="s">
        <v>6335</v>
      </c>
      <c r="B6267" t="s">
        <v>69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35">
      <c r="A6268" t="s">
        <v>6336</v>
      </c>
      <c r="B6268" t="s">
        <v>69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35">
      <c r="A6269" t="s">
        <v>6337</v>
      </c>
      <c r="B6269" t="s">
        <v>69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5">
      <c r="A6270" t="s">
        <v>6338</v>
      </c>
      <c r="B6270" t="s">
        <v>69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35">
      <c r="A6271" t="s">
        <v>6339</v>
      </c>
      <c r="B6271" t="s">
        <v>69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35">
      <c r="A6272" t="s">
        <v>6340</v>
      </c>
      <c r="B6272" t="s">
        <v>69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5">
      <c r="A6273" t="s">
        <v>6341</v>
      </c>
      <c r="B6273" t="s">
        <v>69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35">
      <c r="A6274" t="s">
        <v>6342</v>
      </c>
      <c r="B6274" t="s">
        <v>69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35">
      <c r="A6275" t="s">
        <v>6343</v>
      </c>
      <c r="B6275" t="s">
        <v>69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35">
      <c r="A6276" t="s">
        <v>6344</v>
      </c>
      <c r="B6276" t="s">
        <v>69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5">
      <c r="A6277" t="s">
        <v>6345</v>
      </c>
      <c r="B6277" t="s">
        <v>69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5">
      <c r="A6278" t="s">
        <v>6346</v>
      </c>
      <c r="B6278" t="s">
        <v>69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35">
      <c r="A6279" t="s">
        <v>6347</v>
      </c>
      <c r="B6279" t="s">
        <v>69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5">
      <c r="A6280" t="s">
        <v>6348</v>
      </c>
      <c r="B6280" t="s">
        <v>69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5">
      <c r="A6281" t="s">
        <v>6349</v>
      </c>
      <c r="B6281" t="s">
        <v>69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35">
      <c r="A6282" t="s">
        <v>6350</v>
      </c>
      <c r="B6282" t="s">
        <v>69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5">
      <c r="A6283" t="s">
        <v>6351</v>
      </c>
      <c r="B6283" t="s">
        <v>69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35">
      <c r="A6284" t="s">
        <v>6352</v>
      </c>
      <c r="B6284" t="s">
        <v>69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35">
      <c r="A6285" t="s">
        <v>6353</v>
      </c>
      <c r="B6285" t="s">
        <v>69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35">
      <c r="A6286" t="s">
        <v>6354</v>
      </c>
      <c r="B6286" t="s">
        <v>69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35">
      <c r="A6287" t="s">
        <v>6355</v>
      </c>
      <c r="B6287" t="s">
        <v>69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35">
      <c r="A6288" t="s">
        <v>6356</v>
      </c>
      <c r="B6288" t="s">
        <v>69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35">
      <c r="A6289" t="s">
        <v>6357</v>
      </c>
      <c r="B6289" t="s">
        <v>69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5">
      <c r="A6290" t="s">
        <v>6358</v>
      </c>
      <c r="B6290" t="s">
        <v>69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35">
      <c r="A6291" t="s">
        <v>6359</v>
      </c>
      <c r="B6291" t="s">
        <v>69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5">
      <c r="A6292" t="s">
        <v>6360</v>
      </c>
      <c r="B6292" t="s">
        <v>69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5">
      <c r="A6293" t="s">
        <v>6361</v>
      </c>
      <c r="B6293" t="s">
        <v>69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5">
      <c r="A6294" t="s">
        <v>6362</v>
      </c>
      <c r="B6294" t="s">
        <v>69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35">
      <c r="A6295" t="s">
        <v>6363</v>
      </c>
      <c r="B6295" t="s">
        <v>69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35">
      <c r="A6296" t="s">
        <v>6364</v>
      </c>
      <c r="B6296" t="s">
        <v>69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35">
      <c r="A6297" t="s">
        <v>6365</v>
      </c>
      <c r="B6297" t="s">
        <v>69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35">
      <c r="A6298" t="s">
        <v>6366</v>
      </c>
      <c r="B6298" t="s">
        <v>69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35">
      <c r="A6299" t="s">
        <v>6367</v>
      </c>
      <c r="B6299" t="s">
        <v>69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5">
      <c r="A6300" t="s">
        <v>6368</v>
      </c>
      <c r="B6300" t="s">
        <v>69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5">
      <c r="A6301" t="s">
        <v>6369</v>
      </c>
      <c r="B6301" t="s">
        <v>69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35">
      <c r="A6302" t="s">
        <v>6370</v>
      </c>
      <c r="B6302" t="s">
        <v>69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5">
      <c r="A6303" t="s">
        <v>6371</v>
      </c>
      <c r="B6303" t="s">
        <v>69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35">
      <c r="A6304" t="s">
        <v>6372</v>
      </c>
      <c r="B6304" t="s">
        <v>69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35">
      <c r="A6305" t="s">
        <v>6373</v>
      </c>
      <c r="B6305" t="s">
        <v>69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35">
      <c r="A6306" t="s">
        <v>6374</v>
      </c>
      <c r="B6306" t="s">
        <v>69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35">
      <c r="A6307" t="s">
        <v>6375</v>
      </c>
      <c r="B6307" t="s">
        <v>69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35">
      <c r="A6308" t="s">
        <v>6376</v>
      </c>
      <c r="B6308" t="s">
        <v>69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35">
      <c r="A6309" t="s">
        <v>6377</v>
      </c>
      <c r="B6309" t="s">
        <v>69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5">
      <c r="A6310" t="s">
        <v>6378</v>
      </c>
      <c r="B6310" t="s">
        <v>69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35">
      <c r="A6311" t="s">
        <v>6379</v>
      </c>
      <c r="B6311" t="s">
        <v>69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5">
      <c r="A6312" t="s">
        <v>6380</v>
      </c>
      <c r="B6312" t="s">
        <v>69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35">
      <c r="A6313" t="s">
        <v>6381</v>
      </c>
      <c r="B6313" t="s">
        <v>69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5">
      <c r="A6314" t="s">
        <v>6382</v>
      </c>
      <c r="B6314" t="s">
        <v>69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35">
      <c r="A6315" t="s">
        <v>6383</v>
      </c>
      <c r="B6315" t="s">
        <v>69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5">
      <c r="A6316" t="s">
        <v>6384</v>
      </c>
      <c r="B6316" t="s">
        <v>69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5">
      <c r="A6317" t="s">
        <v>6385</v>
      </c>
      <c r="B6317" t="s">
        <v>69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x14ac:dyDescent="0.35">
      <c r="A6318" t="s">
        <v>6386</v>
      </c>
      <c r="B6318" t="s">
        <v>69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35">
      <c r="A6319" t="s">
        <v>6387</v>
      </c>
      <c r="B6319" t="s">
        <v>69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5">
      <c r="A6320" t="s">
        <v>6388</v>
      </c>
      <c r="B6320" t="s">
        <v>69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5">
      <c r="A6321" t="s">
        <v>6389</v>
      </c>
      <c r="B6321" t="s">
        <v>69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35">
      <c r="A6322" t="s">
        <v>6390</v>
      </c>
      <c r="B6322" t="s">
        <v>69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5">
      <c r="A6323" t="s">
        <v>6391</v>
      </c>
      <c r="B6323" t="s">
        <v>69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35">
      <c r="A6324" t="s">
        <v>6392</v>
      </c>
      <c r="B6324" t="s">
        <v>69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35">
      <c r="A6325" t="s">
        <v>6393</v>
      </c>
      <c r="B6325" t="s">
        <v>69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35">
      <c r="A6326" t="s">
        <v>6394</v>
      </c>
      <c r="B6326" t="s">
        <v>69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5">
      <c r="A6327" t="s">
        <v>6395</v>
      </c>
      <c r="B6327" t="s">
        <v>69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35">
      <c r="A6328" t="s">
        <v>6396</v>
      </c>
      <c r="B6328" t="s">
        <v>69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5">
      <c r="A6329" t="s">
        <v>6397</v>
      </c>
      <c r="B6329" t="s">
        <v>69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5">
      <c r="A6330" t="s">
        <v>6398</v>
      </c>
      <c r="B6330" t="s">
        <v>69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5">
      <c r="A6331" t="s">
        <v>6399</v>
      </c>
      <c r="B6331" t="s">
        <v>69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35">
      <c r="A6332" t="s">
        <v>6400</v>
      </c>
      <c r="B6332" t="s">
        <v>69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35">
      <c r="A6333" t="s">
        <v>6401</v>
      </c>
      <c r="B6333" t="s">
        <v>69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5">
      <c r="A6334" t="s">
        <v>6402</v>
      </c>
      <c r="B6334" t="s">
        <v>69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35">
      <c r="A6335" t="s">
        <v>6403</v>
      </c>
      <c r="B6335" t="s">
        <v>69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35">
      <c r="A6336" t="s">
        <v>6404</v>
      </c>
      <c r="B6336" t="s">
        <v>69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35">
      <c r="A6337" t="s">
        <v>6405</v>
      </c>
      <c r="B6337" t="s">
        <v>69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35">
      <c r="A6338" t="s">
        <v>6406</v>
      </c>
      <c r="B6338" t="s">
        <v>69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5">
      <c r="A6339" t="s">
        <v>6407</v>
      </c>
      <c r="B6339" t="s">
        <v>69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35">
      <c r="A6340" t="s">
        <v>6408</v>
      </c>
      <c r="B6340" t="s">
        <v>69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5">
      <c r="A6341" t="s">
        <v>6409</v>
      </c>
      <c r="B6341" t="s">
        <v>69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35">
      <c r="A6342" t="s">
        <v>6410</v>
      </c>
      <c r="B6342" t="s">
        <v>69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35">
      <c r="A6343" t="s">
        <v>6411</v>
      </c>
      <c r="B6343" t="s">
        <v>69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35">
      <c r="A6344" t="s">
        <v>6412</v>
      </c>
      <c r="B6344" t="s">
        <v>69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35">
      <c r="A6345" t="s">
        <v>6413</v>
      </c>
      <c r="B6345" t="s">
        <v>69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35">
      <c r="A6346" t="s">
        <v>6414</v>
      </c>
      <c r="B6346" t="s">
        <v>69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35">
      <c r="A6347" t="s">
        <v>6415</v>
      </c>
      <c r="B6347" t="s">
        <v>69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35">
      <c r="A6348" t="s">
        <v>6416</v>
      </c>
      <c r="B6348" t="s">
        <v>69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35">
      <c r="A6349" t="s">
        <v>6417</v>
      </c>
      <c r="B6349" t="s">
        <v>69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5">
      <c r="A6350" t="s">
        <v>6418</v>
      </c>
      <c r="B6350" t="s">
        <v>69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35">
      <c r="A6351" t="s">
        <v>6419</v>
      </c>
      <c r="B6351" t="s">
        <v>69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35">
      <c r="A6352" t="s">
        <v>6420</v>
      </c>
      <c r="B6352" t="s">
        <v>69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5">
      <c r="A6353" t="s">
        <v>6421</v>
      </c>
      <c r="B6353" t="s">
        <v>69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5">
      <c r="A6354" t="s">
        <v>6422</v>
      </c>
      <c r="B6354" t="s">
        <v>69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5">
      <c r="A6355" t="s">
        <v>6423</v>
      </c>
      <c r="B6355" t="s">
        <v>69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5">
      <c r="A6356" t="s">
        <v>6424</v>
      </c>
      <c r="B6356" t="s">
        <v>69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5">
      <c r="A6357" t="s">
        <v>6425</v>
      </c>
      <c r="B6357" t="s">
        <v>69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35">
      <c r="A6358" t="s">
        <v>6426</v>
      </c>
      <c r="B6358" t="s">
        <v>69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5">
      <c r="A6359" t="s">
        <v>6427</v>
      </c>
      <c r="B6359" t="s">
        <v>69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35">
      <c r="A6360" t="s">
        <v>6428</v>
      </c>
      <c r="B6360" t="s">
        <v>69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5">
      <c r="A6361" t="s">
        <v>6429</v>
      </c>
      <c r="B6361" t="s">
        <v>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35">
      <c r="A6362" t="s">
        <v>6430</v>
      </c>
      <c r="B6362" t="s">
        <v>69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5">
      <c r="A6363" t="s">
        <v>6431</v>
      </c>
      <c r="B6363" t="s">
        <v>69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35">
      <c r="A6364" t="s">
        <v>6432</v>
      </c>
      <c r="B6364" t="s">
        <v>69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5">
      <c r="A6365" t="s">
        <v>6433</v>
      </c>
      <c r="B6365" t="s">
        <v>69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35">
      <c r="A6366" t="s">
        <v>6434</v>
      </c>
      <c r="B6366" t="s">
        <v>69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5">
      <c r="A6367" t="s">
        <v>6435</v>
      </c>
      <c r="B6367" t="s">
        <v>69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5">
      <c r="A6368" t="s">
        <v>6436</v>
      </c>
      <c r="B6368" t="s">
        <v>69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35">
      <c r="A6369" t="s">
        <v>6437</v>
      </c>
      <c r="B6369" t="s">
        <v>69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5">
      <c r="A6370" t="s">
        <v>6438</v>
      </c>
      <c r="B6370" t="s">
        <v>69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35">
      <c r="A6371" t="s">
        <v>6439</v>
      </c>
      <c r="B6371" t="s">
        <v>69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35">
      <c r="A6372" t="s">
        <v>6440</v>
      </c>
      <c r="B6372" t="s">
        <v>69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5">
      <c r="A6373" t="s">
        <v>6441</v>
      </c>
      <c r="B6373" t="s">
        <v>69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35">
      <c r="A6374" t="s">
        <v>6442</v>
      </c>
      <c r="B6374" t="s">
        <v>69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5">
      <c r="A6375" t="s">
        <v>6443</v>
      </c>
      <c r="B6375" t="s">
        <v>69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5">
      <c r="A6376" t="s">
        <v>6444</v>
      </c>
      <c r="B6376" t="s">
        <v>69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5">
      <c r="A6377" t="s">
        <v>6445</v>
      </c>
      <c r="B6377" t="s">
        <v>69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35">
      <c r="A6378" t="s">
        <v>6446</v>
      </c>
      <c r="B6378" t="s">
        <v>69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35">
      <c r="A6379" t="s">
        <v>6447</v>
      </c>
      <c r="B6379" t="s">
        <v>69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5">
      <c r="A6380" t="s">
        <v>6448</v>
      </c>
      <c r="B6380" t="s">
        <v>69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5">
      <c r="A6381" t="s">
        <v>6449</v>
      </c>
      <c r="B6381" t="s">
        <v>69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35">
      <c r="A6382" t="s">
        <v>6450</v>
      </c>
      <c r="B6382" t="s">
        <v>69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5">
      <c r="A6383" t="s">
        <v>6451</v>
      </c>
      <c r="B6383" t="s">
        <v>69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35">
      <c r="A6384" t="s">
        <v>6452</v>
      </c>
      <c r="B6384" t="s">
        <v>69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35">
      <c r="A6385" t="s">
        <v>6453</v>
      </c>
      <c r="B6385" t="s">
        <v>69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35">
      <c r="A6386" t="s">
        <v>6454</v>
      </c>
      <c r="B6386" t="s">
        <v>69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5">
      <c r="A6387" t="s">
        <v>6455</v>
      </c>
      <c r="B6387" t="s">
        <v>69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35">
      <c r="A6388" t="s">
        <v>6456</v>
      </c>
      <c r="B6388" t="s">
        <v>69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5">
      <c r="A6389" t="s">
        <v>6457</v>
      </c>
      <c r="B6389" t="s">
        <v>69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5">
      <c r="A6390" t="s">
        <v>6458</v>
      </c>
      <c r="B6390" t="s">
        <v>69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5">
      <c r="A6391" t="s">
        <v>6459</v>
      </c>
      <c r="B6391" t="s">
        <v>69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35">
      <c r="A6392" t="s">
        <v>6460</v>
      </c>
      <c r="B6392" t="s">
        <v>69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5">
      <c r="A6393" t="s">
        <v>6461</v>
      </c>
      <c r="B6393" t="s">
        <v>69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5">
      <c r="A6394" t="s">
        <v>6462</v>
      </c>
      <c r="B6394" t="s">
        <v>69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35">
      <c r="A6395" t="s">
        <v>6463</v>
      </c>
      <c r="B6395" t="s">
        <v>69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35">
      <c r="A6396" t="s">
        <v>6464</v>
      </c>
      <c r="B6396" t="s">
        <v>69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35">
      <c r="A6397" t="s">
        <v>6465</v>
      </c>
      <c r="B6397" t="s">
        <v>69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35">
      <c r="A6398" t="s">
        <v>6466</v>
      </c>
      <c r="B6398" t="s">
        <v>69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35">
      <c r="A6399" t="s">
        <v>6467</v>
      </c>
      <c r="B6399" t="s">
        <v>69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35">
      <c r="A6400" t="s">
        <v>6468</v>
      </c>
      <c r="B6400" t="s">
        <v>69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35">
      <c r="A6401" t="s">
        <v>6469</v>
      </c>
      <c r="B6401" t="s">
        <v>69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35">
      <c r="A6402" t="s">
        <v>6470</v>
      </c>
      <c r="B6402" t="s">
        <v>69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35">
      <c r="A6403" t="s">
        <v>6471</v>
      </c>
      <c r="B6403" t="s">
        <v>69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5">
      <c r="A6404" t="s">
        <v>6472</v>
      </c>
      <c r="B6404" t="s">
        <v>69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5">
      <c r="A6405" t="s">
        <v>6473</v>
      </c>
      <c r="B6405" t="s">
        <v>69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5">
      <c r="A6406" t="s">
        <v>6474</v>
      </c>
      <c r="B6406" t="s">
        <v>69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5">
      <c r="A6407" t="s">
        <v>6475</v>
      </c>
      <c r="B6407" t="s">
        <v>69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5">
      <c r="A6408" t="s">
        <v>6476</v>
      </c>
      <c r="B6408" t="s">
        <v>69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5">
      <c r="A6409" t="s">
        <v>6477</v>
      </c>
      <c r="B6409" t="s">
        <v>69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35">
      <c r="A6410" t="s">
        <v>6478</v>
      </c>
      <c r="B6410" t="s">
        <v>69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35">
      <c r="A6411" t="s">
        <v>6479</v>
      </c>
      <c r="B6411" t="s">
        <v>69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x14ac:dyDescent="0.35">
      <c r="A6412" t="s">
        <v>6480</v>
      </c>
      <c r="B6412" t="s">
        <v>69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35">
      <c r="A6413" t="s">
        <v>6481</v>
      </c>
      <c r="B6413" t="s">
        <v>69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35">
      <c r="A6414" t="s">
        <v>6482</v>
      </c>
      <c r="B6414" t="s">
        <v>69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5">
      <c r="A6415" t="s">
        <v>6483</v>
      </c>
      <c r="B6415" t="s">
        <v>69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35">
      <c r="A6416" t="s">
        <v>6484</v>
      </c>
      <c r="B6416" t="s">
        <v>69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35">
      <c r="A6417" t="s">
        <v>6485</v>
      </c>
      <c r="B6417" t="s">
        <v>69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35">
      <c r="A6418" t="s">
        <v>6486</v>
      </c>
      <c r="B6418" t="s">
        <v>69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35">
      <c r="A6419" t="s">
        <v>6487</v>
      </c>
      <c r="B6419" t="s">
        <v>69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5">
      <c r="A6420" t="s">
        <v>6488</v>
      </c>
      <c r="B6420" t="s">
        <v>69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5">
      <c r="A6421" t="s">
        <v>6489</v>
      </c>
      <c r="B6421" t="s">
        <v>69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35">
      <c r="A6422" t="s">
        <v>6490</v>
      </c>
      <c r="B6422" t="s">
        <v>69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5">
      <c r="A6423" t="s">
        <v>6491</v>
      </c>
      <c r="B6423" t="s">
        <v>69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x14ac:dyDescent="0.35">
      <c r="A6424" t="s">
        <v>6492</v>
      </c>
      <c r="B6424" t="s">
        <v>69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35">
      <c r="A6425" t="s">
        <v>6493</v>
      </c>
      <c r="B6425" t="s">
        <v>69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5">
      <c r="A6426" t="s">
        <v>6494</v>
      </c>
      <c r="B6426" t="s">
        <v>69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35">
      <c r="A6427" t="s">
        <v>6495</v>
      </c>
      <c r="B6427" t="s">
        <v>69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35">
      <c r="A6428" t="s">
        <v>6496</v>
      </c>
      <c r="B6428" t="s">
        <v>69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35">
      <c r="A6429" t="s">
        <v>6497</v>
      </c>
      <c r="B6429" t="s">
        <v>69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5">
      <c r="A6430" t="s">
        <v>6498</v>
      </c>
      <c r="B6430" t="s">
        <v>69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5">
      <c r="A6431" t="s">
        <v>6499</v>
      </c>
      <c r="B6431" t="s">
        <v>69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5">
      <c r="A6432" t="s">
        <v>6500</v>
      </c>
      <c r="B6432" t="s">
        <v>69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35">
      <c r="A6433" t="s">
        <v>6501</v>
      </c>
      <c r="B6433" t="s">
        <v>69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35">
      <c r="A6434" t="s">
        <v>6502</v>
      </c>
      <c r="B6434" t="s">
        <v>69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5">
      <c r="A6435" t="s">
        <v>6503</v>
      </c>
      <c r="B6435" t="s">
        <v>69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35">
      <c r="A6436" t="s">
        <v>6504</v>
      </c>
      <c r="B6436" t="s">
        <v>69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35">
      <c r="A6437" t="s">
        <v>6505</v>
      </c>
      <c r="B6437" t="s">
        <v>69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35">
      <c r="A6438" t="s">
        <v>6506</v>
      </c>
      <c r="B6438" t="s">
        <v>69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35">
      <c r="A6439" t="s">
        <v>6507</v>
      </c>
      <c r="B6439" t="s">
        <v>69</v>
      </c>
      <c r="C6439" s="8">
        <v>60158200000000</v>
      </c>
      <c r="D6439" s="8">
        <v>96767600000000</v>
      </c>
      <c r="E6439" s="8">
        <v>79168100000000</v>
      </c>
      <c r="F6439" s="8">
        <v>80098200000000</v>
      </c>
      <c r="G6439" s="8">
        <v>83882400000000</v>
      </c>
      <c r="H6439" s="8">
        <v>91011000000000</v>
      </c>
      <c r="I6439" s="8">
        <v>86945300000000</v>
      </c>
      <c r="J6439" s="8">
        <v>82714100000000</v>
      </c>
      <c r="K6439" s="8">
        <v>82774600000000</v>
      </c>
      <c r="L6439" s="8">
        <v>79961800000000</v>
      </c>
      <c r="M6439" s="8">
        <v>82656900000000</v>
      </c>
      <c r="N6439" s="8">
        <v>83108300000000</v>
      </c>
      <c r="O6439" s="8">
        <v>82412500000000</v>
      </c>
      <c r="P6439" s="8">
        <v>85074000000000</v>
      </c>
      <c r="Q6439" s="8">
        <v>85001300000000</v>
      </c>
      <c r="R6439" s="8">
        <v>85056600000000</v>
      </c>
      <c r="S6439" s="8">
        <v>82665300000000</v>
      </c>
      <c r="T6439" s="8">
        <v>81423700000000</v>
      </c>
      <c r="U6439" s="8">
        <v>78697200000000</v>
      </c>
      <c r="V6439" s="8">
        <v>74285700000000</v>
      </c>
      <c r="W6439" s="8">
        <v>73329100000000</v>
      </c>
      <c r="X6439" s="8">
        <v>73324600000000</v>
      </c>
      <c r="Y6439" s="8">
        <v>73510400000000</v>
      </c>
      <c r="Z6439" s="8">
        <v>69723000000000</v>
      </c>
      <c r="AA6439" s="8">
        <v>70602400000000</v>
      </c>
      <c r="AB6439" s="8">
        <v>69768300000000</v>
      </c>
      <c r="AC6439" s="8">
        <v>69103100000000</v>
      </c>
      <c r="AD6439" s="8">
        <v>66282700000000</v>
      </c>
      <c r="AE6439" s="8">
        <v>65227300000000</v>
      </c>
      <c r="AF6439" s="8">
        <v>63869400000000</v>
      </c>
      <c r="AG6439" s="8">
        <v>64398800000000</v>
      </c>
    </row>
    <row r="6440" spans="1:33" x14ac:dyDescent="0.35">
      <c r="A6440" t="s">
        <v>6508</v>
      </c>
      <c r="B6440" t="s">
        <v>69</v>
      </c>
      <c r="C6440" s="8">
        <v>50986000000000</v>
      </c>
      <c r="D6440" s="8">
        <v>36434400000000</v>
      </c>
      <c r="E6440" s="8">
        <v>43276800000000</v>
      </c>
      <c r="F6440" s="8">
        <v>43336200000000</v>
      </c>
      <c r="G6440" s="8">
        <v>42526800000000</v>
      </c>
      <c r="H6440" s="8">
        <v>39976900000000</v>
      </c>
      <c r="I6440" s="8">
        <v>41867100000000</v>
      </c>
      <c r="J6440" s="8">
        <v>44169000000000</v>
      </c>
      <c r="K6440" s="8">
        <v>42598000000000</v>
      </c>
      <c r="L6440" s="8">
        <v>42732400000000</v>
      </c>
      <c r="M6440" s="8">
        <v>41683600000000</v>
      </c>
      <c r="N6440" s="8">
        <v>40879600000000</v>
      </c>
      <c r="O6440" s="8">
        <v>40315200000000</v>
      </c>
      <c r="P6440" s="8">
        <v>39417800000000</v>
      </c>
      <c r="Q6440" s="8">
        <v>39161300000000</v>
      </c>
      <c r="R6440" s="8">
        <v>38848800000000</v>
      </c>
      <c r="S6440" s="8">
        <v>39264900000000</v>
      </c>
      <c r="T6440" s="8">
        <v>39270300000000</v>
      </c>
      <c r="U6440" s="8">
        <v>39258000000000</v>
      </c>
      <c r="V6440" s="8">
        <v>39627200000000</v>
      </c>
      <c r="W6440" s="8">
        <v>39345600000000</v>
      </c>
      <c r="X6440" s="8">
        <v>39133800000000</v>
      </c>
      <c r="Y6440" s="8">
        <v>38721500000000</v>
      </c>
      <c r="Z6440" s="8">
        <v>39199700000000</v>
      </c>
      <c r="AA6440" s="8">
        <v>38855500000000</v>
      </c>
      <c r="AB6440" s="8">
        <v>38793500000000</v>
      </c>
      <c r="AC6440" s="8">
        <v>38743900000000</v>
      </c>
      <c r="AD6440" s="8">
        <v>39313700000000</v>
      </c>
      <c r="AE6440" s="8">
        <v>39370600000000</v>
      </c>
      <c r="AF6440" s="8">
        <v>39986000000000</v>
      </c>
      <c r="AG6440" s="8">
        <v>39488700000000</v>
      </c>
    </row>
    <row r="6441" spans="1:33" x14ac:dyDescent="0.35">
      <c r="A6441" t="s">
        <v>6509</v>
      </c>
      <c r="B6441" t="s">
        <v>69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5">
      <c r="A6442" t="s">
        <v>6510</v>
      </c>
      <c r="B6442" t="s">
        <v>69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35">
      <c r="A6443" t="s">
        <v>6511</v>
      </c>
      <c r="B6443" t="s">
        <v>69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35">
      <c r="A6444" t="s">
        <v>6512</v>
      </c>
      <c r="B6444" t="s">
        <v>69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35">
      <c r="A6445" t="s">
        <v>6513</v>
      </c>
      <c r="B6445" t="s">
        <v>69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5">
      <c r="A6446" t="s">
        <v>6514</v>
      </c>
      <c r="B6446" t="s">
        <v>69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35">
      <c r="A6447" t="s">
        <v>6515</v>
      </c>
      <c r="B6447" t="s">
        <v>69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5">
      <c r="A6448" t="s">
        <v>6516</v>
      </c>
      <c r="B6448" t="s">
        <v>69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 s="8">
        <v>17104800000</v>
      </c>
      <c r="U6448" s="8">
        <v>76971500000</v>
      </c>
      <c r="V6448" s="8">
        <v>153943000000</v>
      </c>
      <c r="W6448" s="8">
        <v>235191000000</v>
      </c>
      <c r="X6448" s="8">
        <v>316438000000</v>
      </c>
      <c r="Y6448" s="8">
        <v>401962000000</v>
      </c>
      <c r="Z6448" s="8">
        <v>491762000000</v>
      </c>
      <c r="AA6448" s="8">
        <v>568734000000</v>
      </c>
      <c r="AB6448" s="8">
        <v>641429000000</v>
      </c>
      <c r="AC6448" s="8">
        <v>714124000000</v>
      </c>
      <c r="AD6448" s="8">
        <v>786820000000</v>
      </c>
      <c r="AE6448" s="8">
        <v>855239000000</v>
      </c>
      <c r="AF6448" s="8">
        <v>915106000000</v>
      </c>
      <c r="AG6448" s="8">
        <v>979248000000</v>
      </c>
    </row>
    <row r="6449" spans="1:33" x14ac:dyDescent="0.35">
      <c r="A6449" t="s">
        <v>6517</v>
      </c>
      <c r="B6449" t="s">
        <v>69</v>
      </c>
      <c r="C6449" s="8">
        <v>6440140000000</v>
      </c>
      <c r="D6449" s="8">
        <v>6141480000000</v>
      </c>
      <c r="E6449" s="8">
        <v>6081370000000</v>
      </c>
      <c r="F6449" s="8">
        <v>5901980000000</v>
      </c>
      <c r="G6449" s="8">
        <v>5961150000000</v>
      </c>
      <c r="H6449" s="8">
        <v>6020320000000</v>
      </c>
      <c r="I6449" s="8">
        <v>6079480000000</v>
      </c>
      <c r="J6449" s="8">
        <v>6138650000000</v>
      </c>
      <c r="K6449" s="8">
        <v>6256990000000</v>
      </c>
      <c r="L6449" s="8">
        <v>6316160000000</v>
      </c>
      <c r="M6449" s="8">
        <v>6375330000000</v>
      </c>
      <c r="N6449" s="8">
        <v>6434500000000</v>
      </c>
      <c r="O6449" s="8">
        <v>6493670000000</v>
      </c>
      <c r="P6449" s="8">
        <v>6493670000000</v>
      </c>
      <c r="Q6449" s="8">
        <v>6493670000000</v>
      </c>
      <c r="R6449" s="8">
        <v>6493670000000</v>
      </c>
      <c r="S6449" s="8">
        <v>6493670000000</v>
      </c>
      <c r="T6449" s="8">
        <v>6789510000000</v>
      </c>
      <c r="U6449" s="8">
        <v>7795390000000</v>
      </c>
      <c r="V6449" s="8">
        <v>9097110000000</v>
      </c>
      <c r="W6449" s="8">
        <v>10517200000000</v>
      </c>
      <c r="X6449" s="8">
        <v>11937200000000</v>
      </c>
      <c r="Y6449" s="8">
        <v>13475600000000</v>
      </c>
      <c r="Z6449" s="8">
        <v>15132400000000</v>
      </c>
      <c r="AA6449" s="8">
        <v>16552400000000</v>
      </c>
      <c r="AB6449" s="8">
        <v>17972500000000</v>
      </c>
      <c r="AC6449" s="8">
        <v>19451700000000</v>
      </c>
      <c r="AD6449" s="8">
        <v>20930900000000</v>
      </c>
      <c r="AE6449" s="8">
        <v>22351000000000</v>
      </c>
      <c r="AF6449" s="8">
        <v>23652700000000</v>
      </c>
      <c r="AG6449" s="8">
        <v>25013600000000</v>
      </c>
    </row>
    <row r="6450" spans="1:33" x14ac:dyDescent="0.35">
      <c r="A6450" t="s">
        <v>6518</v>
      </c>
      <c r="B6450" t="s">
        <v>69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35">
      <c r="A6451" t="s">
        <v>6519</v>
      </c>
      <c r="B6451" t="s">
        <v>69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35">
      <c r="A6452" t="s">
        <v>6520</v>
      </c>
      <c r="B6452" t="s">
        <v>69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35">
      <c r="A6453" t="s">
        <v>6521</v>
      </c>
      <c r="B6453" t="s">
        <v>69</v>
      </c>
      <c r="C6453" s="8">
        <v>47994700000000</v>
      </c>
      <c r="D6453" s="8">
        <v>46661100000000</v>
      </c>
      <c r="E6453" s="8">
        <v>42951900000000</v>
      </c>
      <c r="F6453" s="8">
        <v>38534200000000</v>
      </c>
      <c r="G6453" s="8">
        <v>34408200000000</v>
      </c>
      <c r="H6453" s="8">
        <v>34408200000000</v>
      </c>
      <c r="I6453" s="8">
        <v>34408200000000</v>
      </c>
      <c r="J6453" s="8">
        <v>32991200000000</v>
      </c>
      <c r="K6453" s="8">
        <v>32991200000000</v>
      </c>
      <c r="L6453" s="8">
        <v>32991200000000</v>
      </c>
      <c r="M6453" s="8">
        <v>32991200000000</v>
      </c>
      <c r="N6453" s="8">
        <v>32991200000000</v>
      </c>
      <c r="O6453" s="8">
        <v>32991200000000</v>
      </c>
      <c r="P6453" s="8">
        <v>32991200000000</v>
      </c>
      <c r="Q6453" s="8">
        <v>32991200000000</v>
      </c>
      <c r="R6453" s="8">
        <v>32991200000000</v>
      </c>
      <c r="S6453" s="8">
        <v>32991200000000</v>
      </c>
      <c r="T6453" s="8">
        <v>32991200000000</v>
      </c>
      <c r="U6453" s="8">
        <v>32991200000000</v>
      </c>
      <c r="V6453" s="8">
        <v>32991200000000</v>
      </c>
      <c r="W6453" s="8">
        <v>32991200000000</v>
      </c>
      <c r="X6453" s="8">
        <v>32991200000000</v>
      </c>
      <c r="Y6453" s="8">
        <v>32991200000000</v>
      </c>
      <c r="Z6453" s="8">
        <v>32991200000000</v>
      </c>
      <c r="AA6453" s="8">
        <v>32991200000000</v>
      </c>
      <c r="AB6453" s="8">
        <v>32991200000000</v>
      </c>
      <c r="AC6453" s="8">
        <v>32991200000000</v>
      </c>
      <c r="AD6453" s="8">
        <v>32991200000000</v>
      </c>
      <c r="AE6453" s="8">
        <v>32991200000000</v>
      </c>
      <c r="AF6453" s="8">
        <v>32991200000000</v>
      </c>
      <c r="AG6453" s="8">
        <v>32991200000000</v>
      </c>
    </row>
    <row r="6454" spans="1:33" x14ac:dyDescent="0.35">
      <c r="A6454" t="s">
        <v>6522</v>
      </c>
      <c r="B6454" t="s">
        <v>69</v>
      </c>
      <c r="C6454" s="8">
        <v>8068850000000</v>
      </c>
      <c r="D6454" s="8">
        <v>11866000000000</v>
      </c>
      <c r="E6454" s="8">
        <v>15378300000000</v>
      </c>
      <c r="F6454" s="8">
        <v>18890600000000</v>
      </c>
      <c r="G6454" s="8">
        <v>21928300000000</v>
      </c>
      <c r="H6454" s="8">
        <v>24016700000000</v>
      </c>
      <c r="I6454" s="8">
        <v>26010200000000</v>
      </c>
      <c r="J6454" s="8">
        <v>28288400000000</v>
      </c>
      <c r="K6454" s="8">
        <v>31610900000000</v>
      </c>
      <c r="L6454" s="8">
        <v>34743500000000</v>
      </c>
      <c r="M6454" s="8">
        <v>37401500000000</v>
      </c>
      <c r="N6454" s="8">
        <v>39964500000000</v>
      </c>
      <c r="O6454" s="8">
        <v>41863100000000</v>
      </c>
      <c r="P6454" s="8">
        <v>43287000000000</v>
      </c>
      <c r="Q6454" s="8">
        <v>44900800000000</v>
      </c>
      <c r="R6454" s="8">
        <v>46514500000000</v>
      </c>
      <c r="S6454" s="8">
        <v>47938400000000</v>
      </c>
      <c r="T6454" s="8">
        <v>49077600000000</v>
      </c>
      <c r="U6454" s="8">
        <v>50026800000000</v>
      </c>
      <c r="V6454" s="8">
        <v>50786300000000</v>
      </c>
      <c r="W6454" s="8">
        <v>51355800000000</v>
      </c>
      <c r="X6454" s="8">
        <v>51735500000000</v>
      </c>
      <c r="Y6454" s="8">
        <v>52115300000000</v>
      </c>
      <c r="Z6454" s="8">
        <v>52400000000000</v>
      </c>
      <c r="AA6454" s="8">
        <v>52589900000000</v>
      </c>
      <c r="AB6454" s="8">
        <v>52779700000000</v>
      </c>
      <c r="AC6454" s="8">
        <v>52969600000000</v>
      </c>
      <c r="AD6454" s="8">
        <v>53064500000000</v>
      </c>
      <c r="AE6454" s="8">
        <v>53159500000000</v>
      </c>
      <c r="AF6454" s="8">
        <v>53254400000000</v>
      </c>
      <c r="AG6454" s="8">
        <v>53349300000000</v>
      </c>
    </row>
    <row r="6455" spans="1:33" x14ac:dyDescent="0.35">
      <c r="A6455" t="s">
        <v>6523</v>
      </c>
      <c r="B6455" t="s">
        <v>69</v>
      </c>
      <c r="C6455" s="8">
        <v>755126000</v>
      </c>
      <c r="D6455" s="8">
        <v>1214660000</v>
      </c>
      <c r="E6455" s="8">
        <v>993746000</v>
      </c>
      <c r="F6455" s="8">
        <v>1005420000</v>
      </c>
      <c r="G6455" s="8">
        <v>1052920000</v>
      </c>
      <c r="H6455" s="8">
        <v>1142400000</v>
      </c>
      <c r="I6455" s="8">
        <v>1091370000</v>
      </c>
      <c r="J6455" s="8">
        <v>1038260000</v>
      </c>
      <c r="K6455" s="8">
        <v>1039020000</v>
      </c>
      <c r="L6455" s="8">
        <v>1003710000</v>
      </c>
      <c r="M6455" s="8">
        <v>1037540000</v>
      </c>
      <c r="N6455" s="8">
        <v>1043200000</v>
      </c>
      <c r="O6455" s="8">
        <v>1034470000</v>
      </c>
      <c r="P6455" s="8">
        <v>1067880000</v>
      </c>
      <c r="Q6455" s="8">
        <v>1066970000</v>
      </c>
      <c r="R6455" s="8">
        <v>1067660000</v>
      </c>
      <c r="S6455" s="8">
        <v>1037640000</v>
      </c>
      <c r="T6455" s="8">
        <v>1022060000</v>
      </c>
      <c r="U6455" s="8">
        <v>987835000</v>
      </c>
      <c r="V6455" s="8">
        <v>932460000</v>
      </c>
      <c r="W6455" s="8">
        <v>920452000</v>
      </c>
      <c r="X6455" s="8">
        <v>920396000</v>
      </c>
      <c r="Y6455" s="8">
        <v>922728000</v>
      </c>
      <c r="Z6455" s="8">
        <v>875187000</v>
      </c>
      <c r="AA6455" s="8">
        <v>886226000</v>
      </c>
      <c r="AB6455" s="8">
        <v>875756000</v>
      </c>
      <c r="AC6455" s="8">
        <v>867406000</v>
      </c>
      <c r="AD6455" s="8">
        <v>832003000</v>
      </c>
      <c r="AE6455" s="8">
        <v>818755000</v>
      </c>
      <c r="AF6455" s="8">
        <v>801711000</v>
      </c>
      <c r="AG6455" s="8">
        <v>808356000</v>
      </c>
    </row>
    <row r="6456" spans="1:33" x14ac:dyDescent="0.35">
      <c r="A6456" t="s">
        <v>6524</v>
      </c>
      <c r="B6456" t="s">
        <v>69</v>
      </c>
      <c r="C6456" s="8">
        <v>868664000</v>
      </c>
      <c r="D6456" s="8">
        <v>620745000</v>
      </c>
      <c r="E6456" s="8">
        <v>737321000</v>
      </c>
      <c r="F6456" s="8">
        <v>738332000</v>
      </c>
      <c r="G6456" s="8">
        <v>724543000</v>
      </c>
      <c r="H6456" s="8">
        <v>681099000</v>
      </c>
      <c r="I6456" s="8">
        <v>713304000</v>
      </c>
      <c r="J6456" s="8">
        <v>752521000</v>
      </c>
      <c r="K6456" s="8">
        <v>725755000</v>
      </c>
      <c r="L6456" s="8">
        <v>728045000</v>
      </c>
      <c r="M6456" s="8">
        <v>710177000</v>
      </c>
      <c r="N6456" s="8">
        <v>696478000</v>
      </c>
      <c r="O6456" s="8">
        <v>686862000</v>
      </c>
      <c r="P6456" s="8">
        <v>671574000</v>
      </c>
      <c r="Q6456" s="8">
        <v>667203000</v>
      </c>
      <c r="R6456" s="8">
        <v>661879000</v>
      </c>
      <c r="S6456" s="8">
        <v>668968000</v>
      </c>
      <c r="T6456" s="8">
        <v>669061000</v>
      </c>
      <c r="U6456" s="8">
        <v>668851000</v>
      </c>
      <c r="V6456" s="8">
        <v>675142000</v>
      </c>
      <c r="W6456" s="8">
        <v>670344000</v>
      </c>
      <c r="X6456" s="8">
        <v>666735000</v>
      </c>
      <c r="Y6456" s="8">
        <v>659711000</v>
      </c>
      <c r="Z6456" s="8">
        <v>667858000</v>
      </c>
      <c r="AA6456" s="8">
        <v>661993000</v>
      </c>
      <c r="AB6456" s="8">
        <v>660937000</v>
      </c>
      <c r="AC6456" s="8">
        <v>660093000</v>
      </c>
      <c r="AD6456" s="8">
        <v>669800000</v>
      </c>
      <c r="AE6456" s="8">
        <v>670769000</v>
      </c>
      <c r="AF6456" s="8">
        <v>681254000</v>
      </c>
      <c r="AG6456" s="8">
        <v>672781000</v>
      </c>
    </row>
    <row r="6457" spans="1:33" x14ac:dyDescent="0.35">
      <c r="A6457" t="s">
        <v>6525</v>
      </c>
      <c r="B6457" t="s">
        <v>69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5">
      <c r="A6458" t="s">
        <v>6526</v>
      </c>
      <c r="B6458" t="s">
        <v>69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5">
      <c r="A6459" t="s">
        <v>6527</v>
      </c>
      <c r="B6459" t="s">
        <v>69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35">
      <c r="A6460" t="s">
        <v>6528</v>
      </c>
      <c r="B6460" t="s">
        <v>69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5">
      <c r="A6461" t="s">
        <v>6529</v>
      </c>
      <c r="B6461" t="s">
        <v>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 x14ac:dyDescent="0.35">
      <c r="A6462" t="s">
        <v>6530</v>
      </c>
      <c r="B6462" t="s">
        <v>69</v>
      </c>
      <c r="C6462" s="8">
        <v>252738000</v>
      </c>
      <c r="D6462" s="8">
        <v>262032000</v>
      </c>
      <c r="E6462" s="8">
        <v>271326000</v>
      </c>
      <c r="F6462" s="8">
        <v>280619000</v>
      </c>
      <c r="G6462" s="8">
        <v>289913000</v>
      </c>
      <c r="H6462" s="8">
        <v>294560000</v>
      </c>
      <c r="I6462" s="8">
        <v>299207000</v>
      </c>
      <c r="J6462" s="8">
        <v>303854000</v>
      </c>
      <c r="K6462" s="8">
        <v>313147000</v>
      </c>
      <c r="L6462" s="8">
        <v>322441000</v>
      </c>
      <c r="M6462" s="8">
        <v>331735000</v>
      </c>
      <c r="N6462" s="8">
        <v>341029000</v>
      </c>
      <c r="O6462" s="8">
        <v>345675000</v>
      </c>
      <c r="P6462" s="8">
        <v>350322000</v>
      </c>
      <c r="Q6462" s="8">
        <v>354969000</v>
      </c>
      <c r="R6462" s="8">
        <v>359616000</v>
      </c>
      <c r="S6462" s="8">
        <v>364263000</v>
      </c>
      <c r="T6462" s="8">
        <v>368910000</v>
      </c>
      <c r="U6462" s="8">
        <v>373557000</v>
      </c>
      <c r="V6462" s="8">
        <v>378204000</v>
      </c>
      <c r="W6462" s="8">
        <v>378204000</v>
      </c>
      <c r="X6462" s="8">
        <v>378204000</v>
      </c>
      <c r="Y6462" s="8">
        <v>378204000</v>
      </c>
      <c r="Z6462" s="8">
        <v>378204000</v>
      </c>
      <c r="AA6462" s="8">
        <v>378204000</v>
      </c>
      <c r="AB6462" s="8">
        <v>378204000</v>
      </c>
      <c r="AC6462" s="8">
        <v>378204000</v>
      </c>
      <c r="AD6462" s="8">
        <v>378204000</v>
      </c>
      <c r="AE6462" s="8">
        <v>378204000</v>
      </c>
      <c r="AF6462" s="8">
        <v>378204000</v>
      </c>
      <c r="AG6462" s="8">
        <v>378204000</v>
      </c>
    </row>
    <row r="6463" spans="1:33" x14ac:dyDescent="0.35">
      <c r="A6463" t="s">
        <v>6531</v>
      </c>
      <c r="B6463" t="s">
        <v>69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35">
      <c r="A6464" t="s">
        <v>6532</v>
      </c>
      <c r="B6464" t="s">
        <v>69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8">
        <v>1511640</v>
      </c>
      <c r="U6464" s="8">
        <v>6802390</v>
      </c>
      <c r="V6464" s="8">
        <v>13604800</v>
      </c>
      <c r="W6464" s="8">
        <v>20785100</v>
      </c>
      <c r="X6464" s="8">
        <v>27965400</v>
      </c>
      <c r="Y6464" s="8">
        <v>35523600</v>
      </c>
      <c r="Z6464" s="8">
        <v>43459700</v>
      </c>
      <c r="AA6464" s="8">
        <v>50262100</v>
      </c>
      <c r="AB6464" s="8">
        <v>56686600</v>
      </c>
      <c r="AC6464" s="8">
        <v>63111100</v>
      </c>
      <c r="AD6464" s="8">
        <v>69535600</v>
      </c>
      <c r="AE6464" s="8">
        <v>75582200</v>
      </c>
      <c r="AF6464" s="8">
        <v>80872900</v>
      </c>
      <c r="AG6464" s="8">
        <v>86541600</v>
      </c>
    </row>
    <row r="6465" spans="1:33" x14ac:dyDescent="0.35">
      <c r="A6465" t="s">
        <v>6533</v>
      </c>
      <c r="B6465" t="s">
        <v>69</v>
      </c>
      <c r="C6465" s="8">
        <v>109723000</v>
      </c>
      <c r="D6465" s="8">
        <v>104634000</v>
      </c>
      <c r="E6465" s="8">
        <v>103610000</v>
      </c>
      <c r="F6465" s="8">
        <v>100554000</v>
      </c>
      <c r="G6465" s="8">
        <v>101562000</v>
      </c>
      <c r="H6465" s="8">
        <v>102570000</v>
      </c>
      <c r="I6465" s="8">
        <v>103578000</v>
      </c>
      <c r="J6465" s="8">
        <v>104586000</v>
      </c>
      <c r="K6465" s="8">
        <v>106602000</v>
      </c>
      <c r="L6465" s="8">
        <v>107610000</v>
      </c>
      <c r="M6465" s="8">
        <v>108619000</v>
      </c>
      <c r="N6465" s="8">
        <v>109627000</v>
      </c>
      <c r="O6465" s="8">
        <v>110635000</v>
      </c>
      <c r="P6465" s="8">
        <v>110635000</v>
      </c>
      <c r="Q6465" s="8">
        <v>110635000</v>
      </c>
      <c r="R6465" s="8">
        <v>110635000</v>
      </c>
      <c r="S6465" s="8">
        <v>110635000</v>
      </c>
      <c r="T6465" s="8">
        <v>115675000</v>
      </c>
      <c r="U6465" s="8">
        <v>132812000</v>
      </c>
      <c r="V6465" s="8">
        <v>154990000</v>
      </c>
      <c r="W6465" s="8">
        <v>179184000</v>
      </c>
      <c r="X6465" s="8">
        <v>203378000</v>
      </c>
      <c r="Y6465" s="8">
        <v>229588000</v>
      </c>
      <c r="Z6465" s="8">
        <v>257815000</v>
      </c>
      <c r="AA6465" s="8">
        <v>282009000</v>
      </c>
      <c r="AB6465" s="8">
        <v>306203000</v>
      </c>
      <c r="AC6465" s="8">
        <v>331405000</v>
      </c>
      <c r="AD6465" s="8">
        <v>356607000</v>
      </c>
      <c r="AE6465" s="8">
        <v>380801000</v>
      </c>
      <c r="AF6465" s="8">
        <v>402979000</v>
      </c>
      <c r="AG6465" s="8">
        <v>426165000</v>
      </c>
    </row>
    <row r="6466" spans="1:33" x14ac:dyDescent="0.35">
      <c r="A6466" t="s">
        <v>6534</v>
      </c>
      <c r="B6466" t="s">
        <v>69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5">
      <c r="A6467" t="s">
        <v>6535</v>
      </c>
      <c r="B6467" t="s">
        <v>69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5">
      <c r="A6468" t="s">
        <v>6536</v>
      </c>
      <c r="B6468" t="s">
        <v>69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5">
      <c r="A6469" t="s">
        <v>6537</v>
      </c>
      <c r="B6469" t="s">
        <v>69</v>
      </c>
      <c r="C6469" s="8">
        <v>4241560000</v>
      </c>
      <c r="D6469" s="8">
        <v>4123700000</v>
      </c>
      <c r="E6469" s="8">
        <v>3795890000</v>
      </c>
      <c r="F6469" s="8">
        <v>3405480000</v>
      </c>
      <c r="G6469" s="8">
        <v>3040840000</v>
      </c>
      <c r="H6469" s="8">
        <v>3040840000</v>
      </c>
      <c r="I6469" s="8">
        <v>3040840000</v>
      </c>
      <c r="J6469" s="8">
        <v>2915610000</v>
      </c>
      <c r="K6469" s="8">
        <v>2915610000</v>
      </c>
      <c r="L6469" s="8">
        <v>2915610000</v>
      </c>
      <c r="M6469" s="8">
        <v>2915610000</v>
      </c>
      <c r="N6469" s="8">
        <v>2915610000</v>
      </c>
      <c r="O6469" s="8">
        <v>2915610000</v>
      </c>
      <c r="P6469" s="8">
        <v>2915610000</v>
      </c>
      <c r="Q6469" s="8">
        <v>2915610000</v>
      </c>
      <c r="R6469" s="8">
        <v>2915610000</v>
      </c>
      <c r="S6469" s="8">
        <v>2915610000</v>
      </c>
      <c r="T6469" s="8">
        <v>2915610000</v>
      </c>
      <c r="U6469" s="8">
        <v>2915610000</v>
      </c>
      <c r="V6469" s="8">
        <v>2915610000</v>
      </c>
      <c r="W6469" s="8">
        <v>2915610000</v>
      </c>
      <c r="X6469" s="8">
        <v>2915610000</v>
      </c>
      <c r="Y6469" s="8">
        <v>2915610000</v>
      </c>
      <c r="Z6469" s="8">
        <v>2915610000</v>
      </c>
      <c r="AA6469" s="8">
        <v>2915610000</v>
      </c>
      <c r="AB6469" s="8">
        <v>2915610000</v>
      </c>
      <c r="AC6469" s="8">
        <v>2915610000</v>
      </c>
      <c r="AD6469" s="8">
        <v>2915610000</v>
      </c>
      <c r="AE6469" s="8">
        <v>2915610000</v>
      </c>
      <c r="AF6469" s="8">
        <v>2915610000</v>
      </c>
      <c r="AG6469" s="8">
        <v>2915610000</v>
      </c>
    </row>
    <row r="6470" spans="1:33" x14ac:dyDescent="0.35">
      <c r="A6470" t="s">
        <v>6538</v>
      </c>
      <c r="B6470" t="s">
        <v>69</v>
      </c>
      <c r="C6470" s="8">
        <v>2083580000</v>
      </c>
      <c r="D6470" s="8">
        <v>3064080000</v>
      </c>
      <c r="E6470" s="8">
        <v>3971050000</v>
      </c>
      <c r="F6470" s="8">
        <v>4878020000</v>
      </c>
      <c r="G6470" s="8">
        <v>5662430000</v>
      </c>
      <c r="H6470" s="8">
        <v>6201710000</v>
      </c>
      <c r="I6470" s="8">
        <v>6716470000</v>
      </c>
      <c r="J6470" s="8">
        <v>7304780000</v>
      </c>
      <c r="K6470" s="8">
        <v>8162720000</v>
      </c>
      <c r="L6470" s="8">
        <v>8971640000</v>
      </c>
      <c r="M6470" s="8">
        <v>9657990000</v>
      </c>
      <c r="N6470" s="8">
        <v>10319800000</v>
      </c>
      <c r="O6470" s="8">
        <v>10810100000</v>
      </c>
      <c r="P6470" s="8">
        <v>11177800000</v>
      </c>
      <c r="Q6470" s="8">
        <v>11594500000</v>
      </c>
      <c r="R6470" s="8">
        <v>12011200000</v>
      </c>
      <c r="S6470" s="8">
        <v>12378900000</v>
      </c>
      <c r="T6470" s="8">
        <v>12673100000</v>
      </c>
      <c r="U6470" s="8">
        <v>12918200000</v>
      </c>
      <c r="V6470" s="8">
        <v>13114300000</v>
      </c>
      <c r="W6470" s="8">
        <v>13261400000</v>
      </c>
      <c r="X6470" s="8">
        <v>13359400000</v>
      </c>
      <c r="Y6470" s="8">
        <v>13457500000</v>
      </c>
      <c r="Z6470" s="8">
        <v>13531000000</v>
      </c>
      <c r="AA6470" s="8">
        <v>13580000000</v>
      </c>
      <c r="AB6470" s="8">
        <v>13629000000</v>
      </c>
      <c r="AC6470" s="8">
        <v>13678100000</v>
      </c>
      <c r="AD6470" s="8">
        <v>13702600000</v>
      </c>
      <c r="AE6470" s="8">
        <v>13727100000</v>
      </c>
      <c r="AF6470" s="8">
        <v>13751600000</v>
      </c>
      <c r="AG6470" s="8">
        <v>13776100000</v>
      </c>
    </row>
    <row r="6471" spans="1:33" x14ac:dyDescent="0.35">
      <c r="A6471" t="s">
        <v>6539</v>
      </c>
      <c r="B6471" t="s">
        <v>69</v>
      </c>
      <c r="C6471" s="8">
        <v>20506800000</v>
      </c>
      <c r="D6471" s="8">
        <v>32986300000</v>
      </c>
      <c r="E6471" s="8">
        <v>26986900000</v>
      </c>
      <c r="F6471" s="8">
        <v>27304000000</v>
      </c>
      <c r="G6471" s="8">
        <v>28594000000</v>
      </c>
      <c r="H6471" s="8">
        <v>31024000000</v>
      </c>
      <c r="I6471" s="8">
        <v>29638000000</v>
      </c>
      <c r="J6471" s="8">
        <v>28195700000</v>
      </c>
      <c r="K6471" s="8">
        <v>28216300000</v>
      </c>
      <c r="L6471" s="8">
        <v>27257500000</v>
      </c>
      <c r="M6471" s="8">
        <v>28176200000</v>
      </c>
      <c r="N6471" s="8">
        <v>28330100000</v>
      </c>
      <c r="O6471" s="8">
        <v>28092900000</v>
      </c>
      <c r="P6471" s="8">
        <v>29000200000</v>
      </c>
      <c r="Q6471" s="8">
        <v>28975400000</v>
      </c>
      <c r="R6471" s="8">
        <v>28994200000</v>
      </c>
      <c r="S6471" s="8">
        <v>28179100000</v>
      </c>
      <c r="T6471" s="8">
        <v>27755800000</v>
      </c>
      <c r="U6471" s="8">
        <v>26826400000</v>
      </c>
      <c r="V6471" s="8">
        <v>25322600000</v>
      </c>
      <c r="W6471" s="8">
        <v>24996500000</v>
      </c>
      <c r="X6471" s="8">
        <v>24995000000</v>
      </c>
      <c r="Y6471" s="8">
        <v>25058300000</v>
      </c>
      <c r="Z6471" s="8">
        <v>23767300000</v>
      </c>
      <c r="AA6471" s="8">
        <v>24067000000</v>
      </c>
      <c r="AB6471" s="8">
        <v>23782700000</v>
      </c>
      <c r="AC6471" s="8">
        <v>23556000000</v>
      </c>
      <c r="AD6471" s="8">
        <v>22594500000</v>
      </c>
      <c r="AE6471" s="8">
        <v>22234800000</v>
      </c>
      <c r="AF6471" s="8">
        <v>21771900000</v>
      </c>
      <c r="AG6471" s="8">
        <v>21952400000</v>
      </c>
    </row>
    <row r="6472" spans="1:33" x14ac:dyDescent="0.35">
      <c r="A6472" t="s">
        <v>6540</v>
      </c>
      <c r="B6472" t="s">
        <v>69</v>
      </c>
      <c r="C6472" s="8">
        <v>7147260000</v>
      </c>
      <c r="D6472" s="8">
        <v>5107410000</v>
      </c>
      <c r="E6472" s="8">
        <v>6066590000</v>
      </c>
      <c r="F6472" s="8">
        <v>6074910000</v>
      </c>
      <c r="G6472" s="8">
        <v>5961450000</v>
      </c>
      <c r="H6472" s="8">
        <v>5604000000</v>
      </c>
      <c r="I6472" s="8">
        <v>5868970000</v>
      </c>
      <c r="J6472" s="8">
        <v>6191650000</v>
      </c>
      <c r="K6472" s="8">
        <v>5971430000</v>
      </c>
      <c r="L6472" s="8">
        <v>5990260000</v>
      </c>
      <c r="M6472" s="8">
        <v>5843250000</v>
      </c>
      <c r="N6472" s="8">
        <v>5730540000</v>
      </c>
      <c r="O6472" s="8">
        <v>5651420000</v>
      </c>
      <c r="P6472" s="8">
        <v>5525630000</v>
      </c>
      <c r="Q6472" s="8">
        <v>5489660000</v>
      </c>
      <c r="R6472" s="8">
        <v>5445860000</v>
      </c>
      <c r="S6472" s="8">
        <v>5504190000</v>
      </c>
      <c r="T6472" s="8">
        <v>5504950000</v>
      </c>
      <c r="U6472" s="8">
        <v>5503230000</v>
      </c>
      <c r="V6472" s="8">
        <v>5554980000</v>
      </c>
      <c r="W6472" s="8">
        <v>5515510000</v>
      </c>
      <c r="X6472" s="8">
        <v>5485810000</v>
      </c>
      <c r="Y6472" s="8">
        <v>5428020000</v>
      </c>
      <c r="Z6472" s="8">
        <v>5495050000</v>
      </c>
      <c r="AA6472" s="8">
        <v>5446800000</v>
      </c>
      <c r="AB6472" s="8">
        <v>5438110000</v>
      </c>
      <c r="AC6472" s="8">
        <v>5431160000</v>
      </c>
      <c r="AD6472" s="8">
        <v>5511030000</v>
      </c>
      <c r="AE6472" s="8">
        <v>5519000000</v>
      </c>
      <c r="AF6472" s="8">
        <v>5605270000</v>
      </c>
      <c r="AG6472" s="8">
        <v>5535560000</v>
      </c>
    </row>
    <row r="6473" spans="1:33" x14ac:dyDescent="0.35">
      <c r="A6473" t="s">
        <v>6541</v>
      </c>
      <c r="B6473" t="s">
        <v>69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5">
      <c r="A6474" t="s">
        <v>6542</v>
      </c>
      <c r="B6474" t="s">
        <v>69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5">
      <c r="A6475" t="s">
        <v>6543</v>
      </c>
      <c r="B6475" t="s">
        <v>69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35">
      <c r="A6476" t="s">
        <v>6544</v>
      </c>
      <c r="B6476" t="s">
        <v>69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5">
      <c r="A6477" t="s">
        <v>6545</v>
      </c>
      <c r="B6477" t="s">
        <v>69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5">
      <c r="A6478" t="s">
        <v>6546</v>
      </c>
      <c r="B6478" t="s">
        <v>69</v>
      </c>
      <c r="C6478" s="8">
        <v>5293710000</v>
      </c>
      <c r="D6478" s="8">
        <v>5488370000</v>
      </c>
      <c r="E6478" s="8">
        <v>5683040000</v>
      </c>
      <c r="F6478" s="8">
        <v>5877700000</v>
      </c>
      <c r="G6478" s="8">
        <v>6072360000</v>
      </c>
      <c r="H6478" s="8">
        <v>6169690000</v>
      </c>
      <c r="I6478" s="8">
        <v>6267020000</v>
      </c>
      <c r="J6478" s="8">
        <v>6364350000</v>
      </c>
      <c r="K6478" s="8">
        <v>6559010000</v>
      </c>
      <c r="L6478" s="8">
        <v>6753670000</v>
      </c>
      <c r="M6478" s="8">
        <v>6948340000</v>
      </c>
      <c r="N6478" s="8">
        <v>7143000000</v>
      </c>
      <c r="O6478" s="8">
        <v>7240330000</v>
      </c>
      <c r="P6478" s="8">
        <v>7337660000</v>
      </c>
      <c r="Q6478" s="8">
        <v>7434990000</v>
      </c>
      <c r="R6478" s="8">
        <v>7532320000</v>
      </c>
      <c r="S6478" s="8">
        <v>7629650000</v>
      </c>
      <c r="T6478" s="8">
        <v>7726980000</v>
      </c>
      <c r="U6478" s="8">
        <v>7824310000</v>
      </c>
      <c r="V6478" s="8">
        <v>7921640000</v>
      </c>
      <c r="W6478" s="8">
        <v>7921640000</v>
      </c>
      <c r="X6478" s="8">
        <v>7921640000</v>
      </c>
      <c r="Y6478" s="8">
        <v>7921640000</v>
      </c>
      <c r="Z6478" s="8">
        <v>7921640000</v>
      </c>
      <c r="AA6478" s="8">
        <v>7921640000</v>
      </c>
      <c r="AB6478" s="8">
        <v>7921640000</v>
      </c>
      <c r="AC6478" s="8">
        <v>7921640000</v>
      </c>
      <c r="AD6478" s="8">
        <v>7921640000</v>
      </c>
      <c r="AE6478" s="8">
        <v>7921640000</v>
      </c>
      <c r="AF6478" s="8">
        <v>7921640000</v>
      </c>
      <c r="AG6478" s="8">
        <v>7921640000</v>
      </c>
    </row>
    <row r="6479" spans="1:33" x14ac:dyDescent="0.35">
      <c r="A6479" t="s">
        <v>6547</v>
      </c>
      <c r="B6479" t="s">
        <v>69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35">
      <c r="A6480" t="s">
        <v>6548</v>
      </c>
      <c r="B6480" t="s">
        <v>69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s="8">
        <v>7379200</v>
      </c>
      <c r="U6480" s="8">
        <v>33206400</v>
      </c>
      <c r="V6480" s="8">
        <v>66412800</v>
      </c>
      <c r="W6480" s="8">
        <v>101464000</v>
      </c>
      <c r="X6480" s="8">
        <v>136515000</v>
      </c>
      <c r="Y6480" s="8">
        <v>173411000</v>
      </c>
      <c r="Z6480" s="8">
        <v>212152000</v>
      </c>
      <c r="AA6480" s="8">
        <v>245358000</v>
      </c>
      <c r="AB6480" s="8">
        <v>276720000</v>
      </c>
      <c r="AC6480" s="8">
        <v>308081000</v>
      </c>
      <c r="AD6480" s="8">
        <v>339443000</v>
      </c>
      <c r="AE6480" s="8">
        <v>368960000</v>
      </c>
      <c r="AF6480" s="8">
        <v>394787000</v>
      </c>
      <c r="AG6480" s="8">
        <v>422459000</v>
      </c>
    </row>
    <row r="6481" spans="1:33" x14ac:dyDescent="0.35">
      <c r="A6481" t="s">
        <v>6549</v>
      </c>
      <c r="B6481" t="s">
        <v>69</v>
      </c>
      <c r="C6481" s="8">
        <v>902785000</v>
      </c>
      <c r="D6481" s="8">
        <v>860918000</v>
      </c>
      <c r="E6481" s="8">
        <v>852491000</v>
      </c>
      <c r="F6481" s="8">
        <v>827345000</v>
      </c>
      <c r="G6481" s="8">
        <v>835639000</v>
      </c>
      <c r="H6481" s="8">
        <v>843933000</v>
      </c>
      <c r="I6481" s="8">
        <v>852228000</v>
      </c>
      <c r="J6481" s="8">
        <v>860522000</v>
      </c>
      <c r="K6481" s="8">
        <v>877111000</v>
      </c>
      <c r="L6481" s="8">
        <v>885405000</v>
      </c>
      <c r="M6481" s="8">
        <v>893700000</v>
      </c>
      <c r="N6481" s="8">
        <v>901994000</v>
      </c>
      <c r="O6481" s="8">
        <v>910288000</v>
      </c>
      <c r="P6481" s="8">
        <v>910288000</v>
      </c>
      <c r="Q6481" s="8">
        <v>910288000</v>
      </c>
      <c r="R6481" s="8">
        <v>910288000</v>
      </c>
      <c r="S6481" s="8">
        <v>910288000</v>
      </c>
      <c r="T6481" s="8">
        <v>951760000</v>
      </c>
      <c r="U6481" s="8">
        <v>1092760000</v>
      </c>
      <c r="V6481" s="8">
        <v>1275240000</v>
      </c>
      <c r="W6481" s="8">
        <v>1474310000</v>
      </c>
      <c r="X6481" s="8">
        <v>1673370000</v>
      </c>
      <c r="Y6481" s="8">
        <v>1889030000</v>
      </c>
      <c r="Z6481" s="8">
        <v>2121270000</v>
      </c>
      <c r="AA6481" s="8">
        <v>2320330000</v>
      </c>
      <c r="AB6481" s="8">
        <v>2519400000</v>
      </c>
      <c r="AC6481" s="8">
        <v>2726760000</v>
      </c>
      <c r="AD6481" s="8">
        <v>2934120000</v>
      </c>
      <c r="AE6481" s="8">
        <v>3133180000</v>
      </c>
      <c r="AF6481" s="8">
        <v>3315660000</v>
      </c>
      <c r="AG6481" s="8">
        <v>3506430000</v>
      </c>
    </row>
    <row r="6482" spans="1:33" x14ac:dyDescent="0.35">
      <c r="A6482" t="s">
        <v>6550</v>
      </c>
      <c r="B6482" t="s">
        <v>69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35">
      <c r="A6483" t="s">
        <v>6551</v>
      </c>
      <c r="B6483" t="s">
        <v>69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35">
      <c r="A6484" t="s">
        <v>6552</v>
      </c>
      <c r="B6484" t="s">
        <v>69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35">
      <c r="A6485" t="s">
        <v>6553</v>
      </c>
      <c r="B6485" t="s">
        <v>69</v>
      </c>
      <c r="C6485" s="8">
        <v>20705500000</v>
      </c>
      <c r="D6485" s="8">
        <v>20130100000</v>
      </c>
      <c r="E6485" s="8">
        <v>18529900000</v>
      </c>
      <c r="F6485" s="8">
        <v>16624100000</v>
      </c>
      <c r="G6485" s="8">
        <v>14844100000</v>
      </c>
      <c r="H6485" s="8">
        <v>14844100000</v>
      </c>
      <c r="I6485" s="8">
        <v>14844100000</v>
      </c>
      <c r="J6485" s="8">
        <v>14232800000</v>
      </c>
      <c r="K6485" s="8">
        <v>14232800000</v>
      </c>
      <c r="L6485" s="8">
        <v>14232800000</v>
      </c>
      <c r="M6485" s="8">
        <v>14232800000</v>
      </c>
      <c r="N6485" s="8">
        <v>14232800000</v>
      </c>
      <c r="O6485" s="8">
        <v>14232800000</v>
      </c>
      <c r="P6485" s="8">
        <v>14232800000</v>
      </c>
      <c r="Q6485" s="8">
        <v>14232800000</v>
      </c>
      <c r="R6485" s="8">
        <v>14232800000</v>
      </c>
      <c r="S6485" s="8">
        <v>14232800000</v>
      </c>
      <c r="T6485" s="8">
        <v>14232800000</v>
      </c>
      <c r="U6485" s="8">
        <v>14232800000</v>
      </c>
      <c r="V6485" s="8">
        <v>14232800000</v>
      </c>
      <c r="W6485" s="8">
        <v>14232800000</v>
      </c>
      <c r="X6485" s="8">
        <v>14232800000</v>
      </c>
      <c r="Y6485" s="8">
        <v>14232800000</v>
      </c>
      <c r="Z6485" s="8">
        <v>14232800000</v>
      </c>
      <c r="AA6485" s="8">
        <v>14232800000</v>
      </c>
      <c r="AB6485" s="8">
        <v>14232800000</v>
      </c>
      <c r="AC6485" s="8">
        <v>14232800000</v>
      </c>
      <c r="AD6485" s="8">
        <v>14232800000</v>
      </c>
      <c r="AE6485" s="8">
        <v>14232800000</v>
      </c>
      <c r="AF6485" s="8">
        <v>14232800000</v>
      </c>
      <c r="AG6485" s="8">
        <v>14232800000</v>
      </c>
    </row>
    <row r="6486" spans="1:33" x14ac:dyDescent="0.35">
      <c r="A6486" t="s">
        <v>6554</v>
      </c>
      <c r="B6486" t="s">
        <v>69</v>
      </c>
      <c r="C6486" s="8">
        <v>19278900000</v>
      </c>
      <c r="D6486" s="8">
        <v>28351400000</v>
      </c>
      <c r="E6486" s="8">
        <v>36743400000</v>
      </c>
      <c r="F6486" s="8">
        <v>45135400000</v>
      </c>
      <c r="G6486" s="8">
        <v>52393300000</v>
      </c>
      <c r="H6486" s="8">
        <v>57383200000</v>
      </c>
      <c r="I6486" s="8">
        <v>62146200000</v>
      </c>
      <c r="J6486" s="8">
        <v>67589700000</v>
      </c>
      <c r="K6486" s="8">
        <v>75528100000</v>
      </c>
      <c r="L6486" s="8">
        <v>83012800000</v>
      </c>
      <c r="M6486" s="8">
        <v>89363500000</v>
      </c>
      <c r="N6486" s="8">
        <v>95487400000</v>
      </c>
      <c r="O6486" s="8">
        <v>100024000000</v>
      </c>
      <c r="P6486" s="8">
        <v>103426000000</v>
      </c>
      <c r="Q6486" s="8">
        <v>107282000000</v>
      </c>
      <c r="R6486" s="8">
        <v>111137000000</v>
      </c>
      <c r="S6486" s="8">
        <v>114540000000</v>
      </c>
      <c r="T6486" s="8">
        <v>117261000000</v>
      </c>
      <c r="U6486" s="8">
        <v>119529000000</v>
      </c>
      <c r="V6486" s="8">
        <v>121344000000</v>
      </c>
      <c r="W6486" s="8">
        <v>122705000000</v>
      </c>
      <c r="X6486" s="8">
        <v>123612000000</v>
      </c>
      <c r="Y6486" s="8">
        <v>124519000000</v>
      </c>
      <c r="Z6486" s="8">
        <v>125200000000</v>
      </c>
      <c r="AA6486" s="8">
        <v>125653000000</v>
      </c>
      <c r="AB6486" s="8">
        <v>126107000000</v>
      </c>
      <c r="AC6486" s="8">
        <v>126561000000</v>
      </c>
      <c r="AD6486" s="8">
        <v>126787000000</v>
      </c>
      <c r="AE6486" s="8">
        <v>127014000000</v>
      </c>
      <c r="AF6486" s="8">
        <v>127241000000</v>
      </c>
      <c r="AG6486" s="8">
        <v>127468000000</v>
      </c>
    </row>
    <row r="6487" spans="1:33" x14ac:dyDescent="0.35">
      <c r="A6487" t="s">
        <v>6555</v>
      </c>
      <c r="B6487" t="s">
        <v>69</v>
      </c>
      <c r="C6487" s="8">
        <v>41809700000</v>
      </c>
      <c r="D6487" s="8">
        <v>67253100000</v>
      </c>
      <c r="E6487" s="8">
        <v>55021500000</v>
      </c>
      <c r="F6487" s="8">
        <v>55667900000</v>
      </c>
      <c r="G6487" s="8">
        <v>58297900000</v>
      </c>
      <c r="H6487" s="8">
        <v>63252200000</v>
      </c>
      <c r="I6487" s="8">
        <v>60426600000</v>
      </c>
      <c r="J6487" s="8">
        <v>57486000000</v>
      </c>
      <c r="K6487" s="8">
        <v>57528000000</v>
      </c>
      <c r="L6487" s="8">
        <v>55573100000</v>
      </c>
      <c r="M6487" s="8">
        <v>57446200000</v>
      </c>
      <c r="N6487" s="8">
        <v>57759900000</v>
      </c>
      <c r="O6487" s="8">
        <v>57276300000</v>
      </c>
      <c r="P6487" s="8">
        <v>59126100000</v>
      </c>
      <c r="Q6487" s="8">
        <v>59075600000</v>
      </c>
      <c r="R6487" s="8">
        <v>59114000000</v>
      </c>
      <c r="S6487" s="8">
        <v>57452100000</v>
      </c>
      <c r="T6487" s="8">
        <v>56589100000</v>
      </c>
      <c r="U6487" s="8">
        <v>54694200000</v>
      </c>
      <c r="V6487" s="8">
        <v>51628300000</v>
      </c>
      <c r="W6487" s="8">
        <v>50963400000</v>
      </c>
      <c r="X6487" s="8">
        <v>50960300000</v>
      </c>
      <c r="Y6487" s="8">
        <v>51089500000</v>
      </c>
      <c r="Z6487" s="8">
        <v>48457200000</v>
      </c>
      <c r="AA6487" s="8">
        <v>49068400000</v>
      </c>
      <c r="AB6487" s="8">
        <v>48488700000</v>
      </c>
      <c r="AC6487" s="8">
        <v>48026300000</v>
      </c>
      <c r="AD6487" s="8">
        <v>46066200000</v>
      </c>
      <c r="AE6487" s="8">
        <v>45332700000</v>
      </c>
      <c r="AF6487" s="8">
        <v>44389000000</v>
      </c>
      <c r="AG6487" s="8">
        <v>44756900000</v>
      </c>
    </row>
    <row r="6488" spans="1:33" x14ac:dyDescent="0.35">
      <c r="A6488" t="s">
        <v>6556</v>
      </c>
      <c r="B6488" t="s">
        <v>69</v>
      </c>
      <c r="C6488" s="8">
        <v>13261500000</v>
      </c>
      <c r="D6488" s="8">
        <v>9476660000</v>
      </c>
      <c r="E6488" s="8">
        <v>11256400000</v>
      </c>
      <c r="F6488" s="8">
        <v>11271800000</v>
      </c>
      <c r="G6488" s="8">
        <v>11061300000</v>
      </c>
      <c r="H6488" s="8">
        <v>10398100000</v>
      </c>
      <c r="I6488" s="8">
        <v>10889700000</v>
      </c>
      <c r="J6488" s="8">
        <v>11488400000</v>
      </c>
      <c r="K6488" s="8">
        <v>11079800000</v>
      </c>
      <c r="L6488" s="8">
        <v>11114800000</v>
      </c>
      <c r="M6488" s="8">
        <v>10842000000</v>
      </c>
      <c r="N6488" s="8">
        <v>10632900000</v>
      </c>
      <c r="O6488" s="8">
        <v>10486000000</v>
      </c>
      <c r="P6488" s="8">
        <v>10252600000</v>
      </c>
      <c r="Q6488" s="8">
        <v>10185900000</v>
      </c>
      <c r="R6488" s="8">
        <v>10104600000</v>
      </c>
      <c r="S6488" s="8">
        <v>10212900000</v>
      </c>
      <c r="T6488" s="8">
        <v>10214300000</v>
      </c>
      <c r="U6488" s="8">
        <v>10211100000</v>
      </c>
      <c r="V6488" s="8">
        <v>10307100000</v>
      </c>
      <c r="W6488" s="8">
        <v>10233900000</v>
      </c>
      <c r="X6488" s="8">
        <v>10178800000</v>
      </c>
      <c r="Y6488" s="8">
        <v>10071500000</v>
      </c>
      <c r="Z6488" s="8">
        <v>10195900000</v>
      </c>
      <c r="AA6488" s="8">
        <v>10106400000</v>
      </c>
      <c r="AB6488" s="8">
        <v>10090300000</v>
      </c>
      <c r="AC6488" s="8">
        <v>10077400000</v>
      </c>
      <c r="AD6488" s="8">
        <v>10225600000</v>
      </c>
      <c r="AE6488" s="8">
        <v>10240400000</v>
      </c>
      <c r="AF6488" s="8">
        <v>10400400000</v>
      </c>
      <c r="AG6488" s="8">
        <v>10271100000</v>
      </c>
    </row>
    <row r="6489" spans="1:33" x14ac:dyDescent="0.35">
      <c r="A6489" t="s">
        <v>6557</v>
      </c>
      <c r="B6489" t="s">
        <v>69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x14ac:dyDescent="0.35">
      <c r="A6490" t="s">
        <v>6558</v>
      </c>
      <c r="B6490" t="s">
        <v>69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35">
      <c r="A6491" t="s">
        <v>6559</v>
      </c>
      <c r="B6491" t="s">
        <v>69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5">
      <c r="A6492" t="s">
        <v>6560</v>
      </c>
      <c r="B6492" t="s">
        <v>69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x14ac:dyDescent="0.35">
      <c r="A6493" t="s">
        <v>6561</v>
      </c>
      <c r="B6493" t="s">
        <v>69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35">
      <c r="A6494" t="s">
        <v>6562</v>
      </c>
      <c r="B6494" t="s">
        <v>69</v>
      </c>
      <c r="C6494" s="8">
        <v>3101300000</v>
      </c>
      <c r="D6494" s="8">
        <v>3215340000</v>
      </c>
      <c r="E6494" s="8">
        <v>3329380000</v>
      </c>
      <c r="F6494" s="8">
        <v>3443420000</v>
      </c>
      <c r="G6494" s="8">
        <v>3557470000</v>
      </c>
      <c r="H6494" s="8">
        <v>3614490000</v>
      </c>
      <c r="I6494" s="8">
        <v>3671510000</v>
      </c>
      <c r="J6494" s="8">
        <v>3728530000</v>
      </c>
      <c r="K6494" s="8">
        <v>3842570000</v>
      </c>
      <c r="L6494" s="8">
        <v>3956610000</v>
      </c>
      <c r="M6494" s="8">
        <v>4070650000</v>
      </c>
      <c r="N6494" s="8">
        <v>4184700000</v>
      </c>
      <c r="O6494" s="8">
        <v>4241720000</v>
      </c>
      <c r="P6494" s="8">
        <v>4298740000</v>
      </c>
      <c r="Q6494" s="8">
        <v>4355760000</v>
      </c>
      <c r="R6494" s="8">
        <v>4412780000</v>
      </c>
      <c r="S6494" s="8">
        <v>4469800000</v>
      </c>
      <c r="T6494" s="8">
        <v>4526820000</v>
      </c>
      <c r="U6494" s="8">
        <v>4583840000</v>
      </c>
      <c r="V6494" s="8">
        <v>4640860000</v>
      </c>
      <c r="W6494" s="8">
        <v>4640860000</v>
      </c>
      <c r="X6494" s="8">
        <v>4640860000</v>
      </c>
      <c r="Y6494" s="8">
        <v>4640860000</v>
      </c>
      <c r="Z6494" s="8">
        <v>4640860000</v>
      </c>
      <c r="AA6494" s="8">
        <v>4640860000</v>
      </c>
      <c r="AB6494" s="8">
        <v>4640860000</v>
      </c>
      <c r="AC6494" s="8">
        <v>4640860000</v>
      </c>
      <c r="AD6494" s="8">
        <v>4640860000</v>
      </c>
      <c r="AE6494" s="8">
        <v>4640860000</v>
      </c>
      <c r="AF6494" s="8">
        <v>4640860000</v>
      </c>
      <c r="AG6494" s="8">
        <v>4640860000</v>
      </c>
    </row>
    <row r="6495" spans="1:33" x14ac:dyDescent="0.35">
      <c r="A6495" t="s">
        <v>6563</v>
      </c>
      <c r="B6495" t="s">
        <v>69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 x14ac:dyDescent="0.35">
      <c r="A6496" t="s">
        <v>6564</v>
      </c>
      <c r="B6496" t="s">
        <v>69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s="8">
        <v>52112900</v>
      </c>
      <c r="U6496" s="8">
        <v>234508000</v>
      </c>
      <c r="V6496" s="8">
        <v>469016000</v>
      </c>
      <c r="W6496" s="8">
        <v>716552000</v>
      </c>
      <c r="X6496" s="8">
        <v>964088000</v>
      </c>
      <c r="Y6496" s="8">
        <v>1224650000</v>
      </c>
      <c r="Z6496" s="8">
        <v>1498240000</v>
      </c>
      <c r="AA6496" s="8">
        <v>1732750000</v>
      </c>
      <c r="AB6496" s="8">
        <v>1954230000</v>
      </c>
      <c r="AC6496" s="8">
        <v>2175710000</v>
      </c>
      <c r="AD6496" s="8">
        <v>2397190000</v>
      </c>
      <c r="AE6496" s="8">
        <v>2605640000</v>
      </c>
      <c r="AF6496" s="8">
        <v>2788040000</v>
      </c>
      <c r="AG6496" s="8">
        <v>2983460000</v>
      </c>
    </row>
    <row r="6497" spans="1:33" x14ac:dyDescent="0.35">
      <c r="A6497" t="s">
        <v>6565</v>
      </c>
      <c r="B6497" t="s">
        <v>69</v>
      </c>
      <c r="C6497" s="8">
        <v>1675090000</v>
      </c>
      <c r="D6497" s="8">
        <v>1597410000</v>
      </c>
      <c r="E6497" s="8">
        <v>1581770000</v>
      </c>
      <c r="F6497" s="8">
        <v>1535110000</v>
      </c>
      <c r="G6497" s="8">
        <v>1550500000</v>
      </c>
      <c r="H6497" s="8">
        <v>1565890000</v>
      </c>
      <c r="I6497" s="8">
        <v>1581280000</v>
      </c>
      <c r="J6497" s="8">
        <v>1596670000</v>
      </c>
      <c r="K6497" s="8">
        <v>1627450000</v>
      </c>
      <c r="L6497" s="8">
        <v>1642840000</v>
      </c>
      <c r="M6497" s="8">
        <v>1658230000</v>
      </c>
      <c r="N6497" s="8">
        <v>1673620000</v>
      </c>
      <c r="O6497" s="8">
        <v>1689010000</v>
      </c>
      <c r="P6497" s="8">
        <v>1689010000</v>
      </c>
      <c r="Q6497" s="8">
        <v>1689010000</v>
      </c>
      <c r="R6497" s="8">
        <v>1689010000</v>
      </c>
      <c r="S6497" s="8">
        <v>1689010000</v>
      </c>
      <c r="T6497" s="8">
        <v>1765960000</v>
      </c>
      <c r="U6497" s="8">
        <v>2027590000</v>
      </c>
      <c r="V6497" s="8">
        <v>2366170000</v>
      </c>
      <c r="W6497" s="8">
        <v>2735530000</v>
      </c>
      <c r="X6497" s="8">
        <v>3104890000</v>
      </c>
      <c r="Y6497" s="8">
        <v>3505030000</v>
      </c>
      <c r="Z6497" s="8">
        <v>3935950000</v>
      </c>
      <c r="AA6497" s="8">
        <v>4305310000</v>
      </c>
      <c r="AB6497" s="8">
        <v>4674670000</v>
      </c>
      <c r="AC6497" s="8">
        <v>5059420000</v>
      </c>
      <c r="AD6497" s="8">
        <v>5444170000</v>
      </c>
      <c r="AE6497" s="8">
        <v>5813530000</v>
      </c>
      <c r="AF6497" s="8">
        <v>6152110000</v>
      </c>
      <c r="AG6497" s="8">
        <v>6506080000</v>
      </c>
    </row>
    <row r="6498" spans="1:33" x14ac:dyDescent="0.35">
      <c r="A6498" t="s">
        <v>6566</v>
      </c>
      <c r="B6498" t="s">
        <v>69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35">
      <c r="A6499" t="s">
        <v>6567</v>
      </c>
      <c r="B6499" t="s">
        <v>69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5">
      <c r="A6500" t="s">
        <v>6568</v>
      </c>
      <c r="B6500" t="s">
        <v>69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35">
      <c r="A6501" t="s">
        <v>6569</v>
      </c>
      <c r="B6501" t="s">
        <v>69</v>
      </c>
      <c r="C6501" s="8">
        <v>146225000000</v>
      </c>
      <c r="D6501" s="8">
        <v>142162000000</v>
      </c>
      <c r="E6501" s="8">
        <v>130861000000</v>
      </c>
      <c r="F6501" s="8">
        <v>117401000000</v>
      </c>
      <c r="G6501" s="8">
        <v>104831000000</v>
      </c>
      <c r="H6501" s="8">
        <v>104831000000</v>
      </c>
      <c r="I6501" s="8">
        <v>104831000000</v>
      </c>
      <c r="J6501" s="8">
        <v>100514000000</v>
      </c>
      <c r="K6501" s="8">
        <v>100514000000</v>
      </c>
      <c r="L6501" s="8">
        <v>100514000000</v>
      </c>
      <c r="M6501" s="8">
        <v>100514000000</v>
      </c>
      <c r="N6501" s="8">
        <v>100514000000</v>
      </c>
      <c r="O6501" s="8">
        <v>100514000000</v>
      </c>
      <c r="P6501" s="8">
        <v>100514000000</v>
      </c>
      <c r="Q6501" s="8">
        <v>100514000000</v>
      </c>
      <c r="R6501" s="8">
        <v>100514000000</v>
      </c>
      <c r="S6501" s="8">
        <v>100514000000</v>
      </c>
      <c r="T6501" s="8">
        <v>100514000000</v>
      </c>
      <c r="U6501" s="8">
        <v>100514000000</v>
      </c>
      <c r="V6501" s="8">
        <v>100514000000</v>
      </c>
      <c r="W6501" s="8">
        <v>100514000000</v>
      </c>
      <c r="X6501" s="8">
        <v>100514000000</v>
      </c>
      <c r="Y6501" s="8">
        <v>100514000000</v>
      </c>
      <c r="Z6501" s="8">
        <v>100514000000</v>
      </c>
      <c r="AA6501" s="8">
        <v>100514000000</v>
      </c>
      <c r="AB6501" s="8">
        <v>100514000000</v>
      </c>
      <c r="AC6501" s="8">
        <v>100514000000</v>
      </c>
      <c r="AD6501" s="8">
        <v>100514000000</v>
      </c>
      <c r="AE6501" s="8">
        <v>100514000000</v>
      </c>
      <c r="AF6501" s="8">
        <v>100514000000</v>
      </c>
      <c r="AG6501" s="8">
        <v>100514000000</v>
      </c>
    </row>
    <row r="6502" spans="1:33" x14ac:dyDescent="0.35">
      <c r="A6502" t="s">
        <v>6570</v>
      </c>
      <c r="B6502" t="s">
        <v>69</v>
      </c>
      <c r="C6502" s="8">
        <v>15364600000</v>
      </c>
      <c r="D6502" s="8">
        <v>22595000000</v>
      </c>
      <c r="E6502" s="8">
        <v>29283100000</v>
      </c>
      <c r="F6502" s="8">
        <v>35971300000</v>
      </c>
      <c r="G6502" s="8">
        <v>41755600000</v>
      </c>
      <c r="H6502" s="8">
        <v>45732300000</v>
      </c>
      <c r="I6502" s="8">
        <v>49528300000</v>
      </c>
      <c r="J6502" s="8">
        <v>53866500000</v>
      </c>
      <c r="K6502" s="8">
        <v>60193100000</v>
      </c>
      <c r="L6502" s="8">
        <v>66158200000</v>
      </c>
      <c r="M6502" s="8">
        <v>71219500000</v>
      </c>
      <c r="N6502" s="8">
        <v>76100000000</v>
      </c>
      <c r="O6502" s="8">
        <v>79715200000</v>
      </c>
      <c r="P6502" s="8">
        <v>82426600000</v>
      </c>
      <c r="Q6502" s="8">
        <v>85499600000</v>
      </c>
      <c r="R6502" s="8">
        <v>88572500000</v>
      </c>
      <c r="S6502" s="8">
        <v>91283900000</v>
      </c>
      <c r="T6502" s="8">
        <v>93453000000</v>
      </c>
      <c r="U6502" s="8">
        <v>95260600000</v>
      </c>
      <c r="V6502" s="8">
        <v>96706700000</v>
      </c>
      <c r="W6502" s="8">
        <v>97791200000</v>
      </c>
      <c r="X6502" s="8">
        <v>98514300000</v>
      </c>
      <c r="Y6502" s="8">
        <v>99237300000</v>
      </c>
      <c r="Z6502" s="8">
        <v>99779600000</v>
      </c>
      <c r="AA6502" s="8">
        <v>100141000000</v>
      </c>
      <c r="AB6502" s="8">
        <v>100503000000</v>
      </c>
      <c r="AC6502" s="8">
        <v>100864000000</v>
      </c>
      <c r="AD6502" s="8">
        <v>101045000000</v>
      </c>
      <c r="AE6502" s="8">
        <v>101226000000</v>
      </c>
      <c r="AF6502" s="8">
        <v>101406000000</v>
      </c>
      <c r="AG6502" s="8">
        <v>101587000000</v>
      </c>
    </row>
    <row r="6503" spans="1:33" x14ac:dyDescent="0.35">
      <c r="A6503" t="s">
        <v>6571</v>
      </c>
      <c r="B6503" t="s">
        <v>69</v>
      </c>
      <c r="C6503" s="8">
        <v>4382120000</v>
      </c>
      <c r="D6503" s="8">
        <v>7048880000</v>
      </c>
      <c r="E6503" s="8">
        <v>5766870000</v>
      </c>
      <c r="F6503" s="8">
        <v>5834630000</v>
      </c>
      <c r="G6503" s="8">
        <v>6110280000</v>
      </c>
      <c r="H6503" s="8">
        <v>6629550000</v>
      </c>
      <c r="I6503" s="8">
        <v>6333390000</v>
      </c>
      <c r="J6503" s="8">
        <v>6025170000</v>
      </c>
      <c r="K6503" s="8">
        <v>6029580000</v>
      </c>
      <c r="L6503" s="8">
        <v>5824690000</v>
      </c>
      <c r="M6503" s="8">
        <v>6021010000</v>
      </c>
      <c r="N6503" s="8">
        <v>6053890000</v>
      </c>
      <c r="O6503" s="8">
        <v>6003200000</v>
      </c>
      <c r="P6503" s="8">
        <v>6197080000</v>
      </c>
      <c r="Q6503" s="8">
        <v>6191780000</v>
      </c>
      <c r="R6503" s="8">
        <v>6195810000</v>
      </c>
      <c r="S6503" s="8">
        <v>6021620000</v>
      </c>
      <c r="T6503" s="8">
        <v>5931180000</v>
      </c>
      <c r="U6503" s="8">
        <v>5732570000</v>
      </c>
      <c r="V6503" s="8">
        <v>5411220000</v>
      </c>
      <c r="W6503" s="8">
        <v>5341540000</v>
      </c>
      <c r="X6503" s="8">
        <v>5341210000</v>
      </c>
      <c r="Y6503" s="8">
        <v>5354750000</v>
      </c>
      <c r="Z6503" s="8">
        <v>5078860000</v>
      </c>
      <c r="AA6503" s="8">
        <v>5142920000</v>
      </c>
      <c r="AB6503" s="8">
        <v>5082160000</v>
      </c>
      <c r="AC6503" s="8">
        <v>5033700000</v>
      </c>
      <c r="AD6503" s="8">
        <v>4828250000</v>
      </c>
      <c r="AE6503" s="8">
        <v>4751370000</v>
      </c>
      <c r="AF6503" s="8">
        <v>4652460000</v>
      </c>
      <c r="AG6503" s="8">
        <v>4691030000</v>
      </c>
    </row>
    <row r="6504" spans="1:33" x14ac:dyDescent="0.35">
      <c r="A6504" t="s">
        <v>6572</v>
      </c>
      <c r="B6504" t="s">
        <v>69</v>
      </c>
      <c r="C6504" s="8">
        <v>2272560000</v>
      </c>
      <c r="D6504" s="8">
        <v>1623960000</v>
      </c>
      <c r="E6504" s="8">
        <v>1928940000</v>
      </c>
      <c r="F6504" s="8">
        <v>1931590000</v>
      </c>
      <c r="G6504" s="8">
        <v>1895510000</v>
      </c>
      <c r="H6504" s="8">
        <v>1781860000</v>
      </c>
      <c r="I6504" s="8">
        <v>1866110000</v>
      </c>
      <c r="J6504" s="8">
        <v>1968710000</v>
      </c>
      <c r="K6504" s="8">
        <v>1898690000</v>
      </c>
      <c r="L6504" s="8">
        <v>1904670000</v>
      </c>
      <c r="M6504" s="8">
        <v>1857930000</v>
      </c>
      <c r="N6504" s="8">
        <v>1822090000</v>
      </c>
      <c r="O6504" s="8">
        <v>1796930000</v>
      </c>
      <c r="P6504" s="8">
        <v>1756940000</v>
      </c>
      <c r="Q6504" s="8">
        <v>1745500000</v>
      </c>
      <c r="R6504" s="8">
        <v>1731570000</v>
      </c>
      <c r="S6504" s="8">
        <v>1750120000</v>
      </c>
      <c r="T6504" s="8">
        <v>1750360000</v>
      </c>
      <c r="U6504" s="8">
        <v>1749820000</v>
      </c>
      <c r="V6504" s="8">
        <v>1766270000</v>
      </c>
      <c r="W6504" s="8">
        <v>1753720000</v>
      </c>
      <c r="X6504" s="8">
        <v>1744280000</v>
      </c>
      <c r="Y6504" s="8">
        <v>1725900000</v>
      </c>
      <c r="Z6504" s="8">
        <v>1747220000</v>
      </c>
      <c r="AA6504" s="8">
        <v>1731870000</v>
      </c>
      <c r="AB6504" s="8">
        <v>1729110000</v>
      </c>
      <c r="AC6504" s="8">
        <v>1726900000</v>
      </c>
      <c r="AD6504" s="8">
        <v>1752300000</v>
      </c>
      <c r="AE6504" s="8">
        <v>1754830000</v>
      </c>
      <c r="AF6504" s="8">
        <v>1782260000</v>
      </c>
      <c r="AG6504" s="8">
        <v>1760100000</v>
      </c>
    </row>
    <row r="6505" spans="1:33" x14ac:dyDescent="0.35">
      <c r="A6505" t="s">
        <v>6573</v>
      </c>
      <c r="B6505" t="s">
        <v>69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35">
      <c r="A6506" t="s">
        <v>6574</v>
      </c>
      <c r="B6506" t="s">
        <v>69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35">
      <c r="A6507" t="s">
        <v>6575</v>
      </c>
      <c r="B6507" t="s">
        <v>69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35">
      <c r="A6508" t="s">
        <v>6576</v>
      </c>
      <c r="B6508" t="s">
        <v>69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5">
      <c r="A6509" t="s">
        <v>6577</v>
      </c>
      <c r="B6509" t="s">
        <v>69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35">
      <c r="A6510" t="s">
        <v>6578</v>
      </c>
      <c r="B6510" t="s">
        <v>69</v>
      </c>
      <c r="C6510" s="8">
        <v>528478000</v>
      </c>
      <c r="D6510" s="8">
        <v>547911000</v>
      </c>
      <c r="E6510" s="8">
        <v>567345000</v>
      </c>
      <c r="F6510" s="8">
        <v>586778000</v>
      </c>
      <c r="G6510" s="8">
        <v>606211000</v>
      </c>
      <c r="H6510" s="8">
        <v>615928000</v>
      </c>
      <c r="I6510" s="8">
        <v>625644000</v>
      </c>
      <c r="J6510" s="8">
        <v>635361000</v>
      </c>
      <c r="K6510" s="8">
        <v>654794000</v>
      </c>
      <c r="L6510" s="8">
        <v>674228000</v>
      </c>
      <c r="M6510" s="8">
        <v>693661000</v>
      </c>
      <c r="N6510" s="8">
        <v>713094000</v>
      </c>
      <c r="O6510" s="8">
        <v>722811000</v>
      </c>
      <c r="P6510" s="8">
        <v>732528000</v>
      </c>
      <c r="Q6510" s="8">
        <v>742244000</v>
      </c>
      <c r="R6510" s="8">
        <v>751961000</v>
      </c>
      <c r="S6510" s="8">
        <v>761678000</v>
      </c>
      <c r="T6510" s="8">
        <v>771394000</v>
      </c>
      <c r="U6510" s="8">
        <v>781111000</v>
      </c>
      <c r="V6510" s="8">
        <v>790828000</v>
      </c>
      <c r="W6510" s="8">
        <v>790828000</v>
      </c>
      <c r="X6510" s="8">
        <v>790828000</v>
      </c>
      <c r="Y6510" s="8">
        <v>790828000</v>
      </c>
      <c r="Z6510" s="8">
        <v>790828000</v>
      </c>
      <c r="AA6510" s="8">
        <v>790828000</v>
      </c>
      <c r="AB6510" s="8">
        <v>790828000</v>
      </c>
      <c r="AC6510" s="8">
        <v>790828000</v>
      </c>
      <c r="AD6510" s="8">
        <v>790828000</v>
      </c>
      <c r="AE6510" s="8">
        <v>790828000</v>
      </c>
      <c r="AF6510" s="8">
        <v>790828000</v>
      </c>
      <c r="AG6510" s="8">
        <v>790828000</v>
      </c>
    </row>
    <row r="6511" spans="1:33" x14ac:dyDescent="0.35">
      <c r="A6511" t="s">
        <v>6579</v>
      </c>
      <c r="B6511" t="s">
        <v>69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35">
      <c r="A6512" t="s">
        <v>6580</v>
      </c>
      <c r="B6512" t="s">
        <v>69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8">
        <v>5000930</v>
      </c>
      <c r="U6512" s="8">
        <v>22504200</v>
      </c>
      <c r="V6512" s="8">
        <v>45008300</v>
      </c>
      <c r="W6512" s="8">
        <v>68762700</v>
      </c>
      <c r="X6512" s="8">
        <v>92517100</v>
      </c>
      <c r="Y6512" s="8">
        <v>117522000</v>
      </c>
      <c r="Z6512" s="8">
        <v>143777000</v>
      </c>
      <c r="AA6512" s="8">
        <v>166281000</v>
      </c>
      <c r="AB6512" s="8">
        <v>187535000</v>
      </c>
      <c r="AC6512" s="8">
        <v>208789000</v>
      </c>
      <c r="AD6512" s="8">
        <v>230043000</v>
      </c>
      <c r="AE6512" s="8">
        <v>250046000</v>
      </c>
      <c r="AF6512" s="8">
        <v>267550000</v>
      </c>
      <c r="AG6512" s="8">
        <v>286303000</v>
      </c>
    </row>
    <row r="6513" spans="1:33" x14ac:dyDescent="0.35">
      <c r="A6513" t="s">
        <v>6581</v>
      </c>
      <c r="B6513" t="s">
        <v>69</v>
      </c>
      <c r="C6513" s="8">
        <v>287051000</v>
      </c>
      <c r="D6513" s="8">
        <v>273739000</v>
      </c>
      <c r="E6513" s="8">
        <v>271060000</v>
      </c>
      <c r="F6513" s="8">
        <v>263064000</v>
      </c>
      <c r="G6513" s="8">
        <v>265701000</v>
      </c>
      <c r="H6513" s="8">
        <v>268339000</v>
      </c>
      <c r="I6513" s="8">
        <v>270976000</v>
      </c>
      <c r="J6513" s="8">
        <v>273613000</v>
      </c>
      <c r="K6513" s="8">
        <v>278888000</v>
      </c>
      <c r="L6513" s="8">
        <v>281525000</v>
      </c>
      <c r="M6513" s="8">
        <v>284162000</v>
      </c>
      <c r="N6513" s="8">
        <v>286800000</v>
      </c>
      <c r="O6513" s="8">
        <v>289437000</v>
      </c>
      <c r="P6513" s="8">
        <v>289437000</v>
      </c>
      <c r="Q6513" s="8">
        <v>289437000</v>
      </c>
      <c r="R6513" s="8">
        <v>289437000</v>
      </c>
      <c r="S6513" s="8">
        <v>289437000</v>
      </c>
      <c r="T6513" s="8">
        <v>302623000</v>
      </c>
      <c r="U6513" s="8">
        <v>347457000</v>
      </c>
      <c r="V6513" s="8">
        <v>405478000</v>
      </c>
      <c r="W6513" s="8">
        <v>468773000</v>
      </c>
      <c r="X6513" s="8">
        <v>532068000</v>
      </c>
      <c r="Y6513" s="8">
        <v>600638000</v>
      </c>
      <c r="Z6513" s="8">
        <v>674482000</v>
      </c>
      <c r="AA6513" s="8">
        <v>737777000</v>
      </c>
      <c r="AB6513" s="8">
        <v>801072000</v>
      </c>
      <c r="AC6513" s="8">
        <v>867005000</v>
      </c>
      <c r="AD6513" s="8">
        <v>932937000</v>
      </c>
      <c r="AE6513" s="8">
        <v>996232000</v>
      </c>
      <c r="AF6513" s="8">
        <v>1054250000</v>
      </c>
      <c r="AG6513" s="8">
        <v>1114910000</v>
      </c>
    </row>
    <row r="6514" spans="1:33" x14ac:dyDescent="0.35">
      <c r="A6514" t="s">
        <v>6582</v>
      </c>
      <c r="B6514" t="s">
        <v>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5">
      <c r="A6515" t="s">
        <v>6583</v>
      </c>
      <c r="B6515" t="s">
        <v>69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5">
      <c r="A6516" t="s">
        <v>6584</v>
      </c>
      <c r="B6516" t="s">
        <v>69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5">
      <c r="A6517" t="s">
        <v>6585</v>
      </c>
      <c r="B6517" t="s">
        <v>69</v>
      </c>
      <c r="C6517" s="8">
        <v>14032200000</v>
      </c>
      <c r="D6517" s="8">
        <v>13642300000</v>
      </c>
      <c r="E6517" s="8">
        <v>12557800000</v>
      </c>
      <c r="F6517" s="8">
        <v>11266200000</v>
      </c>
      <c r="G6517" s="8">
        <v>10059900000</v>
      </c>
      <c r="H6517" s="8">
        <v>10059900000</v>
      </c>
      <c r="I6517" s="8">
        <v>10059900000</v>
      </c>
      <c r="J6517" s="8">
        <v>9645640000</v>
      </c>
      <c r="K6517" s="8">
        <v>9645640000</v>
      </c>
      <c r="L6517" s="8">
        <v>9645640000</v>
      </c>
      <c r="M6517" s="8">
        <v>9645640000</v>
      </c>
      <c r="N6517" s="8">
        <v>9645640000</v>
      </c>
      <c r="O6517" s="8">
        <v>9645640000</v>
      </c>
      <c r="P6517" s="8">
        <v>9645640000</v>
      </c>
      <c r="Q6517" s="8">
        <v>9645640000</v>
      </c>
      <c r="R6517" s="8">
        <v>9645640000</v>
      </c>
      <c r="S6517" s="8">
        <v>9645640000</v>
      </c>
      <c r="T6517" s="8">
        <v>9645640000</v>
      </c>
      <c r="U6517" s="8">
        <v>9645640000</v>
      </c>
      <c r="V6517" s="8">
        <v>9645640000</v>
      </c>
      <c r="W6517" s="8">
        <v>9645640000</v>
      </c>
      <c r="X6517" s="8">
        <v>9645640000</v>
      </c>
      <c r="Y6517" s="8">
        <v>9645640000</v>
      </c>
      <c r="Z6517" s="8">
        <v>9645640000</v>
      </c>
      <c r="AA6517" s="8">
        <v>9645640000</v>
      </c>
      <c r="AB6517" s="8">
        <v>9645640000</v>
      </c>
      <c r="AC6517" s="8">
        <v>9645640000</v>
      </c>
      <c r="AD6517" s="8">
        <v>9645640000</v>
      </c>
      <c r="AE6517" s="8">
        <v>9645640000</v>
      </c>
      <c r="AF6517" s="8">
        <v>9645640000</v>
      </c>
      <c r="AG6517" s="8">
        <v>9645640000</v>
      </c>
    </row>
    <row r="6518" spans="1:33" x14ac:dyDescent="0.35">
      <c r="A6518" t="s">
        <v>6586</v>
      </c>
      <c r="B6518" t="s">
        <v>69</v>
      </c>
      <c r="C6518" s="8">
        <v>1994700000</v>
      </c>
      <c r="D6518" s="8">
        <v>2933390000</v>
      </c>
      <c r="E6518" s="8">
        <v>3801670000</v>
      </c>
      <c r="F6518" s="8">
        <v>4669950000</v>
      </c>
      <c r="G6518" s="8">
        <v>5420900000</v>
      </c>
      <c r="H6518" s="8">
        <v>5937180000</v>
      </c>
      <c r="I6518" s="8">
        <v>6429990000</v>
      </c>
      <c r="J6518" s="8">
        <v>6993200000</v>
      </c>
      <c r="K6518" s="8">
        <v>7814550000</v>
      </c>
      <c r="L6518" s="8">
        <v>8588960000</v>
      </c>
      <c r="M6518" s="8">
        <v>9246040000</v>
      </c>
      <c r="N6518" s="8">
        <v>9879650000</v>
      </c>
      <c r="O6518" s="8">
        <v>10349000000</v>
      </c>
      <c r="P6518" s="8">
        <v>10701000000</v>
      </c>
      <c r="Q6518" s="8">
        <v>11099900000</v>
      </c>
      <c r="R6518" s="8">
        <v>11498900000</v>
      </c>
      <c r="S6518" s="8">
        <v>11850900000</v>
      </c>
      <c r="T6518" s="8">
        <v>12132500000</v>
      </c>
      <c r="U6518" s="8">
        <v>12367200000</v>
      </c>
      <c r="V6518" s="8">
        <v>12554900000</v>
      </c>
      <c r="W6518" s="8">
        <v>12695700000</v>
      </c>
      <c r="X6518" s="8">
        <v>12789600000</v>
      </c>
      <c r="Y6518" s="8">
        <v>12883400000</v>
      </c>
      <c r="Z6518" s="8">
        <v>12953800000</v>
      </c>
      <c r="AA6518" s="8">
        <v>13000800000</v>
      </c>
      <c r="AB6518" s="8">
        <v>13047700000</v>
      </c>
      <c r="AC6518" s="8">
        <v>13094600000</v>
      </c>
      <c r="AD6518" s="8">
        <v>13118100000</v>
      </c>
      <c r="AE6518" s="8">
        <v>13141600000</v>
      </c>
      <c r="AF6518" s="8">
        <v>13165000000</v>
      </c>
      <c r="AG6518" s="8">
        <v>13188500000</v>
      </c>
    </row>
    <row r="6519" spans="1:33" x14ac:dyDescent="0.35">
      <c r="A6519" t="s">
        <v>6587</v>
      </c>
      <c r="B6519" t="s">
        <v>69</v>
      </c>
      <c r="C6519" s="8">
        <v>3356190000</v>
      </c>
      <c r="D6519" s="8">
        <v>5398600000</v>
      </c>
      <c r="E6519" s="8">
        <v>4416740000</v>
      </c>
      <c r="F6519" s="8">
        <v>4468630000</v>
      </c>
      <c r="G6519" s="8">
        <v>4679740000</v>
      </c>
      <c r="H6519" s="8">
        <v>5077440000</v>
      </c>
      <c r="I6519" s="8">
        <v>4850620000</v>
      </c>
      <c r="J6519" s="8">
        <v>4614570000</v>
      </c>
      <c r="K6519" s="8">
        <v>4617940000</v>
      </c>
      <c r="L6519" s="8">
        <v>4461020000</v>
      </c>
      <c r="M6519" s="8">
        <v>4611380000</v>
      </c>
      <c r="N6519" s="8">
        <v>4636560000</v>
      </c>
      <c r="O6519" s="8">
        <v>4597740000</v>
      </c>
      <c r="P6519" s="8">
        <v>4746230000</v>
      </c>
      <c r="Q6519" s="8">
        <v>4742170000</v>
      </c>
      <c r="R6519" s="8">
        <v>4745250000</v>
      </c>
      <c r="S6519" s="8">
        <v>4611850000</v>
      </c>
      <c r="T6519" s="8">
        <v>4542580000</v>
      </c>
      <c r="U6519" s="8">
        <v>4390470000</v>
      </c>
      <c r="V6519" s="8">
        <v>4144350000</v>
      </c>
      <c r="W6519" s="8">
        <v>4090980000</v>
      </c>
      <c r="X6519" s="8">
        <v>4090730000</v>
      </c>
      <c r="Y6519" s="8">
        <v>4101100000</v>
      </c>
      <c r="Z6519" s="8">
        <v>3889800000</v>
      </c>
      <c r="AA6519" s="8">
        <v>3938860000</v>
      </c>
      <c r="AB6519" s="8">
        <v>3892330000</v>
      </c>
      <c r="AC6519" s="8">
        <v>3855220000</v>
      </c>
      <c r="AD6519" s="8">
        <v>3697870000</v>
      </c>
      <c r="AE6519" s="8">
        <v>3638990000</v>
      </c>
      <c r="AF6519" s="8">
        <v>3563230000</v>
      </c>
      <c r="AG6519" s="8">
        <v>3592770000</v>
      </c>
    </row>
    <row r="6520" spans="1:33" x14ac:dyDescent="0.35">
      <c r="A6520" t="s">
        <v>6588</v>
      </c>
      <c r="B6520" t="s">
        <v>69</v>
      </c>
      <c r="C6520" s="8">
        <v>2216820000</v>
      </c>
      <c r="D6520" s="8">
        <v>1584140000</v>
      </c>
      <c r="E6520" s="8">
        <v>1881640000</v>
      </c>
      <c r="F6520" s="8">
        <v>1884220000</v>
      </c>
      <c r="G6520" s="8">
        <v>1849030000</v>
      </c>
      <c r="H6520" s="8">
        <v>1738160000</v>
      </c>
      <c r="I6520" s="8">
        <v>1820340000</v>
      </c>
      <c r="J6520" s="8">
        <v>1920430000</v>
      </c>
      <c r="K6520" s="8">
        <v>1852120000</v>
      </c>
      <c r="L6520" s="8">
        <v>1857960000</v>
      </c>
      <c r="M6520" s="8">
        <v>1812370000</v>
      </c>
      <c r="N6520" s="8">
        <v>1777410000</v>
      </c>
      <c r="O6520" s="8">
        <v>1752870000</v>
      </c>
      <c r="P6520" s="8">
        <v>1713850000</v>
      </c>
      <c r="Q6520" s="8">
        <v>1702700000</v>
      </c>
      <c r="R6520" s="8">
        <v>1689110000</v>
      </c>
      <c r="S6520" s="8">
        <v>1707200000</v>
      </c>
      <c r="T6520" s="8">
        <v>1707440000</v>
      </c>
      <c r="U6520" s="8">
        <v>1706900000</v>
      </c>
      <c r="V6520" s="8">
        <v>1722960000</v>
      </c>
      <c r="W6520" s="8">
        <v>1710710000</v>
      </c>
      <c r="X6520" s="8">
        <v>1701500000</v>
      </c>
      <c r="Y6520" s="8">
        <v>1683580000</v>
      </c>
      <c r="Z6520" s="8">
        <v>1704370000</v>
      </c>
      <c r="AA6520" s="8">
        <v>1689400000</v>
      </c>
      <c r="AB6520" s="8">
        <v>1686710000</v>
      </c>
      <c r="AC6520" s="8">
        <v>1684550000</v>
      </c>
      <c r="AD6520" s="8">
        <v>1709320000</v>
      </c>
      <c r="AE6520" s="8">
        <v>1711800000</v>
      </c>
      <c r="AF6520" s="8">
        <v>1738550000</v>
      </c>
      <c r="AG6520" s="8">
        <v>1716930000</v>
      </c>
    </row>
    <row r="6521" spans="1:33" x14ac:dyDescent="0.35">
      <c r="A6521" t="s">
        <v>6589</v>
      </c>
      <c r="B6521" t="s">
        <v>69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35">
      <c r="A6522" t="s">
        <v>6590</v>
      </c>
      <c r="B6522" t="s">
        <v>69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35">
      <c r="A6523" t="s">
        <v>6591</v>
      </c>
      <c r="B6523" t="s">
        <v>69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35">
      <c r="A6524" t="s">
        <v>6592</v>
      </c>
      <c r="B6524" t="s">
        <v>69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5">
      <c r="A6525" t="s">
        <v>6593</v>
      </c>
      <c r="B6525" t="s">
        <v>69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35">
      <c r="A6526" t="s">
        <v>6594</v>
      </c>
      <c r="B6526" t="s">
        <v>69</v>
      </c>
      <c r="C6526" s="8">
        <v>453072000</v>
      </c>
      <c r="D6526" s="8">
        <v>469732000</v>
      </c>
      <c r="E6526" s="8">
        <v>486392000</v>
      </c>
      <c r="F6526" s="8">
        <v>503053000</v>
      </c>
      <c r="G6526" s="8">
        <v>519713000</v>
      </c>
      <c r="H6526" s="8">
        <v>528044000</v>
      </c>
      <c r="I6526" s="8">
        <v>536374000</v>
      </c>
      <c r="J6526" s="8">
        <v>544704000</v>
      </c>
      <c r="K6526" s="8">
        <v>561364000</v>
      </c>
      <c r="L6526" s="8">
        <v>578025000</v>
      </c>
      <c r="M6526" s="8">
        <v>594685000</v>
      </c>
      <c r="N6526" s="8">
        <v>611346000</v>
      </c>
      <c r="O6526" s="8">
        <v>619676000</v>
      </c>
      <c r="P6526" s="8">
        <v>628006000</v>
      </c>
      <c r="Q6526" s="8">
        <v>636336000</v>
      </c>
      <c r="R6526" s="8">
        <v>644667000</v>
      </c>
      <c r="S6526" s="8">
        <v>652997000</v>
      </c>
      <c r="T6526" s="8">
        <v>661327000</v>
      </c>
      <c r="U6526" s="8">
        <v>669657000</v>
      </c>
      <c r="V6526" s="8">
        <v>677988000</v>
      </c>
      <c r="W6526" s="8">
        <v>677988000</v>
      </c>
      <c r="X6526" s="8">
        <v>677988000</v>
      </c>
      <c r="Y6526" s="8">
        <v>677988000</v>
      </c>
      <c r="Z6526" s="8">
        <v>677988000</v>
      </c>
      <c r="AA6526" s="8">
        <v>677988000</v>
      </c>
      <c r="AB6526" s="8">
        <v>677988000</v>
      </c>
      <c r="AC6526" s="8">
        <v>677988000</v>
      </c>
      <c r="AD6526" s="8">
        <v>677988000</v>
      </c>
      <c r="AE6526" s="8">
        <v>677988000</v>
      </c>
      <c r="AF6526" s="8">
        <v>677988000</v>
      </c>
      <c r="AG6526" s="8">
        <v>677988000</v>
      </c>
    </row>
    <row r="6527" spans="1:33" x14ac:dyDescent="0.35">
      <c r="A6527" t="s">
        <v>6595</v>
      </c>
      <c r="B6527" t="s">
        <v>69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35">
      <c r="A6528" t="s">
        <v>6596</v>
      </c>
      <c r="B6528" t="s">
        <v>69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s="8">
        <v>4116530</v>
      </c>
      <c r="U6528" s="8">
        <v>18524400</v>
      </c>
      <c r="V6528" s="8">
        <v>37048800</v>
      </c>
      <c r="W6528" s="8">
        <v>56602300</v>
      </c>
      <c r="X6528" s="8">
        <v>76155900</v>
      </c>
      <c r="Y6528" s="8">
        <v>96738600</v>
      </c>
      <c r="Z6528" s="8">
        <v>118350000</v>
      </c>
      <c r="AA6528" s="8">
        <v>136875000</v>
      </c>
      <c r="AB6528" s="8">
        <v>154370000</v>
      </c>
      <c r="AC6528" s="8">
        <v>171865000</v>
      </c>
      <c r="AD6528" s="8">
        <v>189361000</v>
      </c>
      <c r="AE6528" s="8">
        <v>205827000</v>
      </c>
      <c r="AF6528" s="8">
        <v>220235000</v>
      </c>
      <c r="AG6528" s="8">
        <v>235672000</v>
      </c>
    </row>
    <row r="6529" spans="1:33" x14ac:dyDescent="0.35">
      <c r="A6529" t="s">
        <v>6597</v>
      </c>
      <c r="B6529" t="s">
        <v>69</v>
      </c>
      <c r="C6529" s="8">
        <v>280011000</v>
      </c>
      <c r="D6529" s="8">
        <v>267026000</v>
      </c>
      <c r="E6529" s="8">
        <v>264412000</v>
      </c>
      <c r="F6529" s="8">
        <v>256613000</v>
      </c>
      <c r="G6529" s="8">
        <v>259185000</v>
      </c>
      <c r="H6529" s="8">
        <v>261758000</v>
      </c>
      <c r="I6529" s="8">
        <v>264330000</v>
      </c>
      <c r="J6529" s="8">
        <v>266903000</v>
      </c>
      <c r="K6529" s="8">
        <v>272048000</v>
      </c>
      <c r="L6529" s="8">
        <v>274621000</v>
      </c>
      <c r="M6529" s="8">
        <v>277193000</v>
      </c>
      <c r="N6529" s="8">
        <v>279766000</v>
      </c>
      <c r="O6529" s="8">
        <v>282339000</v>
      </c>
      <c r="P6529" s="8">
        <v>282339000</v>
      </c>
      <c r="Q6529" s="8">
        <v>282339000</v>
      </c>
      <c r="R6529" s="8">
        <v>282339000</v>
      </c>
      <c r="S6529" s="8">
        <v>282339000</v>
      </c>
      <c r="T6529" s="8">
        <v>295202000</v>
      </c>
      <c r="U6529" s="8">
        <v>338936000</v>
      </c>
      <c r="V6529" s="8">
        <v>395534000</v>
      </c>
      <c r="W6529" s="8">
        <v>457277000</v>
      </c>
      <c r="X6529" s="8">
        <v>519020000</v>
      </c>
      <c r="Y6529" s="8">
        <v>585908000</v>
      </c>
      <c r="Z6529" s="8">
        <v>657941000</v>
      </c>
      <c r="AA6529" s="8">
        <v>719684000</v>
      </c>
      <c r="AB6529" s="8">
        <v>781427000</v>
      </c>
      <c r="AC6529" s="8">
        <v>845742000</v>
      </c>
      <c r="AD6529" s="8">
        <v>910058000</v>
      </c>
      <c r="AE6529" s="8">
        <v>971800000</v>
      </c>
      <c r="AF6529" s="8">
        <v>1028400000</v>
      </c>
      <c r="AG6529" s="8">
        <v>1087570000</v>
      </c>
    </row>
    <row r="6530" spans="1:33" x14ac:dyDescent="0.35">
      <c r="A6530" t="s">
        <v>6598</v>
      </c>
      <c r="B6530" t="s">
        <v>69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 x14ac:dyDescent="0.35">
      <c r="A6531" t="s">
        <v>6599</v>
      </c>
      <c r="B6531" t="s">
        <v>69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5">
      <c r="A6532" t="s">
        <v>6600</v>
      </c>
      <c r="B6532" t="s">
        <v>69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5">
      <c r="A6533" t="s">
        <v>6601</v>
      </c>
      <c r="B6533" t="s">
        <v>69</v>
      </c>
      <c r="C6533" s="8">
        <v>11550700000</v>
      </c>
      <c r="D6533" s="8">
        <v>11229700000</v>
      </c>
      <c r="E6533" s="8">
        <v>10337000000</v>
      </c>
      <c r="F6533" s="8">
        <v>9273850000</v>
      </c>
      <c r="G6533" s="8">
        <v>8280870000</v>
      </c>
      <c r="H6533" s="8">
        <v>8280870000</v>
      </c>
      <c r="I6533" s="8">
        <v>8280870000</v>
      </c>
      <c r="J6533" s="8">
        <v>7939850000</v>
      </c>
      <c r="K6533" s="8">
        <v>7939850000</v>
      </c>
      <c r="L6533" s="8">
        <v>7939850000</v>
      </c>
      <c r="M6533" s="8">
        <v>7939850000</v>
      </c>
      <c r="N6533" s="8">
        <v>7939850000</v>
      </c>
      <c r="O6533" s="8">
        <v>7939850000</v>
      </c>
      <c r="P6533" s="8">
        <v>7939850000</v>
      </c>
      <c r="Q6533" s="8">
        <v>7939850000</v>
      </c>
      <c r="R6533" s="8">
        <v>7939850000</v>
      </c>
      <c r="S6533" s="8">
        <v>7939850000</v>
      </c>
      <c r="T6533" s="8">
        <v>7939850000</v>
      </c>
      <c r="U6533" s="8">
        <v>7939850000</v>
      </c>
      <c r="V6533" s="8">
        <v>7939850000</v>
      </c>
      <c r="W6533" s="8">
        <v>7939850000</v>
      </c>
      <c r="X6533" s="8">
        <v>7939850000</v>
      </c>
      <c r="Y6533" s="8">
        <v>7939850000</v>
      </c>
      <c r="Z6533" s="8">
        <v>7939850000</v>
      </c>
      <c r="AA6533" s="8">
        <v>7939850000</v>
      </c>
      <c r="AB6533" s="8">
        <v>7939850000</v>
      </c>
      <c r="AC6533" s="8">
        <v>7939850000</v>
      </c>
      <c r="AD6533" s="8">
        <v>7939850000</v>
      </c>
      <c r="AE6533" s="8">
        <v>7939850000</v>
      </c>
      <c r="AF6533" s="8">
        <v>7939850000</v>
      </c>
      <c r="AG6533" s="8">
        <v>7939850000</v>
      </c>
    </row>
    <row r="6534" spans="1:33" x14ac:dyDescent="0.35">
      <c r="A6534" t="s">
        <v>6602</v>
      </c>
      <c r="B6534" t="s">
        <v>69</v>
      </c>
      <c r="C6534" s="8">
        <v>1906450000</v>
      </c>
      <c r="D6534" s="8">
        <v>2803610000</v>
      </c>
      <c r="E6534" s="8">
        <v>3633480000</v>
      </c>
      <c r="F6534" s="8">
        <v>4463350000</v>
      </c>
      <c r="G6534" s="8">
        <v>5181070000</v>
      </c>
      <c r="H6534" s="8">
        <v>5674500000</v>
      </c>
      <c r="I6534" s="8">
        <v>6145510000</v>
      </c>
      <c r="J6534" s="8">
        <v>6683800000</v>
      </c>
      <c r="K6534" s="8">
        <v>7468810000</v>
      </c>
      <c r="L6534" s="8">
        <v>8208970000</v>
      </c>
      <c r="M6534" s="8">
        <v>8836970000</v>
      </c>
      <c r="N6534" s="8">
        <v>9442550000</v>
      </c>
      <c r="O6534" s="8">
        <v>9891130000</v>
      </c>
      <c r="P6534" s="8">
        <v>10227600000</v>
      </c>
      <c r="Q6534" s="8">
        <v>10608900000</v>
      </c>
      <c r="R6534" s="8">
        <v>10990100000</v>
      </c>
      <c r="S6534" s="8">
        <v>11326600000</v>
      </c>
      <c r="T6534" s="8">
        <v>11595700000</v>
      </c>
      <c r="U6534" s="8">
        <v>11820000000</v>
      </c>
      <c r="V6534" s="8">
        <v>11999400000</v>
      </c>
      <c r="W6534" s="8">
        <v>12134000000</v>
      </c>
      <c r="X6534" s="8">
        <v>12223700000</v>
      </c>
      <c r="Y6534" s="8">
        <v>12313400000</v>
      </c>
      <c r="Z6534" s="8">
        <v>12380700000</v>
      </c>
      <c r="AA6534" s="8">
        <v>12425600000</v>
      </c>
      <c r="AB6534" s="8">
        <v>12470500000</v>
      </c>
      <c r="AC6534" s="8">
        <v>12515300000</v>
      </c>
      <c r="AD6534" s="8">
        <v>12537700000</v>
      </c>
      <c r="AE6534" s="8">
        <v>12560200000</v>
      </c>
      <c r="AF6534" s="8">
        <v>12582600000</v>
      </c>
      <c r="AG6534" s="8">
        <v>12605000000</v>
      </c>
    </row>
    <row r="6535" spans="1:33" x14ac:dyDescent="0.35">
      <c r="A6535" t="s">
        <v>6603</v>
      </c>
      <c r="B6535" t="s">
        <v>69</v>
      </c>
      <c r="C6535" s="8">
        <v>59692100000</v>
      </c>
      <c r="D6535" s="8">
        <v>96017900000</v>
      </c>
      <c r="E6535" s="8">
        <v>78554800000</v>
      </c>
      <c r="F6535" s="8">
        <v>79477700000</v>
      </c>
      <c r="G6535" s="8">
        <v>83232500000</v>
      </c>
      <c r="H6535" s="8">
        <v>90305900000</v>
      </c>
      <c r="I6535" s="8">
        <v>86271700000</v>
      </c>
      <c r="J6535" s="8">
        <v>82073300000</v>
      </c>
      <c r="K6535" s="8">
        <v>82133300000</v>
      </c>
      <c r="L6535" s="8">
        <v>79342300000</v>
      </c>
      <c r="M6535" s="8">
        <v>82016600000</v>
      </c>
      <c r="N6535" s="8">
        <v>82464500000</v>
      </c>
      <c r="O6535" s="8">
        <v>81774000000</v>
      </c>
      <c r="P6535" s="8">
        <v>84414900000</v>
      </c>
      <c r="Q6535" s="8">
        <v>84342800000</v>
      </c>
      <c r="R6535" s="8">
        <v>84397700000</v>
      </c>
      <c r="S6535" s="8">
        <v>82024900000</v>
      </c>
      <c r="T6535" s="8">
        <v>80792900000</v>
      </c>
      <c r="U6535" s="8">
        <v>78087500000</v>
      </c>
      <c r="V6535" s="8">
        <v>73710200000</v>
      </c>
      <c r="W6535" s="8">
        <v>72761000000</v>
      </c>
      <c r="X6535" s="8">
        <v>72756600000</v>
      </c>
      <c r="Y6535" s="8">
        <v>72941000000</v>
      </c>
      <c r="Z6535" s="8">
        <v>69182800000</v>
      </c>
      <c r="AA6535" s="8">
        <v>70055400000</v>
      </c>
      <c r="AB6535" s="8">
        <v>69227800000</v>
      </c>
      <c r="AC6535" s="8">
        <v>68567700000</v>
      </c>
      <c r="AD6535" s="8">
        <v>65769200000</v>
      </c>
      <c r="AE6535" s="8">
        <v>64721900000</v>
      </c>
      <c r="AF6535" s="8">
        <v>63374600000</v>
      </c>
      <c r="AG6535" s="8">
        <v>63899900000</v>
      </c>
    </row>
    <row r="6536" spans="1:33" x14ac:dyDescent="0.35">
      <c r="A6536" t="s">
        <v>6604</v>
      </c>
      <c r="B6536" t="s">
        <v>69</v>
      </c>
      <c r="C6536" s="8">
        <v>667834000</v>
      </c>
      <c r="D6536" s="8">
        <v>477232000</v>
      </c>
      <c r="E6536" s="8">
        <v>566856000</v>
      </c>
      <c r="F6536" s="8">
        <v>567634000</v>
      </c>
      <c r="G6536" s="8">
        <v>557032000</v>
      </c>
      <c r="H6536" s="8">
        <v>523633000</v>
      </c>
      <c r="I6536" s="8">
        <v>548392000</v>
      </c>
      <c r="J6536" s="8">
        <v>578542000</v>
      </c>
      <c r="K6536" s="8">
        <v>557965000</v>
      </c>
      <c r="L6536" s="8">
        <v>559725000</v>
      </c>
      <c r="M6536" s="8">
        <v>545988000</v>
      </c>
      <c r="N6536" s="8">
        <v>535456000</v>
      </c>
      <c r="O6536" s="8">
        <v>528063000</v>
      </c>
      <c r="P6536" s="8">
        <v>516310000</v>
      </c>
      <c r="Q6536" s="8">
        <v>512949000</v>
      </c>
      <c r="R6536" s="8">
        <v>508856000</v>
      </c>
      <c r="S6536" s="8">
        <v>514306000</v>
      </c>
      <c r="T6536" s="8">
        <v>514377000</v>
      </c>
      <c r="U6536" s="8">
        <v>514216000</v>
      </c>
      <c r="V6536" s="8">
        <v>519053000</v>
      </c>
      <c r="W6536" s="8">
        <v>515364000</v>
      </c>
      <c r="X6536" s="8">
        <v>512590000</v>
      </c>
      <c r="Y6536" s="8">
        <v>507189000</v>
      </c>
      <c r="Z6536" s="8">
        <v>513453000</v>
      </c>
      <c r="AA6536" s="8">
        <v>508944000</v>
      </c>
      <c r="AB6536" s="8">
        <v>508132000</v>
      </c>
      <c r="AC6536" s="8">
        <v>507483000</v>
      </c>
      <c r="AD6536" s="8">
        <v>514946000</v>
      </c>
      <c r="AE6536" s="8">
        <v>515691000</v>
      </c>
      <c r="AF6536" s="8">
        <v>523751000</v>
      </c>
      <c r="AG6536" s="8">
        <v>517237000</v>
      </c>
    </row>
    <row r="6537" spans="1:33" x14ac:dyDescent="0.35">
      <c r="A6537" t="s">
        <v>6605</v>
      </c>
      <c r="B6537" t="s">
        <v>69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35">
      <c r="A6538" t="s">
        <v>6606</v>
      </c>
      <c r="B6538" t="s">
        <v>69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5">
      <c r="A6539" t="s">
        <v>6607</v>
      </c>
      <c r="B6539" t="s">
        <v>69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35">
      <c r="A6540" t="s">
        <v>6608</v>
      </c>
      <c r="B6540" t="s">
        <v>69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5">
      <c r="A6541" t="s">
        <v>6609</v>
      </c>
      <c r="B6541" t="s">
        <v>69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x14ac:dyDescent="0.35">
      <c r="A6542" t="s">
        <v>6610</v>
      </c>
      <c r="B6542" t="s">
        <v>69</v>
      </c>
      <c r="C6542" s="8">
        <v>406716000</v>
      </c>
      <c r="D6542" s="8">
        <v>421672000</v>
      </c>
      <c r="E6542" s="8">
        <v>436628000</v>
      </c>
      <c r="F6542" s="8">
        <v>451584000</v>
      </c>
      <c r="G6542" s="8">
        <v>466540000</v>
      </c>
      <c r="H6542" s="8">
        <v>474018000</v>
      </c>
      <c r="I6542" s="8">
        <v>481496000</v>
      </c>
      <c r="J6542" s="8">
        <v>488974000</v>
      </c>
      <c r="K6542" s="8">
        <v>503929000</v>
      </c>
      <c r="L6542" s="8">
        <v>518885000</v>
      </c>
      <c r="M6542" s="8">
        <v>533841000</v>
      </c>
      <c r="N6542" s="8">
        <v>548797000</v>
      </c>
      <c r="O6542" s="8">
        <v>556275000</v>
      </c>
      <c r="P6542" s="8">
        <v>563753000</v>
      </c>
      <c r="Q6542" s="8">
        <v>571231000</v>
      </c>
      <c r="R6542" s="8">
        <v>578709000</v>
      </c>
      <c r="S6542" s="8">
        <v>586187000</v>
      </c>
      <c r="T6542" s="8">
        <v>593665000</v>
      </c>
      <c r="U6542" s="8">
        <v>601142000</v>
      </c>
      <c r="V6542" s="8">
        <v>608620000</v>
      </c>
      <c r="W6542" s="8">
        <v>608620000</v>
      </c>
      <c r="X6542" s="8">
        <v>608620000</v>
      </c>
      <c r="Y6542" s="8">
        <v>608620000</v>
      </c>
      <c r="Z6542" s="8">
        <v>608620000</v>
      </c>
      <c r="AA6542" s="8">
        <v>608620000</v>
      </c>
      <c r="AB6542" s="8">
        <v>608620000</v>
      </c>
      <c r="AC6542" s="8">
        <v>608620000</v>
      </c>
      <c r="AD6542" s="8">
        <v>608620000</v>
      </c>
      <c r="AE6542" s="8">
        <v>608620000</v>
      </c>
      <c r="AF6542" s="8">
        <v>608620000</v>
      </c>
      <c r="AG6542" s="8">
        <v>608620000</v>
      </c>
    </row>
    <row r="6543" spans="1:33" x14ac:dyDescent="0.35">
      <c r="A6543" t="s">
        <v>6611</v>
      </c>
      <c r="B6543" t="s">
        <v>69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5">
      <c r="A6544" t="s">
        <v>6612</v>
      </c>
      <c r="B6544" t="s">
        <v>69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s="8">
        <v>37779000</v>
      </c>
      <c r="U6544" s="8">
        <v>170006000</v>
      </c>
      <c r="V6544" s="8">
        <v>340011000</v>
      </c>
      <c r="W6544" s="8">
        <v>519461000</v>
      </c>
      <c r="X6544" s="8">
        <v>698912000</v>
      </c>
      <c r="Y6544" s="8">
        <v>887807000</v>
      </c>
      <c r="Z6544" s="8">
        <v>1086150000</v>
      </c>
      <c r="AA6544" s="8">
        <v>1256150000</v>
      </c>
      <c r="AB6544" s="8">
        <v>1416710000</v>
      </c>
      <c r="AC6544" s="8">
        <v>1577270000</v>
      </c>
      <c r="AD6544" s="8">
        <v>1737830000</v>
      </c>
      <c r="AE6544" s="8">
        <v>1888950000</v>
      </c>
      <c r="AF6544" s="8">
        <v>2021180000</v>
      </c>
      <c r="AG6544" s="8">
        <v>2162850000</v>
      </c>
    </row>
    <row r="6545" spans="1:33" x14ac:dyDescent="0.35">
      <c r="A6545" t="s">
        <v>6613</v>
      </c>
      <c r="B6545" t="s">
        <v>69</v>
      </c>
      <c r="C6545" s="8">
        <v>84355400</v>
      </c>
      <c r="D6545" s="8">
        <v>80443400</v>
      </c>
      <c r="E6545" s="8">
        <v>79656000</v>
      </c>
      <c r="F6545" s="8">
        <v>77306300</v>
      </c>
      <c r="G6545" s="8">
        <v>78081400</v>
      </c>
      <c r="H6545" s="8">
        <v>78856400</v>
      </c>
      <c r="I6545" s="8">
        <v>79631400</v>
      </c>
      <c r="J6545" s="8">
        <v>80406400</v>
      </c>
      <c r="K6545" s="8">
        <v>81956500</v>
      </c>
      <c r="L6545" s="8">
        <v>82731500</v>
      </c>
      <c r="M6545" s="8">
        <v>83506500</v>
      </c>
      <c r="N6545" s="8">
        <v>84281500</v>
      </c>
      <c r="O6545" s="8">
        <v>85056500</v>
      </c>
      <c r="P6545" s="8">
        <v>85056500</v>
      </c>
      <c r="Q6545" s="8">
        <v>85056500</v>
      </c>
      <c r="R6545" s="8">
        <v>85056500</v>
      </c>
      <c r="S6545" s="8">
        <v>85056500</v>
      </c>
      <c r="T6545" s="8">
        <v>88931600</v>
      </c>
      <c r="U6545" s="8">
        <v>102107000</v>
      </c>
      <c r="V6545" s="8">
        <v>119157000</v>
      </c>
      <c r="W6545" s="8">
        <v>137758000</v>
      </c>
      <c r="X6545" s="8">
        <v>156358000</v>
      </c>
      <c r="Y6545" s="8">
        <v>176509000</v>
      </c>
      <c r="Z6545" s="8">
        <v>198209000</v>
      </c>
      <c r="AA6545" s="8">
        <v>216810000</v>
      </c>
      <c r="AB6545" s="8">
        <v>235410000</v>
      </c>
      <c r="AC6545" s="8">
        <v>254786000</v>
      </c>
      <c r="AD6545" s="8">
        <v>274161000</v>
      </c>
      <c r="AE6545" s="8">
        <v>292762000</v>
      </c>
      <c r="AF6545" s="8">
        <v>309812000</v>
      </c>
      <c r="AG6545" s="8">
        <v>327638000</v>
      </c>
    </row>
    <row r="6546" spans="1:33" x14ac:dyDescent="0.35">
      <c r="A6546" t="s">
        <v>6614</v>
      </c>
      <c r="B6546" t="s">
        <v>69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35">
      <c r="A6547" t="s">
        <v>6615</v>
      </c>
      <c r="B6547" t="s">
        <v>69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35">
      <c r="A6548" t="s">
        <v>6616</v>
      </c>
      <c r="B6548" t="s">
        <v>69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35">
      <c r="A6549" t="s">
        <v>6617</v>
      </c>
      <c r="B6549" t="s">
        <v>69</v>
      </c>
      <c r="C6549" s="8">
        <v>106005000000</v>
      </c>
      <c r="D6549" s="8">
        <v>103059000000</v>
      </c>
      <c r="E6549" s="8">
        <v>94867000000</v>
      </c>
      <c r="F6549" s="8">
        <v>85109700000</v>
      </c>
      <c r="G6549" s="8">
        <v>75996700000</v>
      </c>
      <c r="H6549" s="8">
        <v>75996700000</v>
      </c>
      <c r="I6549" s="8">
        <v>75996700000</v>
      </c>
      <c r="J6549" s="8">
        <v>72867000000</v>
      </c>
      <c r="K6549" s="8">
        <v>72867000000</v>
      </c>
      <c r="L6549" s="8">
        <v>72867000000</v>
      </c>
      <c r="M6549" s="8">
        <v>72867000000</v>
      </c>
      <c r="N6549" s="8">
        <v>72867000000</v>
      </c>
      <c r="O6549" s="8">
        <v>72867000000</v>
      </c>
      <c r="P6549" s="8">
        <v>72867000000</v>
      </c>
      <c r="Q6549" s="8">
        <v>72867000000</v>
      </c>
      <c r="R6549" s="8">
        <v>72867000000</v>
      </c>
      <c r="S6549" s="8">
        <v>72867000000</v>
      </c>
      <c r="T6549" s="8">
        <v>72867000000</v>
      </c>
      <c r="U6549" s="8">
        <v>72867000000</v>
      </c>
      <c r="V6549" s="8">
        <v>72867000000</v>
      </c>
      <c r="W6549" s="8">
        <v>72867000000</v>
      </c>
      <c r="X6549" s="8">
        <v>72867000000</v>
      </c>
      <c r="Y6549" s="8">
        <v>72867000000</v>
      </c>
      <c r="Z6549" s="8">
        <v>72867000000</v>
      </c>
      <c r="AA6549" s="8">
        <v>72867000000</v>
      </c>
      <c r="AB6549" s="8">
        <v>72867000000</v>
      </c>
      <c r="AC6549" s="8">
        <v>72867000000</v>
      </c>
      <c r="AD6549" s="8">
        <v>72867000000</v>
      </c>
      <c r="AE6549" s="8">
        <v>72867000000</v>
      </c>
      <c r="AF6549" s="8">
        <v>72867000000</v>
      </c>
      <c r="AG6549" s="8">
        <v>72867000000</v>
      </c>
    </row>
    <row r="6550" spans="1:33" x14ac:dyDescent="0.35">
      <c r="A6550" t="s">
        <v>6618</v>
      </c>
      <c r="B6550" t="s">
        <v>69</v>
      </c>
      <c r="C6550" s="8">
        <v>11553800000</v>
      </c>
      <c r="D6550" s="8">
        <v>16990900000</v>
      </c>
      <c r="E6550" s="8">
        <v>22020300000</v>
      </c>
      <c r="F6550" s="8">
        <v>27049600000</v>
      </c>
      <c r="G6550" s="8">
        <v>31399300000</v>
      </c>
      <c r="H6550" s="8">
        <v>34389700000</v>
      </c>
      <c r="I6550" s="8">
        <v>37244100000</v>
      </c>
      <c r="J6550" s="8">
        <v>40506400000</v>
      </c>
      <c r="K6550" s="8">
        <v>45263900000</v>
      </c>
      <c r="L6550" s="8">
        <v>49749500000</v>
      </c>
      <c r="M6550" s="8">
        <v>53555400000</v>
      </c>
      <c r="N6550" s="8">
        <v>57225500000</v>
      </c>
      <c r="O6550" s="8">
        <v>59944000000</v>
      </c>
      <c r="P6550" s="8">
        <v>61983000000</v>
      </c>
      <c r="Q6550" s="8">
        <v>64293700000</v>
      </c>
      <c r="R6550" s="8">
        <v>66604500000</v>
      </c>
      <c r="S6550" s="8">
        <v>68643400000</v>
      </c>
      <c r="T6550" s="8">
        <v>70274500000</v>
      </c>
      <c r="U6550" s="8">
        <v>71633800000</v>
      </c>
      <c r="V6550" s="8">
        <v>72721200000</v>
      </c>
      <c r="W6550" s="8">
        <v>73536800000</v>
      </c>
      <c r="X6550" s="8">
        <v>74080500000</v>
      </c>
      <c r="Y6550" s="8">
        <v>74624200000</v>
      </c>
      <c r="Z6550" s="8">
        <v>75032000000</v>
      </c>
      <c r="AA6550" s="8">
        <v>75303900000</v>
      </c>
      <c r="AB6550" s="8">
        <v>75575700000</v>
      </c>
      <c r="AC6550" s="8">
        <v>75847600000</v>
      </c>
      <c r="AD6550" s="8">
        <v>75983500000</v>
      </c>
      <c r="AE6550" s="8">
        <v>76119400000</v>
      </c>
      <c r="AF6550" s="8">
        <v>76255300000</v>
      </c>
      <c r="AG6550" s="8">
        <v>76391300000</v>
      </c>
    </row>
    <row r="6551" spans="1:33" x14ac:dyDescent="0.35">
      <c r="A6551" t="s">
        <v>6619</v>
      </c>
      <c r="B6551" t="s">
        <v>69</v>
      </c>
      <c r="C6551" s="8">
        <v>132257000</v>
      </c>
      <c r="D6551" s="8">
        <v>212743000</v>
      </c>
      <c r="E6551" s="8">
        <v>174051000</v>
      </c>
      <c r="F6551" s="8">
        <v>176095000</v>
      </c>
      <c r="G6551" s="8">
        <v>184415000</v>
      </c>
      <c r="H6551" s="8">
        <v>200087000</v>
      </c>
      <c r="I6551" s="8">
        <v>191149000</v>
      </c>
      <c r="J6551" s="8">
        <v>181846000</v>
      </c>
      <c r="K6551" s="8">
        <v>181979000</v>
      </c>
      <c r="L6551" s="8">
        <v>175795000</v>
      </c>
      <c r="M6551" s="8">
        <v>181721000</v>
      </c>
      <c r="N6551" s="8">
        <v>182713000</v>
      </c>
      <c r="O6551" s="8">
        <v>181183000</v>
      </c>
      <c r="P6551" s="8">
        <v>187035000</v>
      </c>
      <c r="Q6551" s="8">
        <v>186875000</v>
      </c>
      <c r="R6551" s="8">
        <v>186996000</v>
      </c>
      <c r="S6551" s="8">
        <v>181739000</v>
      </c>
      <c r="T6551" s="8">
        <v>179009000</v>
      </c>
      <c r="U6551" s="8">
        <v>173015000</v>
      </c>
      <c r="V6551" s="8">
        <v>163317000</v>
      </c>
      <c r="W6551" s="8">
        <v>161213000</v>
      </c>
      <c r="X6551" s="8">
        <v>161204000</v>
      </c>
      <c r="Y6551" s="8">
        <v>161612000</v>
      </c>
      <c r="Z6551" s="8">
        <v>153285000</v>
      </c>
      <c r="AA6551" s="8">
        <v>155219000</v>
      </c>
      <c r="AB6551" s="8">
        <v>153385000</v>
      </c>
      <c r="AC6551" s="8">
        <v>151923000</v>
      </c>
      <c r="AD6551" s="8">
        <v>145722000</v>
      </c>
      <c r="AE6551" s="8">
        <v>143402000</v>
      </c>
      <c r="AF6551" s="8">
        <v>140416000</v>
      </c>
      <c r="AG6551" s="8">
        <v>141580000</v>
      </c>
    </row>
    <row r="6552" spans="1:33" x14ac:dyDescent="0.35">
      <c r="A6552" t="s">
        <v>6620</v>
      </c>
      <c r="B6552" t="s">
        <v>69</v>
      </c>
      <c r="C6552" s="8">
        <v>147980000</v>
      </c>
      <c r="D6552" s="8">
        <v>105746000</v>
      </c>
      <c r="E6552" s="8">
        <v>125606000</v>
      </c>
      <c r="F6552" s="8">
        <v>125778000</v>
      </c>
      <c r="G6552" s="8">
        <v>123429000</v>
      </c>
      <c r="H6552" s="8">
        <v>116028000</v>
      </c>
      <c r="I6552" s="8">
        <v>121514000</v>
      </c>
      <c r="J6552" s="8">
        <v>128195000</v>
      </c>
      <c r="K6552" s="8">
        <v>123635000</v>
      </c>
      <c r="L6552" s="8">
        <v>124025000</v>
      </c>
      <c r="M6552" s="8">
        <v>120982000</v>
      </c>
      <c r="N6552" s="8">
        <v>118648000</v>
      </c>
      <c r="O6552" s="8">
        <v>117010000</v>
      </c>
      <c r="P6552" s="8">
        <v>114405000</v>
      </c>
      <c r="Q6552" s="8">
        <v>113661000</v>
      </c>
      <c r="R6552" s="8">
        <v>112754000</v>
      </c>
      <c r="S6552" s="8">
        <v>113961000</v>
      </c>
      <c r="T6552" s="8">
        <v>113977000</v>
      </c>
      <c r="U6552" s="8">
        <v>113941000</v>
      </c>
      <c r="V6552" s="8">
        <v>115013000</v>
      </c>
      <c r="W6552" s="8">
        <v>114196000</v>
      </c>
      <c r="X6552" s="8">
        <v>113581000</v>
      </c>
      <c r="Y6552" s="8">
        <v>112384000</v>
      </c>
      <c r="Z6552" s="8">
        <v>113772000</v>
      </c>
      <c r="AA6552" s="8">
        <v>112773000</v>
      </c>
      <c r="AB6552" s="8">
        <v>112593000</v>
      </c>
      <c r="AC6552" s="8">
        <v>112449000</v>
      </c>
      <c r="AD6552" s="8">
        <v>114103000</v>
      </c>
      <c r="AE6552" s="8">
        <v>114268000</v>
      </c>
      <c r="AF6552" s="8">
        <v>116054000</v>
      </c>
      <c r="AG6552" s="8">
        <v>114611000</v>
      </c>
    </row>
    <row r="6553" spans="1:33" x14ac:dyDescent="0.35">
      <c r="A6553" t="s">
        <v>6621</v>
      </c>
      <c r="B6553" t="s">
        <v>69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5">
      <c r="A6554" t="s">
        <v>6622</v>
      </c>
      <c r="B6554" t="s">
        <v>69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5">
      <c r="A6555" t="s">
        <v>6623</v>
      </c>
      <c r="B6555" t="s">
        <v>69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5">
      <c r="A6556" t="s">
        <v>6624</v>
      </c>
      <c r="B6556" t="s">
        <v>69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35">
      <c r="A6557" t="s">
        <v>6625</v>
      </c>
      <c r="B6557" t="s">
        <v>69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5">
      <c r="A6558" t="s">
        <v>6626</v>
      </c>
      <c r="B6558" t="s">
        <v>69</v>
      </c>
      <c r="C6558" s="8">
        <v>17304100</v>
      </c>
      <c r="D6558" s="8">
        <v>17940400</v>
      </c>
      <c r="E6558" s="8">
        <v>18576700</v>
      </c>
      <c r="F6558" s="8">
        <v>19213000</v>
      </c>
      <c r="G6558" s="8">
        <v>19849300</v>
      </c>
      <c r="H6558" s="8">
        <v>20167500</v>
      </c>
      <c r="I6558" s="8">
        <v>20485600</v>
      </c>
      <c r="J6558" s="8">
        <v>20803800</v>
      </c>
      <c r="K6558" s="8">
        <v>21440100</v>
      </c>
      <c r="L6558" s="8">
        <v>22076400</v>
      </c>
      <c r="M6558" s="8">
        <v>22712700</v>
      </c>
      <c r="N6558" s="8">
        <v>23349000</v>
      </c>
      <c r="O6558" s="8">
        <v>23667200</v>
      </c>
      <c r="P6558" s="8">
        <v>23985300</v>
      </c>
      <c r="Q6558" s="8">
        <v>24303500</v>
      </c>
      <c r="R6558" s="8">
        <v>24621600</v>
      </c>
      <c r="S6558" s="8">
        <v>24939800</v>
      </c>
      <c r="T6558" s="8">
        <v>25258000</v>
      </c>
      <c r="U6558" s="8">
        <v>25576100</v>
      </c>
      <c r="V6558" s="8">
        <v>25894300</v>
      </c>
      <c r="W6558" s="8">
        <v>25894300</v>
      </c>
      <c r="X6558" s="8">
        <v>25894300</v>
      </c>
      <c r="Y6558" s="8">
        <v>25894300</v>
      </c>
      <c r="Z6558" s="8">
        <v>25894300</v>
      </c>
      <c r="AA6558" s="8">
        <v>25894300</v>
      </c>
      <c r="AB6558" s="8">
        <v>25894300</v>
      </c>
      <c r="AC6558" s="8">
        <v>25894300</v>
      </c>
      <c r="AD6558" s="8">
        <v>25894300</v>
      </c>
      <c r="AE6558" s="8">
        <v>25894300</v>
      </c>
      <c r="AF6558" s="8">
        <v>25894300</v>
      </c>
      <c r="AG6558" s="8">
        <v>25894300</v>
      </c>
    </row>
    <row r="6559" spans="1:33" x14ac:dyDescent="0.35">
      <c r="A6559" t="s">
        <v>6627</v>
      </c>
      <c r="B6559" t="s">
        <v>69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35">
      <c r="A6560" t="s">
        <v>6628</v>
      </c>
      <c r="B6560" t="s">
        <v>69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8">
        <v>1246530</v>
      </c>
      <c r="U6560" s="8">
        <v>5609390</v>
      </c>
      <c r="V6560" s="8">
        <v>11218800</v>
      </c>
      <c r="W6560" s="8">
        <v>17139800</v>
      </c>
      <c r="X6560" s="8">
        <v>23060800</v>
      </c>
      <c r="Y6560" s="8">
        <v>29293500</v>
      </c>
      <c r="Z6560" s="8">
        <v>35837800</v>
      </c>
      <c r="AA6560" s="8">
        <v>41447100</v>
      </c>
      <c r="AB6560" s="8">
        <v>46744900</v>
      </c>
      <c r="AC6560" s="8">
        <v>52042600</v>
      </c>
      <c r="AD6560" s="8">
        <v>57340400</v>
      </c>
      <c r="AE6560" s="8">
        <v>62326500</v>
      </c>
      <c r="AF6560" s="8">
        <v>66689400</v>
      </c>
      <c r="AG6560" s="8">
        <v>71363900</v>
      </c>
    </row>
    <row r="6561" spans="1:33" x14ac:dyDescent="0.35">
      <c r="A6561" t="s">
        <v>6629</v>
      </c>
      <c r="B6561" t="s">
        <v>69</v>
      </c>
      <c r="C6561" s="8">
        <v>18691700</v>
      </c>
      <c r="D6561" s="8">
        <v>17824900</v>
      </c>
      <c r="E6561" s="8">
        <v>17650400</v>
      </c>
      <c r="F6561" s="8">
        <v>17129700</v>
      </c>
      <c r="G6561" s="8">
        <v>17301500</v>
      </c>
      <c r="H6561" s="8">
        <v>17473200</v>
      </c>
      <c r="I6561" s="8">
        <v>17644900</v>
      </c>
      <c r="J6561" s="8">
        <v>17816700</v>
      </c>
      <c r="K6561" s="8">
        <v>18160100</v>
      </c>
      <c r="L6561" s="8">
        <v>18331900</v>
      </c>
      <c r="M6561" s="8">
        <v>18503600</v>
      </c>
      <c r="N6561" s="8">
        <v>18675300</v>
      </c>
      <c r="O6561" s="8">
        <v>18847100</v>
      </c>
      <c r="P6561" s="8">
        <v>18847100</v>
      </c>
      <c r="Q6561" s="8">
        <v>18847100</v>
      </c>
      <c r="R6561" s="8">
        <v>18847100</v>
      </c>
      <c r="S6561" s="8">
        <v>18847100</v>
      </c>
      <c r="T6561" s="8">
        <v>19705700</v>
      </c>
      <c r="U6561" s="8">
        <v>22625100</v>
      </c>
      <c r="V6561" s="8">
        <v>26403200</v>
      </c>
      <c r="W6561" s="8">
        <v>30524800</v>
      </c>
      <c r="X6561" s="8">
        <v>34646300</v>
      </c>
      <c r="Y6561" s="8">
        <v>39111300</v>
      </c>
      <c r="Z6561" s="8">
        <v>43919800</v>
      </c>
      <c r="AA6561" s="8">
        <v>48041300</v>
      </c>
      <c r="AB6561" s="8">
        <v>52162900</v>
      </c>
      <c r="AC6561" s="8">
        <v>56456100</v>
      </c>
      <c r="AD6561" s="8">
        <v>60749400</v>
      </c>
      <c r="AE6561" s="8">
        <v>64870900</v>
      </c>
      <c r="AF6561" s="8">
        <v>68649000</v>
      </c>
      <c r="AG6561" s="8">
        <v>72598800</v>
      </c>
    </row>
    <row r="6562" spans="1:33" x14ac:dyDescent="0.35">
      <c r="A6562" t="s">
        <v>6630</v>
      </c>
      <c r="B6562" t="s">
        <v>69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35">
      <c r="A6563" t="s">
        <v>6631</v>
      </c>
      <c r="B6563" t="s">
        <v>69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x14ac:dyDescent="0.35">
      <c r="A6564" t="s">
        <v>6632</v>
      </c>
      <c r="B6564" t="s">
        <v>69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5">
      <c r="A6565" t="s">
        <v>6633</v>
      </c>
      <c r="B6565" t="s">
        <v>69</v>
      </c>
      <c r="C6565" s="8">
        <v>3497670000</v>
      </c>
      <c r="D6565" s="8">
        <v>3400480000</v>
      </c>
      <c r="E6565" s="8">
        <v>3130170000</v>
      </c>
      <c r="F6565" s="8">
        <v>2808220000</v>
      </c>
      <c r="G6565" s="8">
        <v>2507540000</v>
      </c>
      <c r="H6565" s="8">
        <v>2507540000</v>
      </c>
      <c r="I6565" s="8">
        <v>2507540000</v>
      </c>
      <c r="J6565" s="8">
        <v>2404270000</v>
      </c>
      <c r="K6565" s="8">
        <v>2404270000</v>
      </c>
      <c r="L6565" s="8">
        <v>2404270000</v>
      </c>
      <c r="M6565" s="8">
        <v>2404270000</v>
      </c>
      <c r="N6565" s="8">
        <v>2404270000</v>
      </c>
      <c r="O6565" s="8">
        <v>2404270000</v>
      </c>
      <c r="P6565" s="8">
        <v>2404270000</v>
      </c>
      <c r="Q6565" s="8">
        <v>2404270000</v>
      </c>
      <c r="R6565" s="8">
        <v>2404270000</v>
      </c>
      <c r="S6565" s="8">
        <v>2404270000</v>
      </c>
      <c r="T6565" s="8">
        <v>2404270000</v>
      </c>
      <c r="U6565" s="8">
        <v>2404270000</v>
      </c>
      <c r="V6565" s="8">
        <v>2404270000</v>
      </c>
      <c r="W6565" s="8">
        <v>2404270000</v>
      </c>
      <c r="X6565" s="8">
        <v>2404270000</v>
      </c>
      <c r="Y6565" s="8">
        <v>2404270000</v>
      </c>
      <c r="Z6565" s="8">
        <v>2404270000</v>
      </c>
      <c r="AA6565" s="8">
        <v>2404270000</v>
      </c>
      <c r="AB6565" s="8">
        <v>2404270000</v>
      </c>
      <c r="AC6565" s="8">
        <v>2404270000</v>
      </c>
      <c r="AD6565" s="8">
        <v>2404270000</v>
      </c>
      <c r="AE6565" s="8">
        <v>2404270000</v>
      </c>
      <c r="AF6565" s="8">
        <v>2404270000</v>
      </c>
      <c r="AG6565" s="8">
        <v>2404270000</v>
      </c>
    </row>
    <row r="6566" spans="1:33" x14ac:dyDescent="0.35">
      <c r="A6566" t="s">
        <v>6634</v>
      </c>
      <c r="B6566" t="s">
        <v>69</v>
      </c>
      <c r="C6566" s="8">
        <v>103996000</v>
      </c>
      <c r="D6566" s="8">
        <v>152936000</v>
      </c>
      <c r="E6566" s="8">
        <v>198205000</v>
      </c>
      <c r="F6566" s="8">
        <v>243474000</v>
      </c>
      <c r="G6566" s="8">
        <v>282626000</v>
      </c>
      <c r="H6566" s="8">
        <v>309542000</v>
      </c>
      <c r="I6566" s="8">
        <v>335236000</v>
      </c>
      <c r="J6566" s="8">
        <v>364599000</v>
      </c>
      <c r="K6566" s="8">
        <v>407422000</v>
      </c>
      <c r="L6566" s="8">
        <v>447797000</v>
      </c>
      <c r="M6566" s="8">
        <v>482054000</v>
      </c>
      <c r="N6566" s="8">
        <v>515088000</v>
      </c>
      <c r="O6566" s="8">
        <v>539558000</v>
      </c>
      <c r="P6566" s="8">
        <v>557911000</v>
      </c>
      <c r="Q6566" s="8">
        <v>578710000</v>
      </c>
      <c r="R6566" s="8">
        <v>599509000</v>
      </c>
      <c r="S6566" s="8">
        <v>617861000</v>
      </c>
      <c r="T6566" s="8">
        <v>632543000</v>
      </c>
      <c r="U6566" s="8">
        <v>644778000</v>
      </c>
      <c r="V6566" s="8">
        <v>654566000</v>
      </c>
      <c r="W6566" s="8">
        <v>661907000</v>
      </c>
      <c r="X6566" s="8">
        <v>666801000</v>
      </c>
      <c r="Y6566" s="8">
        <v>671695000</v>
      </c>
      <c r="Z6566" s="8">
        <v>675365000</v>
      </c>
      <c r="AA6566" s="8">
        <v>677812000</v>
      </c>
      <c r="AB6566" s="8">
        <v>680259000</v>
      </c>
      <c r="AC6566" s="8">
        <v>682706000</v>
      </c>
      <c r="AD6566" s="8">
        <v>683930000</v>
      </c>
      <c r="AE6566" s="8">
        <v>685153000</v>
      </c>
      <c r="AF6566" s="8">
        <v>686377000</v>
      </c>
      <c r="AG6566" s="8">
        <v>687600000</v>
      </c>
    </row>
    <row r="6567" spans="1:33" x14ac:dyDescent="0.35">
      <c r="A6567" t="s">
        <v>6635</v>
      </c>
      <c r="B6567" t="s">
        <v>69</v>
      </c>
      <c r="C6567" s="8">
        <v>209092000</v>
      </c>
      <c r="D6567" s="8">
        <v>336336000</v>
      </c>
      <c r="E6567" s="8">
        <v>275166000</v>
      </c>
      <c r="F6567" s="8">
        <v>278398000</v>
      </c>
      <c r="G6567" s="8">
        <v>291551000</v>
      </c>
      <c r="H6567" s="8">
        <v>316328000</v>
      </c>
      <c r="I6567" s="8">
        <v>302197000</v>
      </c>
      <c r="J6567" s="8">
        <v>287490000</v>
      </c>
      <c r="K6567" s="8">
        <v>287701000</v>
      </c>
      <c r="L6567" s="8">
        <v>277924000</v>
      </c>
      <c r="M6567" s="8">
        <v>287292000</v>
      </c>
      <c r="N6567" s="8">
        <v>288861000</v>
      </c>
      <c r="O6567" s="8">
        <v>286442000</v>
      </c>
      <c r="P6567" s="8">
        <v>295693000</v>
      </c>
      <c r="Q6567" s="8">
        <v>295440000</v>
      </c>
      <c r="R6567" s="8">
        <v>295632000</v>
      </c>
      <c r="S6567" s="8">
        <v>287321000</v>
      </c>
      <c r="T6567" s="8">
        <v>283005000</v>
      </c>
      <c r="U6567" s="8">
        <v>273529000</v>
      </c>
      <c r="V6567" s="8">
        <v>258196000</v>
      </c>
      <c r="W6567" s="8">
        <v>254871000</v>
      </c>
      <c r="X6567" s="8">
        <v>254855000</v>
      </c>
      <c r="Y6567" s="8">
        <v>255501000</v>
      </c>
      <c r="Z6567" s="8">
        <v>242337000</v>
      </c>
      <c r="AA6567" s="8">
        <v>245394000</v>
      </c>
      <c r="AB6567" s="8">
        <v>242495000</v>
      </c>
      <c r="AC6567" s="8">
        <v>240182000</v>
      </c>
      <c r="AD6567" s="8">
        <v>230380000</v>
      </c>
      <c r="AE6567" s="8">
        <v>226711000</v>
      </c>
      <c r="AF6567" s="8">
        <v>221992000</v>
      </c>
      <c r="AG6567" s="8">
        <v>223832000</v>
      </c>
    </row>
    <row r="6568" spans="1:33" x14ac:dyDescent="0.35">
      <c r="A6568" t="s">
        <v>6636</v>
      </c>
      <c r="B6568" t="s">
        <v>69</v>
      </c>
      <c r="C6568" s="8">
        <v>989739000</v>
      </c>
      <c r="D6568" s="8">
        <v>707264000</v>
      </c>
      <c r="E6568" s="8">
        <v>840089000</v>
      </c>
      <c r="F6568" s="8">
        <v>841241000</v>
      </c>
      <c r="G6568" s="8">
        <v>825530000</v>
      </c>
      <c r="H6568" s="8">
        <v>776031000</v>
      </c>
      <c r="I6568" s="8">
        <v>812724000</v>
      </c>
      <c r="J6568" s="8">
        <v>857408000</v>
      </c>
      <c r="K6568" s="8">
        <v>826912000</v>
      </c>
      <c r="L6568" s="8">
        <v>829520000</v>
      </c>
      <c r="M6568" s="8">
        <v>809162000</v>
      </c>
      <c r="N6568" s="8">
        <v>793554000</v>
      </c>
      <c r="O6568" s="8">
        <v>782597000</v>
      </c>
      <c r="P6568" s="8">
        <v>765178000</v>
      </c>
      <c r="Q6568" s="8">
        <v>760198000</v>
      </c>
      <c r="R6568" s="8">
        <v>754132000</v>
      </c>
      <c r="S6568" s="8">
        <v>762209000</v>
      </c>
      <c r="T6568" s="8">
        <v>762315000</v>
      </c>
      <c r="U6568" s="8">
        <v>762076000</v>
      </c>
      <c r="V6568" s="8">
        <v>769243000</v>
      </c>
      <c r="W6568" s="8">
        <v>763777000</v>
      </c>
      <c r="X6568" s="8">
        <v>759665000</v>
      </c>
      <c r="Y6568" s="8">
        <v>751662000</v>
      </c>
      <c r="Z6568" s="8">
        <v>760945000</v>
      </c>
      <c r="AA6568" s="8">
        <v>754262000</v>
      </c>
      <c r="AB6568" s="8">
        <v>753059000</v>
      </c>
      <c r="AC6568" s="8">
        <v>752097000</v>
      </c>
      <c r="AD6568" s="8">
        <v>763157000</v>
      </c>
      <c r="AE6568" s="8">
        <v>764261000</v>
      </c>
      <c r="AF6568" s="8">
        <v>776207000</v>
      </c>
      <c r="AG6568" s="8">
        <v>766553000</v>
      </c>
    </row>
    <row r="6569" spans="1:33" x14ac:dyDescent="0.35">
      <c r="A6569" t="s">
        <v>6637</v>
      </c>
      <c r="B6569" t="s">
        <v>69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35">
      <c r="A6570" t="s">
        <v>6638</v>
      </c>
      <c r="B6570" t="s">
        <v>69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5">
      <c r="A6571" t="s">
        <v>6639</v>
      </c>
      <c r="B6571" t="s">
        <v>69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5">
      <c r="A6572" t="s">
        <v>6640</v>
      </c>
      <c r="B6572" t="s">
        <v>69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35">
      <c r="A6573" t="s">
        <v>6641</v>
      </c>
      <c r="B6573" t="s">
        <v>69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35">
      <c r="A6574" t="s">
        <v>6642</v>
      </c>
      <c r="B6574" t="s">
        <v>69</v>
      </c>
      <c r="C6574" s="8">
        <v>139628000</v>
      </c>
      <c r="D6574" s="8">
        <v>144763000</v>
      </c>
      <c r="E6574" s="8">
        <v>149897000</v>
      </c>
      <c r="F6574" s="8">
        <v>155032000</v>
      </c>
      <c r="G6574" s="8">
        <v>160166000</v>
      </c>
      <c r="H6574" s="8">
        <v>162733000</v>
      </c>
      <c r="I6574" s="8">
        <v>165301000</v>
      </c>
      <c r="J6574" s="8">
        <v>167868000</v>
      </c>
      <c r="K6574" s="8">
        <v>173002000</v>
      </c>
      <c r="L6574" s="8">
        <v>178137000</v>
      </c>
      <c r="M6574" s="8">
        <v>183271000</v>
      </c>
      <c r="N6574" s="8">
        <v>188406000</v>
      </c>
      <c r="O6574" s="8">
        <v>190973000</v>
      </c>
      <c r="P6574" s="8">
        <v>193540000</v>
      </c>
      <c r="Q6574" s="8">
        <v>196107000</v>
      </c>
      <c r="R6574" s="8">
        <v>198675000</v>
      </c>
      <c r="S6574" s="8">
        <v>201242000</v>
      </c>
      <c r="T6574" s="8">
        <v>203809000</v>
      </c>
      <c r="U6574" s="8">
        <v>206376000</v>
      </c>
      <c r="V6574" s="8">
        <v>208944000</v>
      </c>
      <c r="W6574" s="8">
        <v>208944000</v>
      </c>
      <c r="X6574" s="8">
        <v>208944000</v>
      </c>
      <c r="Y6574" s="8">
        <v>208944000</v>
      </c>
      <c r="Z6574" s="8">
        <v>208944000</v>
      </c>
      <c r="AA6574" s="8">
        <v>208944000</v>
      </c>
      <c r="AB6574" s="8">
        <v>208944000</v>
      </c>
      <c r="AC6574" s="8">
        <v>208944000</v>
      </c>
      <c r="AD6574" s="8">
        <v>208944000</v>
      </c>
      <c r="AE6574" s="8">
        <v>208944000</v>
      </c>
      <c r="AF6574" s="8">
        <v>208944000</v>
      </c>
      <c r="AG6574" s="8">
        <v>208944000</v>
      </c>
    </row>
    <row r="6575" spans="1:33" x14ac:dyDescent="0.35">
      <c r="A6575" t="s">
        <v>6643</v>
      </c>
      <c r="B6575" t="s">
        <v>69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35">
      <c r="A6576" t="s">
        <v>6644</v>
      </c>
      <c r="B6576" t="s">
        <v>69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501755</v>
      </c>
      <c r="U6576" s="8">
        <v>2257900</v>
      </c>
      <c r="V6576" s="8">
        <v>4515800</v>
      </c>
      <c r="W6576" s="8">
        <v>6899140</v>
      </c>
      <c r="X6576" s="8">
        <v>9282470</v>
      </c>
      <c r="Y6576" s="8">
        <v>11791200</v>
      </c>
      <c r="Z6576" s="8">
        <v>14425500</v>
      </c>
      <c r="AA6576" s="8">
        <v>16683400</v>
      </c>
      <c r="AB6576" s="8">
        <v>18815800</v>
      </c>
      <c r="AC6576" s="8">
        <v>20948300</v>
      </c>
      <c r="AD6576" s="8">
        <v>23080700</v>
      </c>
      <c r="AE6576" s="8">
        <v>25087800</v>
      </c>
      <c r="AF6576" s="8">
        <v>26843900</v>
      </c>
      <c r="AG6576" s="8">
        <v>28725500</v>
      </c>
    </row>
    <row r="6577" spans="1:33" x14ac:dyDescent="0.35">
      <c r="A6577" t="s">
        <v>6645</v>
      </c>
      <c r="B6577" t="s">
        <v>69</v>
      </c>
      <c r="C6577" s="8">
        <v>125016000</v>
      </c>
      <c r="D6577" s="8">
        <v>119218000</v>
      </c>
      <c r="E6577" s="8">
        <v>118051000</v>
      </c>
      <c r="F6577" s="8">
        <v>114569000</v>
      </c>
      <c r="G6577" s="8">
        <v>115718000</v>
      </c>
      <c r="H6577" s="8">
        <v>116866000</v>
      </c>
      <c r="I6577" s="8">
        <v>118015000</v>
      </c>
      <c r="J6577" s="8">
        <v>119163000</v>
      </c>
      <c r="K6577" s="8">
        <v>121461000</v>
      </c>
      <c r="L6577" s="8">
        <v>122609000</v>
      </c>
      <c r="M6577" s="8">
        <v>123758000</v>
      </c>
      <c r="N6577" s="8">
        <v>124906000</v>
      </c>
      <c r="O6577" s="8">
        <v>126055000</v>
      </c>
      <c r="P6577" s="8">
        <v>126055000</v>
      </c>
      <c r="Q6577" s="8">
        <v>126055000</v>
      </c>
      <c r="R6577" s="8">
        <v>126055000</v>
      </c>
      <c r="S6577" s="8">
        <v>126055000</v>
      </c>
      <c r="T6577" s="8">
        <v>131798000</v>
      </c>
      <c r="U6577" s="8">
        <v>151324000</v>
      </c>
      <c r="V6577" s="8">
        <v>176593000</v>
      </c>
      <c r="W6577" s="8">
        <v>204159000</v>
      </c>
      <c r="X6577" s="8">
        <v>231725000</v>
      </c>
      <c r="Y6577" s="8">
        <v>261589000</v>
      </c>
      <c r="Z6577" s="8">
        <v>293749000</v>
      </c>
      <c r="AA6577" s="8">
        <v>321315000</v>
      </c>
      <c r="AB6577" s="8">
        <v>348881000</v>
      </c>
      <c r="AC6577" s="8">
        <v>377596000</v>
      </c>
      <c r="AD6577" s="8">
        <v>406311000</v>
      </c>
      <c r="AE6577" s="8">
        <v>433877000</v>
      </c>
      <c r="AF6577" s="8">
        <v>459146000</v>
      </c>
      <c r="AG6577" s="8">
        <v>485564000</v>
      </c>
    </row>
    <row r="6578" spans="1:33" x14ac:dyDescent="0.35">
      <c r="A6578" t="s">
        <v>6646</v>
      </c>
      <c r="B6578" t="s">
        <v>69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35">
      <c r="A6579" t="s">
        <v>6647</v>
      </c>
      <c r="B6579" t="s">
        <v>69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35">
      <c r="A6580" t="s">
        <v>6648</v>
      </c>
      <c r="B6580" t="s">
        <v>69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5">
      <c r="A6581" t="s">
        <v>6649</v>
      </c>
      <c r="B6581" t="s">
        <v>69</v>
      </c>
      <c r="C6581" s="8">
        <v>1407890000</v>
      </c>
      <c r="D6581" s="8">
        <v>1368770000</v>
      </c>
      <c r="E6581" s="8">
        <v>1259960000</v>
      </c>
      <c r="F6581" s="8">
        <v>1130370000</v>
      </c>
      <c r="G6581" s="8">
        <v>1009340000</v>
      </c>
      <c r="H6581" s="8">
        <v>1009340000</v>
      </c>
      <c r="I6581" s="8">
        <v>1009340000</v>
      </c>
      <c r="J6581" s="8">
        <v>967770000</v>
      </c>
      <c r="K6581" s="8">
        <v>967770000</v>
      </c>
      <c r="L6581" s="8">
        <v>967770000</v>
      </c>
      <c r="M6581" s="8">
        <v>967770000</v>
      </c>
      <c r="N6581" s="8">
        <v>967770000</v>
      </c>
      <c r="O6581" s="8">
        <v>967770000</v>
      </c>
      <c r="P6581" s="8">
        <v>967770000</v>
      </c>
      <c r="Q6581" s="8">
        <v>967770000</v>
      </c>
      <c r="R6581" s="8">
        <v>967770000</v>
      </c>
      <c r="S6581" s="8">
        <v>967770000</v>
      </c>
      <c r="T6581" s="8">
        <v>967770000</v>
      </c>
      <c r="U6581" s="8">
        <v>967770000</v>
      </c>
      <c r="V6581" s="8">
        <v>967770000</v>
      </c>
      <c r="W6581" s="8">
        <v>967770000</v>
      </c>
      <c r="X6581" s="8">
        <v>967770000</v>
      </c>
      <c r="Y6581" s="8">
        <v>967770000</v>
      </c>
      <c r="Z6581" s="8">
        <v>967770000</v>
      </c>
      <c r="AA6581" s="8">
        <v>967770000</v>
      </c>
      <c r="AB6581" s="8">
        <v>967770000</v>
      </c>
      <c r="AC6581" s="8">
        <v>967770000</v>
      </c>
      <c r="AD6581" s="8">
        <v>967770000</v>
      </c>
      <c r="AE6581" s="8">
        <v>967770000</v>
      </c>
      <c r="AF6581" s="8">
        <v>967770000</v>
      </c>
      <c r="AG6581" s="8">
        <v>967770000</v>
      </c>
    </row>
    <row r="6582" spans="1:33" x14ac:dyDescent="0.35">
      <c r="A6582" t="s">
        <v>6650</v>
      </c>
      <c r="B6582" t="s">
        <v>69</v>
      </c>
      <c r="C6582" s="8">
        <v>584925000</v>
      </c>
      <c r="D6582" s="8">
        <v>860183000</v>
      </c>
      <c r="E6582" s="8">
        <v>1114800000</v>
      </c>
      <c r="F6582" s="8">
        <v>1369410000</v>
      </c>
      <c r="G6582" s="8">
        <v>1589620000</v>
      </c>
      <c r="H6582" s="8">
        <v>1741010000</v>
      </c>
      <c r="I6582" s="8">
        <v>1885520000</v>
      </c>
      <c r="J6582" s="8">
        <v>2050680000</v>
      </c>
      <c r="K6582" s="8">
        <v>2291530000</v>
      </c>
      <c r="L6582" s="8">
        <v>2518620000</v>
      </c>
      <c r="M6582" s="8">
        <v>2711300000</v>
      </c>
      <c r="N6582" s="8">
        <v>2897100000</v>
      </c>
      <c r="O6582" s="8">
        <v>3034730000</v>
      </c>
      <c r="P6582" s="8">
        <v>3137950000</v>
      </c>
      <c r="Q6582" s="8">
        <v>3254930000</v>
      </c>
      <c r="R6582" s="8">
        <v>3371920000</v>
      </c>
      <c r="S6582" s="8">
        <v>3475140000</v>
      </c>
      <c r="T6582" s="8">
        <v>3557720000</v>
      </c>
      <c r="U6582" s="8">
        <v>3626530000</v>
      </c>
      <c r="V6582" s="8">
        <v>3681580000</v>
      </c>
      <c r="W6582" s="8">
        <v>3722870000</v>
      </c>
      <c r="X6582" s="8">
        <v>3750400000</v>
      </c>
      <c r="Y6582" s="8">
        <v>3777920000</v>
      </c>
      <c r="Z6582" s="8">
        <v>3798570000</v>
      </c>
      <c r="AA6582" s="8">
        <v>3812330000</v>
      </c>
      <c r="AB6582" s="8">
        <v>3826100000</v>
      </c>
      <c r="AC6582" s="8">
        <v>3839860000</v>
      </c>
      <c r="AD6582" s="8">
        <v>3846740000</v>
      </c>
      <c r="AE6582" s="8">
        <v>3853620000</v>
      </c>
      <c r="AF6582" s="8">
        <v>3860500000</v>
      </c>
      <c r="AG6582" s="8">
        <v>3867380000</v>
      </c>
    </row>
    <row r="6583" spans="1:33" x14ac:dyDescent="0.35">
      <c r="A6583" t="s">
        <v>6651</v>
      </c>
      <c r="B6583" t="s">
        <v>69</v>
      </c>
      <c r="C6583" s="8">
        <v>6927760000</v>
      </c>
      <c r="D6583" s="8">
        <v>11143700000</v>
      </c>
      <c r="E6583" s="8">
        <v>9116930000</v>
      </c>
      <c r="F6583" s="8">
        <v>9224040000</v>
      </c>
      <c r="G6583" s="8">
        <v>9659820000</v>
      </c>
      <c r="H6583" s="8">
        <v>10480700000</v>
      </c>
      <c r="I6583" s="8">
        <v>10012500000</v>
      </c>
      <c r="J6583" s="8">
        <v>9525280000</v>
      </c>
      <c r="K6583" s="8">
        <v>9532250000</v>
      </c>
      <c r="L6583" s="8">
        <v>9208330000</v>
      </c>
      <c r="M6583" s="8">
        <v>9518700000</v>
      </c>
      <c r="N6583" s="8">
        <v>9570680000</v>
      </c>
      <c r="O6583" s="8">
        <v>9490550000</v>
      </c>
      <c r="P6583" s="8">
        <v>9797050000</v>
      </c>
      <c r="Q6583" s="8">
        <v>9788680000</v>
      </c>
      <c r="R6583" s="8">
        <v>9795040000</v>
      </c>
      <c r="S6583" s="8">
        <v>9519670000</v>
      </c>
      <c r="T6583" s="8">
        <v>9376690000</v>
      </c>
      <c r="U6583" s="8">
        <v>9062700000</v>
      </c>
      <c r="V6583" s="8">
        <v>8554680000</v>
      </c>
      <c r="W6583" s="8">
        <v>8444520000</v>
      </c>
      <c r="X6583" s="8">
        <v>8444000000</v>
      </c>
      <c r="Y6583" s="8">
        <v>8465400000</v>
      </c>
      <c r="Z6583" s="8">
        <v>8029240000</v>
      </c>
      <c r="AA6583" s="8">
        <v>8130510000</v>
      </c>
      <c r="AB6583" s="8">
        <v>8034460000</v>
      </c>
      <c r="AC6583" s="8">
        <v>7957850000</v>
      </c>
      <c r="AD6583" s="8">
        <v>7633060000</v>
      </c>
      <c r="AE6583" s="8">
        <v>7511520000</v>
      </c>
      <c r="AF6583" s="8">
        <v>7355150000</v>
      </c>
      <c r="AG6583" s="8">
        <v>7416110000</v>
      </c>
    </row>
    <row r="6584" spans="1:33" x14ac:dyDescent="0.35">
      <c r="A6584" t="s">
        <v>6652</v>
      </c>
      <c r="B6584" t="s">
        <v>69</v>
      </c>
      <c r="C6584" s="8">
        <v>960912000</v>
      </c>
      <c r="D6584" s="8">
        <v>686665000</v>
      </c>
      <c r="E6584" s="8">
        <v>815621000</v>
      </c>
      <c r="F6584" s="8">
        <v>816739000</v>
      </c>
      <c r="G6584" s="8">
        <v>801485000</v>
      </c>
      <c r="H6584" s="8">
        <v>753428000</v>
      </c>
      <c r="I6584" s="8">
        <v>789053000</v>
      </c>
      <c r="J6584" s="8">
        <v>832435000</v>
      </c>
      <c r="K6584" s="8">
        <v>802827000</v>
      </c>
      <c r="L6584" s="8">
        <v>805359000</v>
      </c>
      <c r="M6584" s="8">
        <v>785594000</v>
      </c>
      <c r="N6584" s="8">
        <v>770441000</v>
      </c>
      <c r="O6584" s="8">
        <v>759803000</v>
      </c>
      <c r="P6584" s="8">
        <v>742891000</v>
      </c>
      <c r="Q6584" s="8">
        <v>738056000</v>
      </c>
      <c r="R6584" s="8">
        <v>732167000</v>
      </c>
      <c r="S6584" s="8">
        <v>740009000</v>
      </c>
      <c r="T6584" s="8">
        <v>740111000</v>
      </c>
      <c r="U6584" s="8">
        <v>739880000</v>
      </c>
      <c r="V6584" s="8">
        <v>746838000</v>
      </c>
      <c r="W6584" s="8">
        <v>741531000</v>
      </c>
      <c r="X6584" s="8">
        <v>737539000</v>
      </c>
      <c r="Y6584" s="8">
        <v>729769000</v>
      </c>
      <c r="Z6584" s="8">
        <v>738781000</v>
      </c>
      <c r="AA6584" s="8">
        <v>732294000</v>
      </c>
      <c r="AB6584" s="8">
        <v>731125000</v>
      </c>
      <c r="AC6584" s="8">
        <v>730191000</v>
      </c>
      <c r="AD6584" s="8">
        <v>740929000</v>
      </c>
      <c r="AE6584" s="8">
        <v>742001000</v>
      </c>
      <c r="AF6584" s="8">
        <v>753599000</v>
      </c>
      <c r="AG6584" s="8">
        <v>744226000</v>
      </c>
    </row>
    <row r="6585" spans="1:33" x14ac:dyDescent="0.35">
      <c r="A6585" t="s">
        <v>6653</v>
      </c>
      <c r="B6585" t="s">
        <v>69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5">
      <c r="A6586" t="s">
        <v>6654</v>
      </c>
      <c r="B6586" t="s">
        <v>69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35">
      <c r="A6587" t="s">
        <v>6655</v>
      </c>
      <c r="B6587" t="s">
        <v>69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35">
      <c r="A6588" t="s">
        <v>6656</v>
      </c>
      <c r="B6588" t="s">
        <v>69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35">
      <c r="A6589" t="s">
        <v>6657</v>
      </c>
      <c r="B6589" t="s">
        <v>69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35">
      <c r="A6590" t="s">
        <v>6658</v>
      </c>
      <c r="B6590" t="s">
        <v>69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35">
      <c r="A6591" t="s">
        <v>6659</v>
      </c>
      <c r="B6591" t="s">
        <v>69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35">
      <c r="A6592" t="s">
        <v>6660</v>
      </c>
      <c r="B6592" t="s">
        <v>69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683280</v>
      </c>
      <c r="U6592" s="8">
        <v>3074760</v>
      </c>
      <c r="V6592" s="8">
        <v>6149520</v>
      </c>
      <c r="W6592" s="8">
        <v>9395100</v>
      </c>
      <c r="X6592" s="8">
        <v>12640700</v>
      </c>
      <c r="Y6592" s="8">
        <v>16057100</v>
      </c>
      <c r="Z6592" s="8">
        <v>19644300</v>
      </c>
      <c r="AA6592" s="8">
        <v>22719100</v>
      </c>
      <c r="AB6592" s="8">
        <v>25623000</v>
      </c>
      <c r="AC6592" s="8">
        <v>28526900</v>
      </c>
      <c r="AD6592" s="8">
        <v>31430900</v>
      </c>
      <c r="AE6592" s="8">
        <v>34164000</v>
      </c>
      <c r="AF6592" s="8">
        <v>36555500</v>
      </c>
      <c r="AG6592" s="8">
        <v>39117800</v>
      </c>
    </row>
    <row r="6593" spans="1:33" x14ac:dyDescent="0.35">
      <c r="A6593" t="s">
        <v>6661</v>
      </c>
      <c r="B6593" t="s">
        <v>69</v>
      </c>
      <c r="C6593" s="8">
        <v>121375000</v>
      </c>
      <c r="D6593" s="8">
        <v>115746000</v>
      </c>
      <c r="E6593" s="8">
        <v>114613000</v>
      </c>
      <c r="F6593" s="8">
        <v>111232000</v>
      </c>
      <c r="G6593" s="8">
        <v>112347000</v>
      </c>
      <c r="H6593" s="8">
        <v>113462000</v>
      </c>
      <c r="I6593" s="8">
        <v>114578000</v>
      </c>
      <c r="J6593" s="8">
        <v>115693000</v>
      </c>
      <c r="K6593" s="8">
        <v>117923000</v>
      </c>
      <c r="L6593" s="8">
        <v>119038000</v>
      </c>
      <c r="M6593" s="8">
        <v>120153000</v>
      </c>
      <c r="N6593" s="8">
        <v>121268000</v>
      </c>
      <c r="O6593" s="8">
        <v>122383000</v>
      </c>
      <c r="P6593" s="8">
        <v>122383000</v>
      </c>
      <c r="Q6593" s="8">
        <v>122383000</v>
      </c>
      <c r="R6593" s="8">
        <v>122383000</v>
      </c>
      <c r="S6593" s="8">
        <v>122383000</v>
      </c>
      <c r="T6593" s="8">
        <v>127959000</v>
      </c>
      <c r="U6593" s="8">
        <v>146916000</v>
      </c>
      <c r="V6593" s="8">
        <v>171449000</v>
      </c>
      <c r="W6593" s="8">
        <v>198213000</v>
      </c>
      <c r="X6593" s="8">
        <v>224976000</v>
      </c>
      <c r="Y6593" s="8">
        <v>253970000</v>
      </c>
      <c r="Z6593" s="8">
        <v>285193000</v>
      </c>
      <c r="AA6593" s="8">
        <v>311957000</v>
      </c>
      <c r="AB6593" s="8">
        <v>338720000</v>
      </c>
      <c r="AC6593" s="8">
        <v>366598000</v>
      </c>
      <c r="AD6593" s="8">
        <v>394477000</v>
      </c>
      <c r="AE6593" s="8">
        <v>421240000</v>
      </c>
      <c r="AF6593" s="8">
        <v>445773000</v>
      </c>
      <c r="AG6593" s="8">
        <v>471421000</v>
      </c>
    </row>
    <row r="6594" spans="1:33" x14ac:dyDescent="0.35">
      <c r="A6594" t="s">
        <v>6662</v>
      </c>
      <c r="B6594" t="s">
        <v>69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35">
      <c r="A6595" t="s">
        <v>6663</v>
      </c>
      <c r="B6595" t="s">
        <v>69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5">
      <c r="A6596" t="s">
        <v>6664</v>
      </c>
      <c r="B6596" t="s">
        <v>69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35">
      <c r="A6597" t="s">
        <v>6665</v>
      </c>
      <c r="B6597" t="s">
        <v>69</v>
      </c>
      <c r="C6597" s="8">
        <v>1917230000</v>
      </c>
      <c r="D6597" s="8">
        <v>1863960000</v>
      </c>
      <c r="E6597" s="8">
        <v>1715790000</v>
      </c>
      <c r="F6597" s="8">
        <v>1539310000</v>
      </c>
      <c r="G6597" s="8">
        <v>1374490000</v>
      </c>
      <c r="H6597" s="8">
        <v>1374490000</v>
      </c>
      <c r="I6597" s="8">
        <v>1374490000</v>
      </c>
      <c r="J6597" s="8">
        <v>1317890000</v>
      </c>
      <c r="K6597" s="8">
        <v>1317890000</v>
      </c>
      <c r="L6597" s="8">
        <v>1317890000</v>
      </c>
      <c r="M6597" s="8">
        <v>1317890000</v>
      </c>
      <c r="N6597" s="8">
        <v>1317890000</v>
      </c>
      <c r="O6597" s="8">
        <v>1317890000</v>
      </c>
      <c r="P6597" s="8">
        <v>1317890000</v>
      </c>
      <c r="Q6597" s="8">
        <v>1317890000</v>
      </c>
      <c r="R6597" s="8">
        <v>1317890000</v>
      </c>
      <c r="S6597" s="8">
        <v>1317890000</v>
      </c>
      <c r="T6597" s="8">
        <v>1317890000</v>
      </c>
      <c r="U6597" s="8">
        <v>1317890000</v>
      </c>
      <c r="V6597" s="8">
        <v>1317890000</v>
      </c>
      <c r="W6597" s="8">
        <v>1317890000</v>
      </c>
      <c r="X6597" s="8">
        <v>1317890000</v>
      </c>
      <c r="Y6597" s="8">
        <v>1317890000</v>
      </c>
      <c r="Z6597" s="8">
        <v>1317890000</v>
      </c>
      <c r="AA6597" s="8">
        <v>1317890000</v>
      </c>
      <c r="AB6597" s="8">
        <v>1317890000</v>
      </c>
      <c r="AC6597" s="8">
        <v>1317890000</v>
      </c>
      <c r="AD6597" s="8">
        <v>1317890000</v>
      </c>
      <c r="AE6597" s="8">
        <v>1317890000</v>
      </c>
      <c r="AF6597" s="8">
        <v>1317890000</v>
      </c>
      <c r="AG6597" s="8">
        <v>1317890000</v>
      </c>
    </row>
    <row r="6598" spans="1:33" x14ac:dyDescent="0.35">
      <c r="A6598" t="s">
        <v>6666</v>
      </c>
      <c r="B6598" t="s">
        <v>69</v>
      </c>
      <c r="C6598" s="8">
        <v>2846780000</v>
      </c>
      <c r="D6598" s="8">
        <v>4186440000</v>
      </c>
      <c r="E6598" s="8">
        <v>5425630000</v>
      </c>
      <c r="F6598" s="8">
        <v>6664820000</v>
      </c>
      <c r="G6598" s="8">
        <v>7736550000</v>
      </c>
      <c r="H6598" s="8">
        <v>8473360000</v>
      </c>
      <c r="I6598" s="8">
        <v>9176680000</v>
      </c>
      <c r="J6598" s="8">
        <v>9980480000</v>
      </c>
      <c r="K6598" s="8">
        <v>11152700000</v>
      </c>
      <c r="L6598" s="8">
        <v>12257900000</v>
      </c>
      <c r="M6598" s="8">
        <v>13195700000</v>
      </c>
      <c r="N6598" s="8">
        <v>14099900000</v>
      </c>
      <c r="O6598" s="8">
        <v>14769800000</v>
      </c>
      <c r="P6598" s="8">
        <v>15272100000</v>
      </c>
      <c r="Q6598" s="8">
        <v>15841500000</v>
      </c>
      <c r="R6598" s="8">
        <v>16410900000</v>
      </c>
      <c r="S6598" s="8">
        <v>16913200000</v>
      </c>
      <c r="T6598" s="8">
        <v>17315100000</v>
      </c>
      <c r="U6598" s="8">
        <v>17650000000</v>
      </c>
      <c r="V6598" s="8">
        <v>17918000000</v>
      </c>
      <c r="W6598" s="8">
        <v>18118900000</v>
      </c>
      <c r="X6598" s="8">
        <v>18252900000</v>
      </c>
      <c r="Y6598" s="8">
        <v>18386900000</v>
      </c>
      <c r="Z6598" s="8">
        <v>18487300000</v>
      </c>
      <c r="AA6598" s="8">
        <v>18554300000</v>
      </c>
      <c r="AB6598" s="8">
        <v>18621300000</v>
      </c>
      <c r="AC6598" s="8">
        <v>18688300000</v>
      </c>
      <c r="AD6598" s="8">
        <v>18721800000</v>
      </c>
      <c r="AE6598" s="8">
        <v>18755300000</v>
      </c>
      <c r="AF6598" s="8">
        <v>18788800000</v>
      </c>
      <c r="AG6598" s="8">
        <v>18822200000</v>
      </c>
    </row>
    <row r="6599" spans="1:33" x14ac:dyDescent="0.35">
      <c r="A6599" t="s">
        <v>6667</v>
      </c>
      <c r="B6599" t="s">
        <v>69</v>
      </c>
      <c r="C6599" s="8">
        <v>1007670000</v>
      </c>
      <c r="D6599" s="8">
        <v>1620900000</v>
      </c>
      <c r="E6599" s="8">
        <v>1326100000</v>
      </c>
      <c r="F6599" s="8">
        <v>1341680000</v>
      </c>
      <c r="G6599" s="8">
        <v>1405070000</v>
      </c>
      <c r="H6599" s="8">
        <v>1524470000</v>
      </c>
      <c r="I6599" s="8">
        <v>1456370000</v>
      </c>
      <c r="J6599" s="8">
        <v>1385500000</v>
      </c>
      <c r="K6599" s="8">
        <v>1386510000</v>
      </c>
      <c r="L6599" s="8">
        <v>1339390000</v>
      </c>
      <c r="M6599" s="8">
        <v>1384540000</v>
      </c>
      <c r="N6599" s="8">
        <v>1392100000</v>
      </c>
      <c r="O6599" s="8">
        <v>1380440000</v>
      </c>
      <c r="P6599" s="8">
        <v>1425030000</v>
      </c>
      <c r="Q6599" s="8">
        <v>1423810000</v>
      </c>
      <c r="R6599" s="8">
        <v>1424730000</v>
      </c>
      <c r="S6599" s="8">
        <v>1384680000</v>
      </c>
      <c r="T6599" s="8">
        <v>1363880000</v>
      </c>
      <c r="U6599" s="8">
        <v>1318210000</v>
      </c>
      <c r="V6599" s="8">
        <v>1244320000</v>
      </c>
      <c r="W6599" s="8">
        <v>1228290000</v>
      </c>
      <c r="X6599" s="8">
        <v>1228220000</v>
      </c>
      <c r="Y6599" s="8">
        <v>1231330000</v>
      </c>
      <c r="Z6599" s="8">
        <v>1167890000</v>
      </c>
      <c r="AA6599" s="8">
        <v>1182620000</v>
      </c>
      <c r="AB6599" s="8">
        <v>1168650000</v>
      </c>
      <c r="AC6599" s="8">
        <v>1157510000</v>
      </c>
      <c r="AD6599" s="8">
        <v>1110260000</v>
      </c>
      <c r="AE6599" s="8">
        <v>1092580000</v>
      </c>
      <c r="AF6599" s="8">
        <v>1069840000</v>
      </c>
      <c r="AG6599" s="8">
        <v>1078710000</v>
      </c>
    </row>
    <row r="6600" spans="1:33" x14ac:dyDescent="0.35">
      <c r="A6600" t="s">
        <v>6668</v>
      </c>
      <c r="B6600" t="s">
        <v>69</v>
      </c>
      <c r="C6600" s="8">
        <v>96091200</v>
      </c>
      <c r="D6600" s="8">
        <v>68666500</v>
      </c>
      <c r="E6600" s="8">
        <v>81562100</v>
      </c>
      <c r="F6600" s="8">
        <v>81673900</v>
      </c>
      <c r="G6600" s="8">
        <v>80148500</v>
      </c>
      <c r="H6600" s="8">
        <v>75342800</v>
      </c>
      <c r="I6600" s="8">
        <v>78905300</v>
      </c>
      <c r="J6600" s="8">
        <v>83243500</v>
      </c>
      <c r="K6600" s="8">
        <v>80282700</v>
      </c>
      <c r="L6600" s="8">
        <v>80535900</v>
      </c>
      <c r="M6600" s="8">
        <v>78559400</v>
      </c>
      <c r="N6600" s="8">
        <v>77044100</v>
      </c>
      <c r="O6600" s="8">
        <v>75980300</v>
      </c>
      <c r="P6600" s="8">
        <v>74289100</v>
      </c>
      <c r="Q6600" s="8">
        <v>73805600</v>
      </c>
      <c r="R6600" s="8">
        <v>73216700</v>
      </c>
      <c r="S6600" s="8">
        <v>74000900</v>
      </c>
      <c r="T6600" s="8">
        <v>74011100</v>
      </c>
      <c r="U6600" s="8">
        <v>73988000</v>
      </c>
      <c r="V6600" s="8">
        <v>74683800</v>
      </c>
      <c r="W6600" s="8">
        <v>74153100</v>
      </c>
      <c r="X6600" s="8">
        <v>73753900</v>
      </c>
      <c r="Y6600" s="8">
        <v>72976900</v>
      </c>
      <c r="Z6600" s="8">
        <v>73878100</v>
      </c>
      <c r="AA6600" s="8">
        <v>73229400</v>
      </c>
      <c r="AB6600" s="8">
        <v>73112500</v>
      </c>
      <c r="AC6600" s="8">
        <v>73019100</v>
      </c>
      <c r="AD6600" s="8">
        <v>74092900</v>
      </c>
      <c r="AE6600" s="8">
        <v>74200100</v>
      </c>
      <c r="AF6600" s="8">
        <v>75359900</v>
      </c>
      <c r="AG6600" s="8">
        <v>74422600</v>
      </c>
    </row>
    <row r="6601" spans="1:33" x14ac:dyDescent="0.35">
      <c r="A6601" t="s">
        <v>6669</v>
      </c>
      <c r="B6601" t="s">
        <v>69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35">
      <c r="A6602" t="s">
        <v>6670</v>
      </c>
      <c r="B6602" t="s">
        <v>69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5">
      <c r="A6603" t="s">
        <v>6671</v>
      </c>
      <c r="B6603" t="s">
        <v>69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35">
      <c r="A6604" t="s">
        <v>6672</v>
      </c>
      <c r="B6604" t="s">
        <v>69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35">
      <c r="A6605" t="s">
        <v>6673</v>
      </c>
      <c r="B6605" t="s">
        <v>69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5">
      <c r="A6606" t="s">
        <v>6674</v>
      </c>
      <c r="B6606" t="s">
        <v>69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5">
      <c r="A6607" t="s">
        <v>6675</v>
      </c>
      <c r="B6607" t="s">
        <v>69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5">
      <c r="A6608" t="s">
        <v>6676</v>
      </c>
      <c r="B6608" t="s">
        <v>69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136656</v>
      </c>
      <c r="U6608">
        <v>614952</v>
      </c>
      <c r="V6608" s="8">
        <v>1229900</v>
      </c>
      <c r="W6608" s="8">
        <v>1879020</v>
      </c>
      <c r="X6608" s="8">
        <v>2528140</v>
      </c>
      <c r="Y6608" s="8">
        <v>3211420</v>
      </c>
      <c r="Z6608" s="8">
        <v>3928860</v>
      </c>
      <c r="AA6608" s="8">
        <v>4543810</v>
      </c>
      <c r="AB6608" s="8">
        <v>5124600</v>
      </c>
      <c r="AC6608" s="8">
        <v>5705390</v>
      </c>
      <c r="AD6608" s="8">
        <v>6286180</v>
      </c>
      <c r="AE6608" s="8">
        <v>6832800</v>
      </c>
      <c r="AF6608" s="8">
        <v>7311100</v>
      </c>
      <c r="AG6608" s="8">
        <v>7823560</v>
      </c>
    </row>
    <row r="6609" spans="1:33" x14ac:dyDescent="0.35">
      <c r="A6609" t="s">
        <v>6677</v>
      </c>
      <c r="B6609" t="s">
        <v>69</v>
      </c>
      <c r="C6609" s="8">
        <v>12137500</v>
      </c>
      <c r="D6609" s="8">
        <v>11574600</v>
      </c>
      <c r="E6609" s="8">
        <v>11461300</v>
      </c>
      <c r="F6609" s="8">
        <v>11123200</v>
      </c>
      <c r="G6609" s="8">
        <v>11234700</v>
      </c>
      <c r="H6609" s="8">
        <v>11346200</v>
      </c>
      <c r="I6609" s="8">
        <v>11457800</v>
      </c>
      <c r="J6609" s="8">
        <v>11569300</v>
      </c>
      <c r="K6609" s="8">
        <v>11792300</v>
      </c>
      <c r="L6609" s="8">
        <v>11903800</v>
      </c>
      <c r="M6609" s="8">
        <v>12015300</v>
      </c>
      <c r="N6609" s="8">
        <v>12126800</v>
      </c>
      <c r="O6609" s="8">
        <v>12238300</v>
      </c>
      <c r="P6609" s="8">
        <v>12238300</v>
      </c>
      <c r="Q6609" s="8">
        <v>12238300</v>
      </c>
      <c r="R6609" s="8">
        <v>12238300</v>
      </c>
      <c r="S6609" s="8">
        <v>12238300</v>
      </c>
      <c r="T6609" s="8">
        <v>12795900</v>
      </c>
      <c r="U6609" s="8">
        <v>14691600</v>
      </c>
      <c r="V6609" s="8">
        <v>17144900</v>
      </c>
      <c r="W6609" s="8">
        <v>19821300</v>
      </c>
      <c r="X6609" s="8">
        <v>22497600</v>
      </c>
      <c r="Y6609" s="8">
        <v>25397000</v>
      </c>
      <c r="Z6609" s="8">
        <v>28519300</v>
      </c>
      <c r="AA6609" s="8">
        <v>31195700</v>
      </c>
      <c r="AB6609" s="8">
        <v>33872000</v>
      </c>
      <c r="AC6609" s="8">
        <v>36659800</v>
      </c>
      <c r="AD6609" s="8">
        <v>39447700</v>
      </c>
      <c r="AE6609" s="8">
        <v>42124000</v>
      </c>
      <c r="AF6609" s="8">
        <v>44577300</v>
      </c>
      <c r="AG6609" s="8">
        <v>47142100</v>
      </c>
    </row>
    <row r="6610" spans="1:33" x14ac:dyDescent="0.35">
      <c r="A6610" t="s">
        <v>6678</v>
      </c>
      <c r="B6610" t="s">
        <v>69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5">
      <c r="A6611" t="s">
        <v>6679</v>
      </c>
      <c r="B6611" t="s">
        <v>69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35">
      <c r="A6612" t="s">
        <v>6680</v>
      </c>
      <c r="B6612" t="s">
        <v>69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5">
      <c r="A6613" t="s">
        <v>6681</v>
      </c>
      <c r="B6613" t="s">
        <v>69</v>
      </c>
      <c r="C6613" s="8">
        <v>383447000</v>
      </c>
      <c r="D6613" s="8">
        <v>372792000</v>
      </c>
      <c r="E6613" s="8">
        <v>343157000</v>
      </c>
      <c r="F6613" s="8">
        <v>307863000</v>
      </c>
      <c r="G6613" s="8">
        <v>274899000</v>
      </c>
      <c r="H6613" s="8">
        <v>274899000</v>
      </c>
      <c r="I6613" s="8">
        <v>274899000</v>
      </c>
      <c r="J6613" s="8">
        <v>263578000</v>
      </c>
      <c r="K6613" s="8">
        <v>263578000</v>
      </c>
      <c r="L6613" s="8">
        <v>263578000</v>
      </c>
      <c r="M6613" s="8">
        <v>263578000</v>
      </c>
      <c r="N6613" s="8">
        <v>263578000</v>
      </c>
      <c r="O6613" s="8">
        <v>263578000</v>
      </c>
      <c r="P6613" s="8">
        <v>263578000</v>
      </c>
      <c r="Q6613" s="8">
        <v>263578000</v>
      </c>
      <c r="R6613" s="8">
        <v>263578000</v>
      </c>
      <c r="S6613" s="8">
        <v>263578000</v>
      </c>
      <c r="T6613" s="8">
        <v>263578000</v>
      </c>
      <c r="U6613" s="8">
        <v>263578000</v>
      </c>
      <c r="V6613" s="8">
        <v>263578000</v>
      </c>
      <c r="W6613" s="8">
        <v>263578000</v>
      </c>
      <c r="X6613" s="8">
        <v>263578000</v>
      </c>
      <c r="Y6613" s="8">
        <v>263578000</v>
      </c>
      <c r="Z6613" s="8">
        <v>263578000</v>
      </c>
      <c r="AA6613" s="8">
        <v>263578000</v>
      </c>
      <c r="AB6613" s="8">
        <v>263578000</v>
      </c>
      <c r="AC6613" s="8">
        <v>263578000</v>
      </c>
      <c r="AD6613" s="8">
        <v>263578000</v>
      </c>
      <c r="AE6613" s="8">
        <v>263578000</v>
      </c>
      <c r="AF6613" s="8">
        <v>263578000</v>
      </c>
      <c r="AG6613" s="8">
        <v>263578000</v>
      </c>
    </row>
    <row r="6614" spans="1:33" x14ac:dyDescent="0.35">
      <c r="A6614" t="s">
        <v>6682</v>
      </c>
      <c r="B6614" t="s">
        <v>69</v>
      </c>
      <c r="C6614" s="8">
        <v>373640000</v>
      </c>
      <c r="D6614" s="8">
        <v>549471000</v>
      </c>
      <c r="E6614" s="8">
        <v>712114000</v>
      </c>
      <c r="F6614" s="8">
        <v>874757000</v>
      </c>
      <c r="G6614" s="8">
        <v>1015420000</v>
      </c>
      <c r="H6614" s="8">
        <v>1112130000</v>
      </c>
      <c r="I6614" s="8">
        <v>1204440000</v>
      </c>
      <c r="J6614" s="8">
        <v>1309940000</v>
      </c>
      <c r="K6614" s="8">
        <v>1463790000</v>
      </c>
      <c r="L6614" s="8">
        <v>1608850000</v>
      </c>
      <c r="M6614" s="8">
        <v>1731930000</v>
      </c>
      <c r="N6614" s="8">
        <v>1850620000</v>
      </c>
      <c r="O6614" s="8">
        <v>1938530000</v>
      </c>
      <c r="P6614" s="8">
        <v>2004470000</v>
      </c>
      <c r="Q6614" s="8">
        <v>2079200000</v>
      </c>
      <c r="R6614" s="8">
        <v>2153930000</v>
      </c>
      <c r="S6614" s="8">
        <v>2219860000</v>
      </c>
      <c r="T6614" s="8">
        <v>2272610000</v>
      </c>
      <c r="U6614" s="8">
        <v>2316570000</v>
      </c>
      <c r="V6614" s="8">
        <v>2351730000</v>
      </c>
      <c r="W6614" s="8">
        <v>2378110000</v>
      </c>
      <c r="X6614" s="8">
        <v>2395690000</v>
      </c>
      <c r="Y6614" s="8">
        <v>2413280000</v>
      </c>
      <c r="Z6614" s="8">
        <v>2426460000</v>
      </c>
      <c r="AA6614" s="8">
        <v>2435250000</v>
      </c>
      <c r="AB6614" s="8">
        <v>2444050000</v>
      </c>
      <c r="AC6614" s="8">
        <v>2452840000</v>
      </c>
      <c r="AD6614" s="8">
        <v>2457230000</v>
      </c>
      <c r="AE6614" s="8">
        <v>2461630000</v>
      </c>
      <c r="AF6614" s="8">
        <v>2466020000</v>
      </c>
      <c r="AG6614" s="8">
        <v>2470420000</v>
      </c>
    </row>
    <row r="6615" spans="1:33" x14ac:dyDescent="0.35">
      <c r="A6615" t="s">
        <v>6683</v>
      </c>
      <c r="B6615" t="s">
        <v>69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5">
      <c r="A6616" t="s">
        <v>6684</v>
      </c>
      <c r="B6616" t="s">
        <v>69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5">
      <c r="A6617" t="s">
        <v>6685</v>
      </c>
      <c r="B6617" t="s">
        <v>69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5">
      <c r="A6618" t="s">
        <v>6686</v>
      </c>
      <c r="B6618" t="s">
        <v>69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5">
      <c r="A6619" t="s">
        <v>6687</v>
      </c>
      <c r="B6619" t="s">
        <v>69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35">
      <c r="A6620" t="s">
        <v>6688</v>
      </c>
      <c r="B6620" t="s">
        <v>69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5">
      <c r="A6621" t="s">
        <v>6689</v>
      </c>
      <c r="B6621" t="s">
        <v>69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5">
      <c r="A6622" t="s">
        <v>6690</v>
      </c>
      <c r="B6622" t="s">
        <v>69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5">
      <c r="A6623" t="s">
        <v>6691</v>
      </c>
      <c r="B6623" t="s">
        <v>69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35">
      <c r="A6624" t="s">
        <v>6692</v>
      </c>
      <c r="B6624" t="s">
        <v>69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35">
      <c r="A6625" t="s">
        <v>6693</v>
      </c>
      <c r="B6625" t="s">
        <v>69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35">
      <c r="A6626" t="s">
        <v>6694</v>
      </c>
      <c r="B6626" t="s">
        <v>69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35">
      <c r="A6627" t="s">
        <v>6695</v>
      </c>
      <c r="B6627" t="s">
        <v>69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35">
      <c r="A6628" t="s">
        <v>6696</v>
      </c>
      <c r="B6628" t="s">
        <v>69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5">
      <c r="A6629" t="s">
        <v>6697</v>
      </c>
      <c r="B6629" t="s">
        <v>69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35">
      <c r="A6630" t="s">
        <v>6698</v>
      </c>
      <c r="B6630" t="s">
        <v>69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35">
      <c r="A6631" t="s">
        <v>6699</v>
      </c>
      <c r="B6631" t="s">
        <v>69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5">
      <c r="A6632" t="s">
        <v>6700</v>
      </c>
      <c r="B6632" t="s">
        <v>69</v>
      </c>
      <c r="C6632" s="8">
        <v>33230000000000</v>
      </c>
      <c r="D6632" s="8">
        <v>34220000000000</v>
      </c>
      <c r="E6632" s="8">
        <v>35240000000000</v>
      </c>
      <c r="F6632" s="8">
        <v>36280000000000</v>
      </c>
      <c r="G6632" s="8">
        <v>37350000000000</v>
      </c>
      <c r="H6632" s="8">
        <v>38440000000000</v>
      </c>
      <c r="I6632" s="8">
        <v>39560000000000</v>
      </c>
      <c r="J6632" s="8">
        <v>40700000000000</v>
      </c>
      <c r="K6632" s="8">
        <v>41850000000000</v>
      </c>
      <c r="L6632" s="8">
        <v>43030000000000</v>
      </c>
      <c r="M6632" s="8">
        <v>44240000000000</v>
      </c>
      <c r="N6632" s="8">
        <v>45450000000000</v>
      </c>
      <c r="O6632" s="8">
        <v>46140000000000</v>
      </c>
      <c r="P6632" s="8">
        <v>46830000000000</v>
      </c>
      <c r="Q6632" s="8">
        <v>47530000000000</v>
      </c>
      <c r="R6632" s="8">
        <v>48240000000000</v>
      </c>
      <c r="S6632" s="8">
        <v>48970000000000</v>
      </c>
      <c r="T6632" s="8">
        <v>49700000000000</v>
      </c>
      <c r="U6632" s="8">
        <v>50450000000000</v>
      </c>
      <c r="V6632" s="8">
        <v>51200000000000</v>
      </c>
      <c r="W6632" s="8">
        <v>51970000000000</v>
      </c>
      <c r="X6632" s="8">
        <v>52750000000000</v>
      </c>
      <c r="Y6632" s="8">
        <v>53540000000000</v>
      </c>
      <c r="Z6632" s="8">
        <v>54340000000000</v>
      </c>
      <c r="AA6632" s="8">
        <v>55160000000000</v>
      </c>
      <c r="AB6632" s="8">
        <v>55990000000000</v>
      </c>
      <c r="AC6632" s="8">
        <v>56830000000000</v>
      </c>
      <c r="AD6632" s="8">
        <v>57680000000000</v>
      </c>
      <c r="AE6632" s="8">
        <v>58540000000000</v>
      </c>
      <c r="AF6632" s="8">
        <v>59420000000000</v>
      </c>
      <c r="AG6632" s="8">
        <v>60310000000000</v>
      </c>
    </row>
    <row r="6633" spans="1:33" x14ac:dyDescent="0.35">
      <c r="A6633" t="s">
        <v>6701</v>
      </c>
      <c r="B6633" t="s">
        <v>69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5">
      <c r="A6634" t="s">
        <v>6702</v>
      </c>
      <c r="B6634" t="s">
        <v>69</v>
      </c>
      <c r="C6634" s="8">
        <v>38470000000000</v>
      </c>
      <c r="D6634" s="8">
        <v>39620000000000</v>
      </c>
      <c r="E6634" s="8">
        <v>40800000000000</v>
      </c>
      <c r="F6634" s="8">
        <v>42010000000000</v>
      </c>
      <c r="G6634" s="8">
        <v>43250000000000</v>
      </c>
      <c r="H6634" s="8">
        <v>44510000000000</v>
      </c>
      <c r="I6634" s="8">
        <v>45800000000000</v>
      </c>
      <c r="J6634" s="8">
        <v>47120000000000</v>
      </c>
      <c r="K6634" s="8">
        <v>48460000000000</v>
      </c>
      <c r="L6634" s="8">
        <v>49830000000000</v>
      </c>
      <c r="M6634" s="8">
        <v>51220000000000</v>
      </c>
      <c r="N6634" s="8">
        <v>52630000000000</v>
      </c>
      <c r="O6634" s="8">
        <v>53420000000000</v>
      </c>
      <c r="P6634" s="8">
        <v>54220000000000</v>
      </c>
      <c r="Q6634" s="8">
        <v>55030000000000</v>
      </c>
      <c r="R6634" s="8">
        <v>55860000000000</v>
      </c>
      <c r="S6634" s="8">
        <v>56700000000000</v>
      </c>
      <c r="T6634" s="8">
        <v>57550000000000</v>
      </c>
      <c r="U6634" s="8">
        <v>58410000000000</v>
      </c>
      <c r="V6634" s="8">
        <v>59290000000000</v>
      </c>
      <c r="W6634" s="8">
        <v>60180000000000</v>
      </c>
      <c r="X6634" s="8">
        <v>61080000000000</v>
      </c>
      <c r="Y6634" s="8">
        <v>62000000000000</v>
      </c>
      <c r="Z6634" s="8">
        <v>62930000000000</v>
      </c>
      <c r="AA6634" s="8">
        <v>63870000000000</v>
      </c>
      <c r="AB6634" s="8">
        <v>64830000000000</v>
      </c>
      <c r="AC6634" s="8">
        <v>65800000000000</v>
      </c>
      <c r="AD6634" s="8">
        <v>66790000000000</v>
      </c>
      <c r="AE6634" s="8">
        <v>67790000000000</v>
      </c>
      <c r="AF6634" s="8">
        <v>68810000000000</v>
      </c>
      <c r="AG6634" s="8">
        <v>69840000000000</v>
      </c>
    </row>
    <row r="6635" spans="1:33" x14ac:dyDescent="0.35">
      <c r="A6635" t="s">
        <v>6703</v>
      </c>
      <c r="B6635" t="s">
        <v>69</v>
      </c>
      <c r="C6635" s="8">
        <v>87440000000000</v>
      </c>
      <c r="D6635" s="8">
        <v>90040000000000</v>
      </c>
      <c r="E6635" s="8">
        <v>92730000000000</v>
      </c>
      <c r="F6635" s="8">
        <v>95480000000000</v>
      </c>
      <c r="G6635" s="8">
        <v>98300000000000</v>
      </c>
      <c r="H6635" s="8">
        <v>101200000000000</v>
      </c>
      <c r="I6635" s="8">
        <v>104100000000000</v>
      </c>
      <c r="J6635" s="8">
        <v>107100000000000</v>
      </c>
      <c r="K6635" s="8">
        <v>110100000000000</v>
      </c>
      <c r="L6635" s="8">
        <v>113200000000000</v>
      </c>
      <c r="M6635" s="8">
        <v>116400000000000</v>
      </c>
      <c r="N6635" s="8">
        <v>119600000000000</v>
      </c>
      <c r="O6635" s="8">
        <v>121400000000000</v>
      </c>
      <c r="P6635" s="8">
        <v>123200000000000</v>
      </c>
      <c r="Q6635" s="8">
        <v>125100000000000</v>
      </c>
      <c r="R6635" s="8">
        <v>127000000000000</v>
      </c>
      <c r="S6635" s="8">
        <v>128900000000000</v>
      </c>
      <c r="T6635" s="8">
        <v>130800000000000</v>
      </c>
      <c r="U6635" s="8">
        <v>132800000000000</v>
      </c>
      <c r="V6635" s="8">
        <v>134700000000000</v>
      </c>
      <c r="W6635" s="8">
        <v>136800000000000</v>
      </c>
      <c r="X6635" s="8">
        <v>138800000000000</v>
      </c>
      <c r="Y6635" s="8">
        <v>140900000000000</v>
      </c>
      <c r="Z6635" s="8">
        <v>143000000000000</v>
      </c>
      <c r="AA6635" s="8">
        <v>145200000000000</v>
      </c>
      <c r="AB6635" s="8">
        <v>147300000000000</v>
      </c>
      <c r="AC6635" s="8">
        <v>149500000000000</v>
      </c>
      <c r="AD6635" s="8">
        <v>151800000000000</v>
      </c>
      <c r="AE6635" s="8">
        <v>154100000000000</v>
      </c>
      <c r="AF6635" s="8">
        <v>156400000000000</v>
      </c>
      <c r="AG6635" s="8">
        <v>158700000000000</v>
      </c>
    </row>
    <row r="6636" spans="1:33" x14ac:dyDescent="0.35">
      <c r="A6636" t="s">
        <v>6704</v>
      </c>
      <c r="B6636" t="s">
        <v>69</v>
      </c>
      <c r="C6636" s="8">
        <v>15740000000000</v>
      </c>
      <c r="D6636" s="8">
        <v>16210000000000</v>
      </c>
      <c r="E6636" s="8">
        <v>16690000000000</v>
      </c>
      <c r="F6636" s="8">
        <v>17190000000000</v>
      </c>
      <c r="G6636" s="8">
        <v>17690000000000</v>
      </c>
      <c r="H6636" s="8">
        <v>18210000000000</v>
      </c>
      <c r="I6636" s="8">
        <v>18740000000000</v>
      </c>
      <c r="J6636" s="8">
        <v>19280000000000</v>
      </c>
      <c r="K6636" s="8">
        <v>19820000000000</v>
      </c>
      <c r="L6636" s="8">
        <v>20380000000000</v>
      </c>
      <c r="M6636" s="8">
        <v>20950000000000</v>
      </c>
      <c r="N6636" s="8">
        <v>21530000000000</v>
      </c>
      <c r="O6636" s="8">
        <v>21850000000000</v>
      </c>
      <c r="P6636" s="8">
        <v>22180000000000</v>
      </c>
      <c r="Q6636" s="8">
        <v>22510000000000</v>
      </c>
      <c r="R6636" s="8">
        <v>22850000000000</v>
      </c>
      <c r="S6636" s="8">
        <v>23190000000000</v>
      </c>
      <c r="T6636" s="8">
        <v>23540000000000</v>
      </c>
      <c r="U6636" s="8">
        <v>23900000000000</v>
      </c>
      <c r="V6636" s="8">
        <v>24250000000000</v>
      </c>
      <c r="W6636" s="8">
        <v>24620000000000</v>
      </c>
      <c r="X6636" s="8">
        <v>24990000000000</v>
      </c>
      <c r="Y6636" s="8">
        <v>25360000000000</v>
      </c>
      <c r="Z6636" s="8">
        <v>25740000000000</v>
      </c>
      <c r="AA6636" s="8">
        <v>26130000000000</v>
      </c>
      <c r="AB6636" s="8">
        <v>26520000000000</v>
      </c>
      <c r="AC6636" s="8">
        <v>26920000000000</v>
      </c>
      <c r="AD6636" s="8">
        <v>27320000000000</v>
      </c>
      <c r="AE6636" s="8">
        <v>27730000000000</v>
      </c>
      <c r="AF6636" s="8">
        <v>28150000000000</v>
      </c>
      <c r="AG6636" s="8">
        <v>28570000000000</v>
      </c>
    </row>
    <row r="6637" spans="1:33" x14ac:dyDescent="0.35">
      <c r="A6637" t="s">
        <v>6705</v>
      </c>
      <c r="B6637" t="s">
        <v>69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35">
      <c r="A6638" t="s">
        <v>6706</v>
      </c>
      <c r="B6638" t="s">
        <v>69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35">
      <c r="A6639" t="s">
        <v>6707</v>
      </c>
      <c r="B6639" t="s">
        <v>69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35">
      <c r="A6640" t="s">
        <v>6708</v>
      </c>
      <c r="B6640" t="s">
        <v>69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5">
      <c r="A6641" t="s">
        <v>6709</v>
      </c>
      <c r="B6641" t="s">
        <v>69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35">
      <c r="A6642" t="s">
        <v>6710</v>
      </c>
      <c r="B6642" t="s">
        <v>69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x14ac:dyDescent="0.35">
      <c r="A6643" t="s">
        <v>6711</v>
      </c>
      <c r="B6643" t="s">
        <v>69</v>
      </c>
      <c r="C6643" s="8">
        <v>1276000000000</v>
      </c>
      <c r="D6643" s="8">
        <v>1282000000000</v>
      </c>
      <c r="E6643" s="8">
        <v>1286000000000</v>
      </c>
      <c r="F6643" s="8">
        <v>1289000000000</v>
      </c>
      <c r="G6643" s="8">
        <v>1293000000000</v>
      </c>
      <c r="H6643" s="8">
        <v>1296000000000</v>
      </c>
      <c r="I6643" s="8">
        <v>1299000000000</v>
      </c>
      <c r="J6643" s="8">
        <v>1303000000000</v>
      </c>
      <c r="K6643" s="8">
        <v>1307000000000</v>
      </c>
      <c r="L6643" s="8">
        <v>1310000000000</v>
      </c>
      <c r="M6643" s="8">
        <v>1313000000000</v>
      </c>
      <c r="N6643" s="8">
        <v>1313000000000</v>
      </c>
      <c r="O6643" s="8">
        <v>1333000000000</v>
      </c>
      <c r="P6643" s="8">
        <v>1353000000000</v>
      </c>
      <c r="Q6643" s="8">
        <v>1373000000000</v>
      </c>
      <c r="R6643" s="8">
        <v>1394000000000</v>
      </c>
      <c r="S6643" s="8">
        <v>1415000000000</v>
      </c>
      <c r="T6643" s="8">
        <v>1436000000000</v>
      </c>
      <c r="U6643" s="8">
        <v>1457000000000</v>
      </c>
      <c r="V6643" s="8">
        <v>1479000000000</v>
      </c>
      <c r="W6643" s="8">
        <v>1501000000000</v>
      </c>
      <c r="X6643" s="8">
        <v>1524000000000</v>
      </c>
      <c r="Y6643" s="8">
        <v>1547000000000</v>
      </c>
      <c r="Z6643" s="8">
        <v>1570000000000</v>
      </c>
      <c r="AA6643" s="8">
        <v>1594000000000</v>
      </c>
      <c r="AB6643" s="8">
        <v>1617000000000</v>
      </c>
      <c r="AC6643" s="8">
        <v>1642000000000</v>
      </c>
      <c r="AD6643" s="8">
        <v>1666000000000</v>
      </c>
      <c r="AE6643" s="8">
        <v>1691000000000</v>
      </c>
      <c r="AF6643" s="8">
        <v>1717000000000</v>
      </c>
      <c r="AG6643" s="8">
        <v>1742000000000</v>
      </c>
    </row>
    <row r="6644" spans="1:33" x14ac:dyDescent="0.35">
      <c r="A6644" t="s">
        <v>6712</v>
      </c>
      <c r="B6644" t="s">
        <v>69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 x14ac:dyDescent="0.35">
      <c r="A6645" t="s">
        <v>6713</v>
      </c>
      <c r="B6645" t="s">
        <v>69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35">
      <c r="A6646" t="s">
        <v>6714</v>
      </c>
      <c r="B6646" t="s">
        <v>69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35">
      <c r="A6647" t="s">
        <v>6715</v>
      </c>
      <c r="B6647" t="s">
        <v>69</v>
      </c>
      <c r="C6647" s="8">
        <v>19990000000000</v>
      </c>
      <c r="D6647" s="8">
        <v>20080000000000</v>
      </c>
      <c r="E6647" s="8">
        <v>20150000000000</v>
      </c>
      <c r="F6647" s="8">
        <v>20200000000000</v>
      </c>
      <c r="G6647" s="8">
        <v>20250000000000</v>
      </c>
      <c r="H6647" s="8">
        <v>20300000000000</v>
      </c>
      <c r="I6647" s="8">
        <v>20360000000000</v>
      </c>
      <c r="J6647" s="8">
        <v>20410000000000</v>
      </c>
      <c r="K6647" s="8">
        <v>20470000000000</v>
      </c>
      <c r="L6647" s="8">
        <v>20520000000000</v>
      </c>
      <c r="M6647" s="8">
        <v>20580000000000</v>
      </c>
      <c r="N6647" s="8">
        <v>20570000000000</v>
      </c>
      <c r="O6647" s="8">
        <v>20880000000000</v>
      </c>
      <c r="P6647" s="8">
        <v>21190000000000</v>
      </c>
      <c r="Q6647" s="8">
        <v>21510000000000</v>
      </c>
      <c r="R6647" s="8">
        <v>21830000000000</v>
      </c>
      <c r="S6647" s="8">
        <v>22160000000000</v>
      </c>
      <c r="T6647" s="8">
        <v>22490000000000</v>
      </c>
      <c r="U6647" s="8">
        <v>22830000000000</v>
      </c>
      <c r="V6647" s="8">
        <v>23170000000000</v>
      </c>
      <c r="W6647" s="8">
        <v>23520000000000</v>
      </c>
      <c r="X6647" s="8">
        <v>23870000000000</v>
      </c>
      <c r="Y6647" s="8">
        <v>24230000000000</v>
      </c>
      <c r="Z6647" s="8">
        <v>24600000000000</v>
      </c>
      <c r="AA6647" s="8">
        <v>24960000000000</v>
      </c>
      <c r="AB6647" s="8">
        <v>25340000000000</v>
      </c>
      <c r="AC6647" s="8">
        <v>25720000000000</v>
      </c>
      <c r="AD6647" s="8">
        <v>26110000000000</v>
      </c>
      <c r="AE6647" s="8">
        <v>26500000000000</v>
      </c>
      <c r="AF6647" s="8">
        <v>26890000000000</v>
      </c>
      <c r="AG6647" s="8">
        <v>27300000000000</v>
      </c>
    </row>
    <row r="6648" spans="1:33" x14ac:dyDescent="0.35">
      <c r="A6648" t="s">
        <v>6716</v>
      </c>
      <c r="B6648" t="s">
        <v>69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35">
      <c r="A6649" t="s">
        <v>6717</v>
      </c>
      <c r="B6649" t="s">
        <v>69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5">
      <c r="A6650" t="s">
        <v>6718</v>
      </c>
      <c r="B6650" t="s">
        <v>69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5">
      <c r="A6651" t="s">
        <v>6719</v>
      </c>
      <c r="B6651" t="s">
        <v>69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35">
      <c r="A6652" t="s">
        <v>6720</v>
      </c>
      <c r="B6652" t="s">
        <v>69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5">
      <c r="A6653" t="s">
        <v>6721</v>
      </c>
      <c r="B6653" t="s">
        <v>69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5">
      <c r="A6654" t="s">
        <v>6722</v>
      </c>
      <c r="B6654" t="s">
        <v>69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35">
      <c r="A6655" t="s">
        <v>6723</v>
      </c>
      <c r="B6655" t="s">
        <v>69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35">
      <c r="A6656" t="s">
        <v>6724</v>
      </c>
      <c r="B6656" t="s">
        <v>69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5">
      <c r="A6657" t="s">
        <v>6725</v>
      </c>
      <c r="B6657" t="s">
        <v>69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5">
      <c r="A6658" t="s">
        <v>6726</v>
      </c>
      <c r="B6658" t="s">
        <v>69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35">
      <c r="A6659" t="s">
        <v>6727</v>
      </c>
      <c r="B6659" t="s">
        <v>69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35">
      <c r="A6660" t="s">
        <v>6728</v>
      </c>
      <c r="B6660" t="s">
        <v>69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35">
      <c r="A6661" t="s">
        <v>6729</v>
      </c>
      <c r="B6661" t="s">
        <v>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35">
      <c r="A6662" t="s">
        <v>6730</v>
      </c>
      <c r="B6662" t="s">
        <v>69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 x14ac:dyDescent="0.35">
      <c r="A6663" t="s">
        <v>6731</v>
      </c>
      <c r="B6663" t="s">
        <v>69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35">
      <c r="A6664" t="s">
        <v>6732</v>
      </c>
      <c r="B6664" t="s">
        <v>69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35">
      <c r="A6665" t="s">
        <v>6733</v>
      </c>
      <c r="B6665" t="s">
        <v>69</v>
      </c>
      <c r="C6665" s="8">
        <v>172500000000000</v>
      </c>
      <c r="D6665" s="8">
        <v>170700000000000</v>
      </c>
      <c r="E6665" s="8">
        <v>168100000000000</v>
      </c>
      <c r="F6665" s="8">
        <v>166000000000000</v>
      </c>
      <c r="G6665" s="8">
        <v>163100000000000</v>
      </c>
      <c r="H6665" s="8">
        <v>161300000000000</v>
      </c>
      <c r="I6665" s="8">
        <v>159000000000000</v>
      </c>
      <c r="J6665" s="8">
        <v>156800000000000</v>
      </c>
      <c r="K6665" s="8">
        <v>154100000000000</v>
      </c>
      <c r="L6665" s="8">
        <v>152600000000000</v>
      </c>
      <c r="M6665" s="8">
        <v>149600000000000</v>
      </c>
      <c r="N6665" s="8">
        <v>147600000000000</v>
      </c>
      <c r="O6665" s="8">
        <v>146800000000000</v>
      </c>
      <c r="P6665" s="8">
        <v>146100000000000</v>
      </c>
      <c r="Q6665" s="8">
        <v>145400000000000</v>
      </c>
      <c r="R6665" s="8">
        <v>144700000000000</v>
      </c>
      <c r="S6665" s="8">
        <v>143900000000000</v>
      </c>
      <c r="T6665" s="8">
        <v>143200000000000</v>
      </c>
      <c r="U6665" s="8">
        <v>142500000000000</v>
      </c>
      <c r="V6665" s="8">
        <v>141800000000000</v>
      </c>
      <c r="W6665" s="8">
        <v>141100000000000</v>
      </c>
      <c r="X6665" s="8">
        <v>140400000000000</v>
      </c>
      <c r="Y6665" s="8">
        <v>139700000000000</v>
      </c>
      <c r="Z6665" s="8">
        <v>139000000000000</v>
      </c>
      <c r="AA6665" s="8">
        <v>138300000000000</v>
      </c>
      <c r="AB6665" s="8">
        <v>137600000000000</v>
      </c>
      <c r="AC6665" s="8">
        <v>136900000000000</v>
      </c>
      <c r="AD6665" s="8">
        <v>136200000000000</v>
      </c>
      <c r="AE6665" s="8">
        <v>135500000000000</v>
      </c>
      <c r="AF6665" s="8">
        <v>134800000000000</v>
      </c>
      <c r="AG6665" s="8">
        <v>134200000000000</v>
      </c>
    </row>
    <row r="6666" spans="1:33" x14ac:dyDescent="0.35">
      <c r="A6666" t="s">
        <v>6734</v>
      </c>
      <c r="B6666" t="s">
        <v>69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35">
      <c r="A6667" t="s">
        <v>6735</v>
      </c>
      <c r="B6667" t="s">
        <v>69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35">
      <c r="A6668" t="s">
        <v>6736</v>
      </c>
      <c r="B6668" t="s">
        <v>69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35">
      <c r="A6669" t="s">
        <v>6737</v>
      </c>
      <c r="B6669" t="s">
        <v>69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5">
      <c r="A6670" t="s">
        <v>6738</v>
      </c>
      <c r="B6670" t="s">
        <v>69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5">
      <c r="A6671" t="s">
        <v>6739</v>
      </c>
      <c r="B6671" t="s">
        <v>69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35">
      <c r="A6672" t="s">
        <v>6740</v>
      </c>
      <c r="B6672" t="s">
        <v>69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5">
      <c r="A6673" t="s">
        <v>6741</v>
      </c>
      <c r="B6673" t="s">
        <v>69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5">
      <c r="A6674" t="s">
        <v>6742</v>
      </c>
      <c r="B6674" t="s">
        <v>69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35">
      <c r="A6675" t="s">
        <v>6743</v>
      </c>
      <c r="B6675" t="s">
        <v>69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5">
      <c r="A6676" t="s">
        <v>6744</v>
      </c>
      <c r="B6676" t="s">
        <v>69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5">
      <c r="A6677" t="s">
        <v>6745</v>
      </c>
      <c r="B6677" t="s">
        <v>69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5">
      <c r="A6678" t="s">
        <v>6746</v>
      </c>
      <c r="B6678" t="s">
        <v>69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35">
      <c r="A6679" t="s">
        <v>6747</v>
      </c>
      <c r="B6679" t="s">
        <v>69</v>
      </c>
      <c r="C6679" s="8">
        <v>9791000000000</v>
      </c>
      <c r="D6679" s="8">
        <v>9788000000000</v>
      </c>
      <c r="E6679" s="8">
        <v>9776000000000</v>
      </c>
      <c r="F6679" s="8">
        <v>9760000000000</v>
      </c>
      <c r="G6679" s="8">
        <v>9750000000000</v>
      </c>
      <c r="H6679" s="8">
        <v>9740000000000</v>
      </c>
      <c r="I6679" s="8">
        <v>9737000000000</v>
      </c>
      <c r="J6679" s="8">
        <v>9735000000000</v>
      </c>
      <c r="K6679" s="8">
        <v>9737000000000</v>
      </c>
      <c r="L6679" s="8">
        <v>9740000000000</v>
      </c>
      <c r="M6679" s="8">
        <v>9745000000000</v>
      </c>
      <c r="N6679" s="8">
        <v>9729000000000</v>
      </c>
      <c r="O6679" s="8">
        <v>9680000000000</v>
      </c>
      <c r="P6679" s="8">
        <v>9632000000000</v>
      </c>
      <c r="Q6679" s="8">
        <v>9583000000000</v>
      </c>
      <c r="R6679" s="8">
        <v>9535000000000</v>
      </c>
      <c r="S6679" s="8">
        <v>9488000000000</v>
      </c>
      <c r="T6679" s="8">
        <v>9440000000000</v>
      </c>
      <c r="U6679" s="8">
        <v>9393000000000</v>
      </c>
      <c r="V6679" s="8">
        <v>9346000000000</v>
      </c>
      <c r="W6679" s="8">
        <v>9299000000000</v>
      </c>
      <c r="X6679" s="8">
        <v>9253000000000</v>
      </c>
      <c r="Y6679" s="8">
        <v>9207000000000</v>
      </c>
      <c r="Z6679" s="8">
        <v>9161000000000</v>
      </c>
      <c r="AA6679" s="8">
        <v>9115000000000</v>
      </c>
      <c r="AB6679" s="8">
        <v>9069000000000</v>
      </c>
      <c r="AC6679" s="8">
        <v>9024000000000</v>
      </c>
      <c r="AD6679" s="8">
        <v>8979000000000</v>
      </c>
      <c r="AE6679" s="8">
        <v>8934000000000</v>
      </c>
      <c r="AF6679" s="8">
        <v>8889000000000</v>
      </c>
      <c r="AG6679" s="8">
        <v>8845000000000</v>
      </c>
    </row>
    <row r="6680" spans="1:33" x14ac:dyDescent="0.35">
      <c r="A6680" t="s">
        <v>6748</v>
      </c>
      <c r="B6680" t="s">
        <v>69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35">
      <c r="A6681" t="s">
        <v>6749</v>
      </c>
      <c r="B6681" t="s">
        <v>69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5">
      <c r="A6682" t="s">
        <v>6750</v>
      </c>
      <c r="B6682" t="s">
        <v>69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35">
      <c r="A6683" t="s">
        <v>6751</v>
      </c>
      <c r="B6683" t="s">
        <v>69</v>
      </c>
      <c r="C6683" s="8">
        <v>153400000000000</v>
      </c>
      <c r="D6683" s="8">
        <v>153300000000000</v>
      </c>
      <c r="E6683" s="8">
        <v>153200000000000</v>
      </c>
      <c r="F6683" s="8">
        <v>152900000000000</v>
      </c>
      <c r="G6683" s="8">
        <v>152800000000000</v>
      </c>
      <c r="H6683" s="8">
        <v>152600000000000</v>
      </c>
      <c r="I6683" s="8">
        <v>152500000000000</v>
      </c>
      <c r="J6683" s="8">
        <v>152500000000000</v>
      </c>
      <c r="K6683" s="8">
        <v>152500000000000</v>
      </c>
      <c r="L6683" s="8">
        <v>152600000000000</v>
      </c>
      <c r="M6683" s="8">
        <v>152700000000000</v>
      </c>
      <c r="N6683" s="8">
        <v>152400000000000</v>
      </c>
      <c r="O6683" s="8">
        <v>151700000000000</v>
      </c>
      <c r="P6683" s="8">
        <v>150900000000000</v>
      </c>
      <c r="Q6683" s="8">
        <v>150100000000000</v>
      </c>
      <c r="R6683" s="8">
        <v>149400000000000</v>
      </c>
      <c r="S6683" s="8">
        <v>148600000000000</v>
      </c>
      <c r="T6683" s="8">
        <v>147900000000000</v>
      </c>
      <c r="U6683" s="8">
        <v>147200000000000</v>
      </c>
      <c r="V6683" s="8">
        <v>146400000000000</v>
      </c>
      <c r="W6683" s="8">
        <v>145700000000000</v>
      </c>
      <c r="X6683" s="8">
        <v>145000000000000</v>
      </c>
      <c r="Y6683" s="8">
        <v>144200000000000</v>
      </c>
      <c r="Z6683" s="8">
        <v>143500000000000</v>
      </c>
      <c r="AA6683" s="8">
        <v>142800000000000</v>
      </c>
      <c r="AB6683" s="8">
        <v>142100000000000</v>
      </c>
      <c r="AC6683" s="8">
        <v>141400000000000</v>
      </c>
      <c r="AD6683" s="8">
        <v>140700000000000</v>
      </c>
      <c r="AE6683" s="8">
        <v>140000000000000</v>
      </c>
      <c r="AF6683" s="8">
        <v>139300000000000</v>
      </c>
      <c r="AG6683" s="8">
        <v>138600000000000</v>
      </c>
    </row>
    <row r="6684" spans="1:33" x14ac:dyDescent="0.35">
      <c r="A6684" t="s">
        <v>6752</v>
      </c>
      <c r="B6684" t="s">
        <v>69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35">
      <c r="A6685" t="s">
        <v>6753</v>
      </c>
      <c r="B6685" t="s">
        <v>69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5">
      <c r="A6686" t="s">
        <v>6754</v>
      </c>
      <c r="B6686" t="s">
        <v>69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35">
      <c r="A6687" t="s">
        <v>6755</v>
      </c>
      <c r="B6687" t="s">
        <v>69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35">
      <c r="A6688" t="s">
        <v>6756</v>
      </c>
      <c r="B6688" t="s">
        <v>69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35">
      <c r="A6689" t="s">
        <v>6757</v>
      </c>
      <c r="B6689" t="s">
        <v>69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35">
      <c r="A6690" t="s">
        <v>6758</v>
      </c>
      <c r="B6690" t="s">
        <v>69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35">
      <c r="A6691" t="s">
        <v>6759</v>
      </c>
      <c r="B6691" t="s">
        <v>69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35">
      <c r="A6692" t="s">
        <v>6760</v>
      </c>
      <c r="B6692" t="s">
        <v>69</v>
      </c>
      <c r="C6692" s="8">
        <v>11300000000000</v>
      </c>
      <c r="D6692" s="8">
        <v>11640000000000</v>
      </c>
      <c r="E6692" s="8">
        <v>11980000000000</v>
      </c>
      <c r="F6692" s="8">
        <v>12340000000000</v>
      </c>
      <c r="G6692" s="8">
        <v>12700000000000</v>
      </c>
      <c r="H6692" s="8">
        <v>13080000000000</v>
      </c>
      <c r="I6692" s="8">
        <v>13450000000000</v>
      </c>
      <c r="J6692" s="8">
        <v>13840000000000</v>
      </c>
      <c r="K6692" s="8">
        <v>14230000000000</v>
      </c>
      <c r="L6692" s="8">
        <v>14640000000000</v>
      </c>
      <c r="M6692" s="8">
        <v>15050000000000</v>
      </c>
      <c r="N6692" s="8">
        <v>15460000000000</v>
      </c>
      <c r="O6692" s="8">
        <v>15690000000000</v>
      </c>
      <c r="P6692" s="8">
        <v>15930000000000</v>
      </c>
      <c r="Q6692" s="8">
        <v>16170000000000</v>
      </c>
      <c r="R6692" s="8">
        <v>16410000000000</v>
      </c>
      <c r="S6692" s="8">
        <v>16650000000000</v>
      </c>
      <c r="T6692" s="8">
        <v>16900000000000</v>
      </c>
      <c r="U6692" s="8">
        <v>17160000000000</v>
      </c>
      <c r="V6692" s="8">
        <v>17410000000000</v>
      </c>
      <c r="W6692" s="8">
        <v>17680000000000</v>
      </c>
      <c r="X6692" s="8">
        <v>17940000000000</v>
      </c>
      <c r="Y6692" s="8">
        <v>18210000000000</v>
      </c>
      <c r="Z6692" s="8">
        <v>18480000000000</v>
      </c>
      <c r="AA6692" s="8">
        <v>18760000000000</v>
      </c>
      <c r="AB6692" s="8">
        <v>19040000000000</v>
      </c>
      <c r="AC6692" s="8">
        <v>19330000000000</v>
      </c>
      <c r="AD6692" s="8">
        <v>19620000000000</v>
      </c>
      <c r="AE6692" s="8">
        <v>19910000000000</v>
      </c>
      <c r="AF6692" s="8">
        <v>20210000000000</v>
      </c>
      <c r="AG6692" s="8">
        <v>20510000000000</v>
      </c>
    </row>
    <row r="6693" spans="1:33" x14ac:dyDescent="0.35">
      <c r="A6693" t="s">
        <v>6761</v>
      </c>
      <c r="B6693" t="s">
        <v>69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5">
      <c r="A6694" t="s">
        <v>6762</v>
      </c>
      <c r="B6694" t="s">
        <v>69</v>
      </c>
      <c r="C6694" s="8">
        <v>13090000000000</v>
      </c>
      <c r="D6694" s="8">
        <v>13470000000000</v>
      </c>
      <c r="E6694" s="8">
        <v>13880000000000</v>
      </c>
      <c r="F6694" s="8">
        <v>14290000000000</v>
      </c>
      <c r="G6694" s="8">
        <v>14710000000000</v>
      </c>
      <c r="H6694" s="8">
        <v>15140000000000</v>
      </c>
      <c r="I6694" s="8">
        <v>15580000000000</v>
      </c>
      <c r="J6694" s="8">
        <v>16030000000000</v>
      </c>
      <c r="K6694" s="8">
        <v>16480000000000</v>
      </c>
      <c r="L6694" s="8">
        <v>16950000000000</v>
      </c>
      <c r="M6694" s="8">
        <v>17420000000000</v>
      </c>
      <c r="N6694" s="8">
        <v>17900000000000</v>
      </c>
      <c r="O6694" s="8">
        <v>18170000000000</v>
      </c>
      <c r="P6694" s="8">
        <v>18440000000000</v>
      </c>
      <c r="Q6694" s="8">
        <v>18720000000000</v>
      </c>
      <c r="R6694" s="8">
        <v>19000000000000</v>
      </c>
      <c r="S6694" s="8">
        <v>19280000000000</v>
      </c>
      <c r="T6694" s="8">
        <v>19570000000000</v>
      </c>
      <c r="U6694" s="8">
        <v>19870000000000</v>
      </c>
      <c r="V6694" s="8">
        <v>20160000000000</v>
      </c>
      <c r="W6694" s="8">
        <v>20470000000000</v>
      </c>
      <c r="X6694" s="8">
        <v>20770000000000</v>
      </c>
      <c r="Y6694" s="8">
        <v>21090000000000</v>
      </c>
      <c r="Z6694" s="8">
        <v>21400000000000</v>
      </c>
      <c r="AA6694" s="8">
        <v>21720000000000</v>
      </c>
      <c r="AB6694" s="8">
        <v>22050000000000</v>
      </c>
      <c r="AC6694" s="8">
        <v>22380000000000</v>
      </c>
      <c r="AD6694" s="8">
        <v>22720000000000</v>
      </c>
      <c r="AE6694" s="8">
        <v>23060000000000</v>
      </c>
      <c r="AF6694" s="8">
        <v>23400000000000</v>
      </c>
      <c r="AG6694" s="8">
        <v>23750000000000</v>
      </c>
    </row>
    <row r="6695" spans="1:33" x14ac:dyDescent="0.35">
      <c r="A6695" t="s">
        <v>6763</v>
      </c>
      <c r="B6695" t="s">
        <v>69</v>
      </c>
      <c r="C6695" s="8">
        <v>29740000000000</v>
      </c>
      <c r="D6695" s="8">
        <v>30620000000000</v>
      </c>
      <c r="E6695" s="8">
        <v>31540000000000</v>
      </c>
      <c r="F6695" s="8">
        <v>32480000000000</v>
      </c>
      <c r="G6695" s="8">
        <v>33430000000000</v>
      </c>
      <c r="H6695" s="8">
        <v>34410000000000</v>
      </c>
      <c r="I6695" s="8">
        <v>35410000000000</v>
      </c>
      <c r="J6695" s="8">
        <v>36430000000000</v>
      </c>
      <c r="K6695" s="8">
        <v>37460000000000</v>
      </c>
      <c r="L6695" s="8">
        <v>38520000000000</v>
      </c>
      <c r="M6695" s="8">
        <v>39590000000000</v>
      </c>
      <c r="N6695" s="8">
        <v>40680000000000</v>
      </c>
      <c r="O6695" s="8">
        <v>41290000000000</v>
      </c>
      <c r="P6695" s="8">
        <v>41910000000000</v>
      </c>
      <c r="Q6695" s="8">
        <v>42540000000000</v>
      </c>
      <c r="R6695" s="8">
        <v>43180000000000</v>
      </c>
      <c r="S6695" s="8">
        <v>43830000000000</v>
      </c>
      <c r="T6695" s="8">
        <v>44480000000000</v>
      </c>
      <c r="U6695" s="8">
        <v>45150000000000</v>
      </c>
      <c r="V6695" s="8">
        <v>45830000000000</v>
      </c>
      <c r="W6695" s="8">
        <v>46520000000000</v>
      </c>
      <c r="X6695" s="8">
        <v>47210000000000</v>
      </c>
      <c r="Y6695" s="8">
        <v>47920000000000</v>
      </c>
      <c r="Z6695" s="8">
        <v>48640000000000</v>
      </c>
      <c r="AA6695" s="8">
        <v>49370000000000</v>
      </c>
      <c r="AB6695" s="8">
        <v>50110000000000</v>
      </c>
      <c r="AC6695" s="8">
        <v>50860000000000</v>
      </c>
      <c r="AD6695" s="8">
        <v>51630000000000</v>
      </c>
      <c r="AE6695" s="8">
        <v>52400000000000</v>
      </c>
      <c r="AF6695" s="8">
        <v>53190000000000</v>
      </c>
      <c r="AG6695" s="8">
        <v>53980000000000</v>
      </c>
    </row>
    <row r="6696" spans="1:33" x14ac:dyDescent="0.35">
      <c r="A6696" t="s">
        <v>6764</v>
      </c>
      <c r="B6696" t="s">
        <v>69</v>
      </c>
      <c r="C6696" s="8">
        <v>5353000000000</v>
      </c>
      <c r="D6696" s="8">
        <v>5512000000000</v>
      </c>
      <c r="E6696" s="8">
        <v>5677000000000</v>
      </c>
      <c r="F6696" s="8">
        <v>5846000000000</v>
      </c>
      <c r="G6696" s="8">
        <v>6018000000000</v>
      </c>
      <c r="H6696" s="8">
        <v>6194000000000</v>
      </c>
      <c r="I6696" s="8">
        <v>6373000000000</v>
      </c>
      <c r="J6696" s="8">
        <v>6557000000000</v>
      </c>
      <c r="K6696" s="8">
        <v>6743000000000</v>
      </c>
      <c r="L6696" s="8">
        <v>6933000000000</v>
      </c>
      <c r="M6696" s="8">
        <v>7127000000000</v>
      </c>
      <c r="N6696" s="8">
        <v>7323000000000</v>
      </c>
      <c r="O6696" s="8">
        <v>7433000000000</v>
      </c>
      <c r="P6696" s="8">
        <v>7544000000000</v>
      </c>
      <c r="Q6696" s="8">
        <v>7657000000000</v>
      </c>
      <c r="R6696" s="8">
        <v>7772000000000</v>
      </c>
      <c r="S6696" s="8">
        <v>7889000000000</v>
      </c>
      <c r="T6696" s="8">
        <v>8007000000000</v>
      </c>
      <c r="U6696" s="8">
        <v>8127000000000</v>
      </c>
      <c r="V6696" s="8">
        <v>8249000000000</v>
      </c>
      <c r="W6696" s="8">
        <v>8373000000000</v>
      </c>
      <c r="X6696" s="8">
        <v>8498000000000</v>
      </c>
      <c r="Y6696" s="8">
        <v>8626000000000</v>
      </c>
      <c r="Z6696" s="8">
        <v>8755000000000</v>
      </c>
      <c r="AA6696" s="8">
        <v>8887000000000</v>
      </c>
      <c r="AB6696" s="8">
        <v>9020000000000</v>
      </c>
      <c r="AC6696" s="8">
        <v>9155000000000</v>
      </c>
      <c r="AD6696" s="8">
        <v>9293000000000</v>
      </c>
      <c r="AE6696" s="8">
        <v>9432000000000</v>
      </c>
      <c r="AF6696" s="8">
        <v>9573000000000</v>
      </c>
      <c r="AG6696" s="8">
        <v>9717000000000</v>
      </c>
    </row>
    <row r="6697" spans="1:33" x14ac:dyDescent="0.35">
      <c r="A6697" t="s">
        <v>6765</v>
      </c>
      <c r="B6697" t="s">
        <v>69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5">
      <c r="A6698" t="s">
        <v>6766</v>
      </c>
      <c r="B6698" t="s">
        <v>69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35">
      <c r="A6699" t="s">
        <v>6767</v>
      </c>
      <c r="B6699" t="s">
        <v>69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5">
      <c r="A6700" t="s">
        <v>6768</v>
      </c>
      <c r="B6700" t="s">
        <v>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5">
      <c r="A6701" t="s">
        <v>6769</v>
      </c>
      <c r="B6701" t="s">
        <v>69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5">
      <c r="A6702" t="s">
        <v>6770</v>
      </c>
      <c r="B6702" t="s">
        <v>69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35">
      <c r="A6703" t="s">
        <v>6771</v>
      </c>
      <c r="B6703" t="s">
        <v>69</v>
      </c>
      <c r="C6703" s="8">
        <v>433900000000</v>
      </c>
      <c r="D6703" s="8">
        <v>435900000000</v>
      </c>
      <c r="E6703" s="8">
        <v>437400000000</v>
      </c>
      <c r="F6703" s="8">
        <v>438400000000</v>
      </c>
      <c r="G6703" s="8">
        <v>439700000000</v>
      </c>
      <c r="H6703" s="8">
        <v>440700000000</v>
      </c>
      <c r="I6703" s="8">
        <v>442000000000</v>
      </c>
      <c r="J6703" s="8">
        <v>443100000000</v>
      </c>
      <c r="K6703" s="8">
        <v>444400000000</v>
      </c>
      <c r="L6703" s="8">
        <v>445600000000</v>
      </c>
      <c r="M6703" s="8">
        <v>446700000000</v>
      </c>
      <c r="N6703" s="8">
        <v>446600000000</v>
      </c>
      <c r="O6703" s="8">
        <v>453300000000</v>
      </c>
      <c r="P6703" s="8">
        <v>460100000000</v>
      </c>
      <c r="Q6703" s="8">
        <v>467000000000</v>
      </c>
      <c r="R6703" s="8">
        <v>474000000000</v>
      </c>
      <c r="S6703" s="8">
        <v>481100000000</v>
      </c>
      <c r="T6703" s="8">
        <v>488300000000</v>
      </c>
      <c r="U6703" s="8">
        <v>495700000000</v>
      </c>
      <c r="V6703" s="8">
        <v>503100000000</v>
      </c>
      <c r="W6703" s="8">
        <v>510600000000</v>
      </c>
      <c r="X6703" s="8">
        <v>518300000000</v>
      </c>
      <c r="Y6703" s="8">
        <v>526100000000</v>
      </c>
      <c r="Z6703" s="8">
        <v>534000000000</v>
      </c>
      <c r="AA6703" s="8">
        <v>542000000000</v>
      </c>
      <c r="AB6703" s="8">
        <v>550100000000</v>
      </c>
      <c r="AC6703" s="8">
        <v>558400000000</v>
      </c>
      <c r="AD6703" s="8">
        <v>566700000000</v>
      </c>
      <c r="AE6703" s="8">
        <v>575200000000</v>
      </c>
      <c r="AF6703" s="8">
        <v>583900000000</v>
      </c>
      <c r="AG6703" s="8">
        <v>592600000000</v>
      </c>
    </row>
    <row r="6704" spans="1:33" x14ac:dyDescent="0.35">
      <c r="A6704" t="s">
        <v>6772</v>
      </c>
      <c r="B6704" t="s">
        <v>69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35">
      <c r="A6705" t="s">
        <v>6773</v>
      </c>
      <c r="B6705" t="s">
        <v>69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35">
      <c r="A6706" t="s">
        <v>6774</v>
      </c>
      <c r="B6706" t="s">
        <v>69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35">
      <c r="A6707" t="s">
        <v>6775</v>
      </c>
      <c r="B6707" t="s">
        <v>69</v>
      </c>
      <c r="C6707" s="8">
        <v>6798000000000</v>
      </c>
      <c r="D6707" s="8">
        <v>6829000000000</v>
      </c>
      <c r="E6707" s="8">
        <v>6852000000000</v>
      </c>
      <c r="F6707" s="8">
        <v>6869000000000</v>
      </c>
      <c r="G6707" s="8">
        <v>6888000000000</v>
      </c>
      <c r="H6707" s="8">
        <v>6905000000000</v>
      </c>
      <c r="I6707" s="8">
        <v>6924000000000</v>
      </c>
      <c r="J6707" s="8">
        <v>6943000000000</v>
      </c>
      <c r="K6707" s="8">
        <v>6962000000000</v>
      </c>
      <c r="L6707" s="8">
        <v>6980000000000</v>
      </c>
      <c r="M6707" s="8">
        <v>6999000000000</v>
      </c>
      <c r="N6707" s="8">
        <v>6997000000000</v>
      </c>
      <c r="O6707" s="8">
        <v>7102000000000</v>
      </c>
      <c r="P6707" s="8">
        <v>7208000000000</v>
      </c>
      <c r="Q6707" s="8">
        <v>7316000000000</v>
      </c>
      <c r="R6707" s="8">
        <v>7426000000000</v>
      </c>
      <c r="S6707" s="8">
        <v>7538000000000</v>
      </c>
      <c r="T6707" s="8">
        <v>7651000000000</v>
      </c>
      <c r="U6707" s="8">
        <v>7765000000000</v>
      </c>
      <c r="V6707" s="8">
        <v>7882000000000</v>
      </c>
      <c r="W6707" s="8">
        <v>8000000000000</v>
      </c>
      <c r="X6707" s="8">
        <v>8120000000000</v>
      </c>
      <c r="Y6707" s="8">
        <v>8242000000000</v>
      </c>
      <c r="Z6707" s="8">
        <v>8365000000000</v>
      </c>
      <c r="AA6707" s="8">
        <v>8491000000000</v>
      </c>
      <c r="AB6707" s="8">
        <v>8618000000000</v>
      </c>
      <c r="AC6707" s="8">
        <v>8748000000000</v>
      </c>
      <c r="AD6707" s="8">
        <v>8879000000000</v>
      </c>
      <c r="AE6707" s="8">
        <v>9012000000000</v>
      </c>
      <c r="AF6707" s="8">
        <v>9147000000000</v>
      </c>
      <c r="AG6707" s="8">
        <v>9284000000000</v>
      </c>
    </row>
    <row r="6708" spans="1:33" x14ac:dyDescent="0.35">
      <c r="A6708" t="s">
        <v>6776</v>
      </c>
      <c r="B6708" t="s">
        <v>69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35">
      <c r="A6709" t="s">
        <v>6777</v>
      </c>
      <c r="B6709" t="s">
        <v>69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35">
      <c r="A6710" t="s">
        <v>6778</v>
      </c>
      <c r="B6710" t="s">
        <v>69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5">
      <c r="A6711" t="s">
        <v>6779</v>
      </c>
      <c r="B6711" t="s">
        <v>69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35">
      <c r="A6712" t="s">
        <v>6780</v>
      </c>
      <c r="B6712" t="s">
        <v>69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5">
      <c r="A6713" t="s">
        <v>6781</v>
      </c>
      <c r="B6713" t="s">
        <v>69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35">
      <c r="A6714" t="s">
        <v>6782</v>
      </c>
      <c r="B6714" t="s">
        <v>69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35">
      <c r="A6715" t="s">
        <v>6783</v>
      </c>
      <c r="B6715" t="s">
        <v>69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35">
      <c r="A6716" t="s">
        <v>6784</v>
      </c>
      <c r="B6716" t="s">
        <v>69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5">
      <c r="A6717" t="s">
        <v>6785</v>
      </c>
      <c r="B6717" t="s">
        <v>69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5">
      <c r="A6718" t="s">
        <v>6786</v>
      </c>
      <c r="B6718" t="s">
        <v>69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x14ac:dyDescent="0.35">
      <c r="A6719" t="s">
        <v>6787</v>
      </c>
      <c r="B6719" t="s">
        <v>69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5">
      <c r="A6720" t="s">
        <v>6788</v>
      </c>
      <c r="B6720" t="s">
        <v>69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35">
      <c r="A6721" t="s">
        <v>6789</v>
      </c>
      <c r="B6721" t="s">
        <v>69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5">
      <c r="A6722" t="s">
        <v>6790</v>
      </c>
      <c r="B6722" t="s">
        <v>69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35">
      <c r="A6723" t="s">
        <v>6791</v>
      </c>
      <c r="B6723" t="s">
        <v>69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35">
      <c r="A6724" t="s">
        <v>6792</v>
      </c>
      <c r="B6724" t="s">
        <v>69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35">
      <c r="A6725" t="s">
        <v>6793</v>
      </c>
      <c r="B6725" t="s">
        <v>69</v>
      </c>
      <c r="C6725" s="8">
        <v>58670000000000</v>
      </c>
      <c r="D6725" s="8">
        <v>58070000000000</v>
      </c>
      <c r="E6725" s="8">
        <v>57170000000000</v>
      </c>
      <c r="F6725" s="8">
        <v>56440000000000</v>
      </c>
      <c r="G6725" s="8">
        <v>55480000000000</v>
      </c>
      <c r="H6725" s="8">
        <v>54870000000000</v>
      </c>
      <c r="I6725" s="8">
        <v>54080000000000</v>
      </c>
      <c r="J6725" s="8">
        <v>53330000000000</v>
      </c>
      <c r="K6725" s="8">
        <v>52420000000000</v>
      </c>
      <c r="L6725" s="8">
        <v>51890000000000</v>
      </c>
      <c r="M6725" s="8">
        <v>50880000000000</v>
      </c>
      <c r="N6725" s="8">
        <v>50200000000000</v>
      </c>
      <c r="O6725" s="8">
        <v>49940000000000</v>
      </c>
      <c r="P6725" s="8">
        <v>49690000000000</v>
      </c>
      <c r="Q6725" s="8">
        <v>49450000000000</v>
      </c>
      <c r="R6725" s="8">
        <v>49200000000000</v>
      </c>
      <c r="S6725" s="8">
        <v>48950000000000</v>
      </c>
      <c r="T6725" s="8">
        <v>48710000000000</v>
      </c>
      <c r="U6725" s="8">
        <v>48460000000000</v>
      </c>
      <c r="V6725" s="8">
        <v>48220000000000</v>
      </c>
      <c r="W6725" s="8">
        <v>47980000000000</v>
      </c>
      <c r="X6725" s="8">
        <v>47740000000000</v>
      </c>
      <c r="Y6725" s="8">
        <v>47500000000000</v>
      </c>
      <c r="Z6725" s="8">
        <v>47260000000000</v>
      </c>
      <c r="AA6725" s="8">
        <v>47030000000000</v>
      </c>
      <c r="AB6725" s="8">
        <v>46790000000000</v>
      </c>
      <c r="AC6725" s="8">
        <v>46560000000000</v>
      </c>
      <c r="AD6725" s="8">
        <v>46330000000000</v>
      </c>
      <c r="AE6725" s="8">
        <v>46100000000000</v>
      </c>
      <c r="AF6725" s="8">
        <v>45860000000000</v>
      </c>
      <c r="AG6725" s="8">
        <v>45640000000000</v>
      </c>
    </row>
    <row r="6726" spans="1:33" x14ac:dyDescent="0.35">
      <c r="A6726" t="s">
        <v>6794</v>
      </c>
      <c r="B6726" t="s">
        <v>69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35">
      <c r="A6727" t="s">
        <v>6795</v>
      </c>
      <c r="B6727" t="s">
        <v>69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35">
      <c r="A6728" t="s">
        <v>6796</v>
      </c>
      <c r="B6728" t="s">
        <v>69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35">
      <c r="A6729" t="s">
        <v>6797</v>
      </c>
      <c r="B6729" t="s">
        <v>69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35">
      <c r="A6730" t="s">
        <v>6798</v>
      </c>
      <c r="B6730" t="s">
        <v>69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5">
      <c r="A6731" t="s">
        <v>6799</v>
      </c>
      <c r="B6731" t="s">
        <v>69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5">
      <c r="A6732" t="s">
        <v>6800</v>
      </c>
      <c r="B6732" t="s">
        <v>69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35">
      <c r="A6733" t="s">
        <v>6801</v>
      </c>
      <c r="B6733" t="s">
        <v>69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5">
      <c r="A6734" t="s">
        <v>6802</v>
      </c>
      <c r="B6734" t="s">
        <v>69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35">
      <c r="A6735" t="s">
        <v>6803</v>
      </c>
      <c r="B6735" t="s">
        <v>69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 x14ac:dyDescent="0.35">
      <c r="A6736" t="s">
        <v>6804</v>
      </c>
      <c r="B6736" t="s">
        <v>69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35">
      <c r="A6737" t="s">
        <v>6805</v>
      </c>
      <c r="B6737" t="s">
        <v>69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35">
      <c r="A6738" t="s">
        <v>6806</v>
      </c>
      <c r="B6738" t="s">
        <v>69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5">
      <c r="A6739" t="s">
        <v>6807</v>
      </c>
      <c r="B6739" t="s">
        <v>69</v>
      </c>
      <c r="C6739" s="8">
        <v>3349000000000</v>
      </c>
      <c r="D6739" s="8">
        <v>3364000000000</v>
      </c>
      <c r="E6739" s="8">
        <v>3375000000000</v>
      </c>
      <c r="F6739" s="8">
        <v>3383000000000</v>
      </c>
      <c r="G6739" s="8">
        <v>3393000000000</v>
      </c>
      <c r="H6739" s="8">
        <v>3401000000000</v>
      </c>
      <c r="I6739" s="8">
        <v>3411000000000</v>
      </c>
      <c r="J6739" s="8">
        <v>3420000000000</v>
      </c>
      <c r="K6739" s="8">
        <v>3429000000000</v>
      </c>
      <c r="L6739" s="8">
        <v>3438000000000</v>
      </c>
      <c r="M6739" s="8">
        <v>3447000000000</v>
      </c>
      <c r="N6739" s="8">
        <v>3446000000000</v>
      </c>
      <c r="O6739" s="8">
        <v>3498000000000</v>
      </c>
      <c r="P6739" s="8">
        <v>3551000000000</v>
      </c>
      <c r="Q6739" s="8">
        <v>3604000000000</v>
      </c>
      <c r="R6739" s="8">
        <v>3658000000000</v>
      </c>
      <c r="S6739" s="8">
        <v>3713000000000</v>
      </c>
      <c r="T6739" s="8">
        <v>3768000000000</v>
      </c>
      <c r="U6739" s="8">
        <v>3825000000000</v>
      </c>
      <c r="V6739" s="8">
        <v>3882000000000</v>
      </c>
      <c r="W6739" s="8">
        <v>3941000000000</v>
      </c>
      <c r="X6739" s="8">
        <v>4000000000000</v>
      </c>
      <c r="Y6739" s="8">
        <v>4060000000000</v>
      </c>
      <c r="Z6739" s="8">
        <v>4121000000000</v>
      </c>
      <c r="AA6739" s="8">
        <v>4182000000000</v>
      </c>
      <c r="AB6739" s="8">
        <v>4245000000000</v>
      </c>
      <c r="AC6739" s="8">
        <v>4309000000000</v>
      </c>
      <c r="AD6739" s="8">
        <v>4373000000000</v>
      </c>
      <c r="AE6739" s="8">
        <v>4439000000000</v>
      </c>
      <c r="AF6739" s="8">
        <v>4506000000000</v>
      </c>
      <c r="AG6739" s="8">
        <v>4573000000000</v>
      </c>
    </row>
    <row r="6740" spans="1:33" x14ac:dyDescent="0.35">
      <c r="A6740" t="s">
        <v>6808</v>
      </c>
      <c r="B6740" t="s">
        <v>69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35">
      <c r="A6741" t="s">
        <v>6809</v>
      </c>
      <c r="B6741" t="s">
        <v>69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x14ac:dyDescent="0.35">
      <c r="A6742" t="s">
        <v>6810</v>
      </c>
      <c r="B6742" t="s">
        <v>69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5">
      <c r="A6743" t="s">
        <v>6811</v>
      </c>
      <c r="B6743" t="s">
        <v>69</v>
      </c>
      <c r="C6743" s="8">
        <v>52460000000000</v>
      </c>
      <c r="D6743" s="8">
        <v>52700000000000</v>
      </c>
      <c r="E6743" s="8">
        <v>52880000000000</v>
      </c>
      <c r="F6743" s="8">
        <v>53010000000000</v>
      </c>
      <c r="G6743" s="8">
        <v>53160000000000</v>
      </c>
      <c r="H6743" s="8">
        <v>53280000000000</v>
      </c>
      <c r="I6743" s="8">
        <v>53430000000000</v>
      </c>
      <c r="J6743" s="8">
        <v>53570000000000</v>
      </c>
      <c r="K6743" s="8">
        <v>53720000000000</v>
      </c>
      <c r="L6743" s="8">
        <v>53870000000000</v>
      </c>
      <c r="M6743" s="8">
        <v>54010000000000</v>
      </c>
      <c r="N6743" s="8">
        <v>53990000000000</v>
      </c>
      <c r="O6743" s="8">
        <v>54800000000000</v>
      </c>
      <c r="P6743" s="8">
        <v>55630000000000</v>
      </c>
      <c r="Q6743" s="8">
        <v>56460000000000</v>
      </c>
      <c r="R6743" s="8">
        <v>57310000000000</v>
      </c>
      <c r="S6743" s="8">
        <v>58170000000000</v>
      </c>
      <c r="T6743" s="8">
        <v>59040000000000</v>
      </c>
      <c r="U6743" s="8">
        <v>59920000000000</v>
      </c>
      <c r="V6743" s="8">
        <v>60820000000000</v>
      </c>
      <c r="W6743" s="8">
        <v>61740000000000</v>
      </c>
      <c r="X6743" s="8">
        <v>62660000000000</v>
      </c>
      <c r="Y6743" s="8">
        <v>63600000000000</v>
      </c>
      <c r="Z6743" s="8">
        <v>64560000000000</v>
      </c>
      <c r="AA6743" s="8">
        <v>65520000000000</v>
      </c>
      <c r="AB6743" s="8">
        <v>66510000000000</v>
      </c>
      <c r="AC6743" s="8">
        <v>67500000000000</v>
      </c>
      <c r="AD6743" s="8">
        <v>68520000000000</v>
      </c>
      <c r="AE6743" s="8">
        <v>69540000000000</v>
      </c>
      <c r="AF6743" s="8">
        <v>70590000000000</v>
      </c>
      <c r="AG6743" s="8">
        <v>71650000000000</v>
      </c>
    </row>
    <row r="6744" spans="1:33" x14ac:dyDescent="0.35">
      <c r="A6744" t="s">
        <v>6812</v>
      </c>
      <c r="B6744" t="s">
        <v>69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35">
      <c r="A6745" t="s">
        <v>6813</v>
      </c>
      <c r="B6745" t="s">
        <v>69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x14ac:dyDescent="0.35">
      <c r="A6746" t="s">
        <v>6814</v>
      </c>
      <c r="B6746" t="s">
        <v>69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5">
      <c r="A6747" t="s">
        <v>6815</v>
      </c>
      <c r="B6747" t="s">
        <v>69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35">
      <c r="A6748" t="s">
        <v>6816</v>
      </c>
      <c r="B6748" t="s">
        <v>69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35">
      <c r="A6749" t="s">
        <v>6817</v>
      </c>
      <c r="B6749" t="s">
        <v>69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35">
      <c r="A6750" t="s">
        <v>6818</v>
      </c>
      <c r="B6750" t="s">
        <v>69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35">
      <c r="A6751" t="s">
        <v>6819</v>
      </c>
      <c r="B6751" t="s">
        <v>69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35">
      <c r="A6752" t="s">
        <v>6820</v>
      </c>
      <c r="B6752" t="s">
        <v>69</v>
      </c>
      <c r="C6752" s="8">
        <v>31500000000000</v>
      </c>
      <c r="D6752" s="8">
        <v>32440000000000</v>
      </c>
      <c r="E6752" s="8">
        <v>33410000000000</v>
      </c>
      <c r="F6752" s="8">
        <v>34400000000000</v>
      </c>
      <c r="G6752" s="8">
        <v>35410000000000</v>
      </c>
      <c r="H6752" s="8">
        <v>36450000000000</v>
      </c>
      <c r="I6752" s="8">
        <v>37500000000000</v>
      </c>
      <c r="J6752" s="8">
        <v>38580000000000</v>
      </c>
      <c r="K6752" s="8">
        <v>39680000000000</v>
      </c>
      <c r="L6752" s="8">
        <v>40800000000000</v>
      </c>
      <c r="M6752" s="8">
        <v>41940000000000</v>
      </c>
      <c r="N6752" s="8">
        <v>43090000000000</v>
      </c>
      <c r="O6752" s="8">
        <v>43740000000000</v>
      </c>
      <c r="P6752" s="8">
        <v>44390000000000</v>
      </c>
      <c r="Q6752" s="8">
        <v>45060000000000</v>
      </c>
      <c r="R6752" s="8">
        <v>45740000000000</v>
      </c>
      <c r="S6752" s="8">
        <v>46420000000000</v>
      </c>
      <c r="T6752" s="8">
        <v>47120000000000</v>
      </c>
      <c r="U6752" s="8">
        <v>47830000000000</v>
      </c>
      <c r="V6752" s="8">
        <v>48540000000000</v>
      </c>
      <c r="W6752" s="8">
        <v>49270000000000</v>
      </c>
      <c r="X6752" s="8">
        <v>50010000000000</v>
      </c>
      <c r="Y6752" s="8">
        <v>50760000000000</v>
      </c>
      <c r="Z6752" s="8">
        <v>51520000000000</v>
      </c>
      <c r="AA6752" s="8">
        <v>52290000000000</v>
      </c>
      <c r="AB6752" s="8">
        <v>53080000000000</v>
      </c>
      <c r="AC6752" s="8">
        <v>53870000000000</v>
      </c>
      <c r="AD6752" s="8">
        <v>54680000000000</v>
      </c>
      <c r="AE6752" s="8">
        <v>55500000000000</v>
      </c>
      <c r="AF6752" s="8">
        <v>56340000000000</v>
      </c>
      <c r="AG6752" s="8">
        <v>57180000000000</v>
      </c>
    </row>
    <row r="6753" spans="1:33" x14ac:dyDescent="0.35">
      <c r="A6753" t="s">
        <v>6821</v>
      </c>
      <c r="B6753" t="s">
        <v>69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5">
      <c r="A6754" t="s">
        <v>6822</v>
      </c>
      <c r="B6754" t="s">
        <v>69</v>
      </c>
      <c r="C6754" s="8">
        <v>37610000000000</v>
      </c>
      <c r="D6754" s="8">
        <v>38730000000000</v>
      </c>
      <c r="E6754" s="8">
        <v>39890000000000</v>
      </c>
      <c r="F6754" s="8">
        <v>41070000000000</v>
      </c>
      <c r="G6754" s="8">
        <v>42280000000000</v>
      </c>
      <c r="H6754" s="8">
        <v>43520000000000</v>
      </c>
      <c r="I6754" s="8">
        <v>44780000000000</v>
      </c>
      <c r="J6754" s="8">
        <v>46070000000000</v>
      </c>
      <c r="K6754" s="8">
        <v>47380000000000</v>
      </c>
      <c r="L6754" s="8">
        <v>48710000000000</v>
      </c>
      <c r="M6754" s="8">
        <v>50070000000000</v>
      </c>
      <c r="N6754" s="8">
        <v>51450000000000</v>
      </c>
      <c r="O6754" s="8">
        <v>52220000000000</v>
      </c>
      <c r="P6754" s="8">
        <v>53010000000000</v>
      </c>
      <c r="Q6754" s="8">
        <v>53800000000000</v>
      </c>
      <c r="R6754" s="8">
        <v>54610000000000</v>
      </c>
      <c r="S6754" s="8">
        <v>55430000000000</v>
      </c>
      <c r="T6754" s="8">
        <v>56260000000000</v>
      </c>
      <c r="U6754" s="8">
        <v>57100000000000</v>
      </c>
      <c r="V6754" s="8">
        <v>57960000000000</v>
      </c>
      <c r="W6754" s="8">
        <v>58830000000000</v>
      </c>
      <c r="X6754" s="8">
        <v>59710000000000</v>
      </c>
      <c r="Y6754" s="8">
        <v>60610000000000</v>
      </c>
      <c r="Z6754" s="8">
        <v>61520000000000</v>
      </c>
      <c r="AA6754" s="8">
        <v>62440000000000</v>
      </c>
      <c r="AB6754" s="8">
        <v>63380000000000</v>
      </c>
      <c r="AC6754" s="8">
        <v>64330000000000</v>
      </c>
      <c r="AD6754" s="8">
        <v>65290000000000</v>
      </c>
      <c r="AE6754" s="8">
        <v>66270000000000</v>
      </c>
      <c r="AF6754" s="8">
        <v>67270000000000</v>
      </c>
      <c r="AG6754" s="8">
        <v>68270000000000</v>
      </c>
    </row>
    <row r="6755" spans="1:33" x14ac:dyDescent="0.35">
      <c r="A6755" t="s">
        <v>6823</v>
      </c>
      <c r="B6755" t="s">
        <v>69</v>
      </c>
      <c r="C6755" s="8">
        <v>13380000000000</v>
      </c>
      <c r="D6755" s="8">
        <v>13770000000000</v>
      </c>
      <c r="E6755" s="8">
        <v>14190000000000</v>
      </c>
      <c r="F6755" s="8">
        <v>14610000000000</v>
      </c>
      <c r="G6755" s="8">
        <v>15040000000000</v>
      </c>
      <c r="H6755" s="8">
        <v>15480000000000</v>
      </c>
      <c r="I6755" s="8">
        <v>15920000000000</v>
      </c>
      <c r="J6755" s="8">
        <v>16380000000000</v>
      </c>
      <c r="K6755" s="8">
        <v>16850000000000</v>
      </c>
      <c r="L6755" s="8">
        <v>17320000000000</v>
      </c>
      <c r="M6755" s="8">
        <v>17810000000000</v>
      </c>
      <c r="N6755" s="8">
        <v>18300000000000</v>
      </c>
      <c r="O6755" s="8">
        <v>18570000000000</v>
      </c>
      <c r="P6755" s="8">
        <v>18850000000000</v>
      </c>
      <c r="Q6755" s="8">
        <v>19130000000000</v>
      </c>
      <c r="R6755" s="8">
        <v>19420000000000</v>
      </c>
      <c r="S6755" s="8">
        <v>19710000000000</v>
      </c>
      <c r="T6755" s="8">
        <v>20010000000000</v>
      </c>
      <c r="U6755" s="8">
        <v>20310000000000</v>
      </c>
      <c r="V6755" s="8">
        <v>20610000000000</v>
      </c>
      <c r="W6755" s="8">
        <v>20920000000000</v>
      </c>
      <c r="X6755" s="8">
        <v>21240000000000</v>
      </c>
      <c r="Y6755" s="8">
        <v>21550000000000</v>
      </c>
      <c r="Z6755" s="8">
        <v>21880000000000</v>
      </c>
      <c r="AA6755" s="8">
        <v>22210000000000</v>
      </c>
      <c r="AB6755" s="8">
        <v>22540000000000</v>
      </c>
      <c r="AC6755" s="8">
        <v>22880000000000</v>
      </c>
      <c r="AD6755" s="8">
        <v>23220000000000</v>
      </c>
      <c r="AE6755" s="8">
        <v>23570000000000</v>
      </c>
      <c r="AF6755" s="8">
        <v>23920000000000</v>
      </c>
      <c r="AG6755" s="8">
        <v>24280000000000</v>
      </c>
    </row>
    <row r="6756" spans="1:33" x14ac:dyDescent="0.35">
      <c r="A6756" t="s">
        <v>6824</v>
      </c>
      <c r="B6756" t="s">
        <v>69</v>
      </c>
      <c r="C6756" s="8">
        <v>13050000000000</v>
      </c>
      <c r="D6756" s="8">
        <v>13440000000000</v>
      </c>
      <c r="E6756" s="8">
        <v>13840000000000</v>
      </c>
      <c r="F6756" s="8">
        <v>14250000000000</v>
      </c>
      <c r="G6756" s="8">
        <v>14670000000000</v>
      </c>
      <c r="H6756" s="8">
        <v>15100000000000</v>
      </c>
      <c r="I6756" s="8">
        <v>15530000000000</v>
      </c>
      <c r="J6756" s="8">
        <v>15980000000000</v>
      </c>
      <c r="K6756" s="8">
        <v>16430000000000</v>
      </c>
      <c r="L6756" s="8">
        <v>16900000000000</v>
      </c>
      <c r="M6756" s="8">
        <v>17370000000000</v>
      </c>
      <c r="N6756" s="8">
        <v>17850000000000</v>
      </c>
      <c r="O6756" s="8">
        <v>18120000000000</v>
      </c>
      <c r="P6756" s="8">
        <v>18390000000000</v>
      </c>
      <c r="Q6756" s="8">
        <v>18660000000000</v>
      </c>
      <c r="R6756" s="8">
        <v>18940000000000</v>
      </c>
      <c r="S6756" s="8">
        <v>19230000000000</v>
      </c>
      <c r="T6756" s="8">
        <v>19520000000000</v>
      </c>
      <c r="U6756" s="8">
        <v>19810000000000</v>
      </c>
      <c r="V6756" s="8">
        <v>20110000000000</v>
      </c>
      <c r="W6756" s="8">
        <v>20410000000000</v>
      </c>
      <c r="X6756" s="8">
        <v>20710000000000</v>
      </c>
      <c r="Y6756" s="8">
        <v>21020000000000</v>
      </c>
      <c r="Z6756" s="8">
        <v>21340000000000</v>
      </c>
      <c r="AA6756" s="8">
        <v>21660000000000</v>
      </c>
      <c r="AB6756" s="8">
        <v>21990000000000</v>
      </c>
      <c r="AC6756" s="8">
        <v>22320000000000</v>
      </c>
      <c r="AD6756" s="8">
        <v>22650000000000</v>
      </c>
      <c r="AE6756" s="8">
        <v>22990000000000</v>
      </c>
      <c r="AF6756" s="8">
        <v>23330000000000</v>
      </c>
      <c r="AG6756" s="8">
        <v>23680000000000</v>
      </c>
    </row>
    <row r="6757" spans="1:33" x14ac:dyDescent="0.35">
      <c r="A6757" t="s">
        <v>6825</v>
      </c>
      <c r="B6757" t="s">
        <v>69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5">
      <c r="A6758" t="s">
        <v>6826</v>
      </c>
      <c r="B6758" t="s">
        <v>69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35">
      <c r="A6759" t="s">
        <v>6827</v>
      </c>
      <c r="B6759" t="s">
        <v>69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5">
      <c r="A6760" t="s">
        <v>6828</v>
      </c>
      <c r="B6760" t="s">
        <v>69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5">
      <c r="A6761" t="s">
        <v>6829</v>
      </c>
      <c r="B6761" t="s">
        <v>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35">
      <c r="A6762" t="s">
        <v>6830</v>
      </c>
      <c r="B6762" t="s">
        <v>69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5">
      <c r="A6763" t="s">
        <v>6831</v>
      </c>
      <c r="B6763" t="s">
        <v>69</v>
      </c>
      <c r="C6763" s="8">
        <v>4173000000000</v>
      </c>
      <c r="D6763" s="8">
        <v>4192000000000</v>
      </c>
      <c r="E6763" s="8">
        <v>4207000000000</v>
      </c>
      <c r="F6763" s="8">
        <v>4217000000000</v>
      </c>
      <c r="G6763" s="8">
        <v>4229000000000</v>
      </c>
      <c r="H6763" s="8">
        <v>4239000000000</v>
      </c>
      <c r="I6763" s="8">
        <v>4251000000000</v>
      </c>
      <c r="J6763" s="8">
        <v>4262000000000</v>
      </c>
      <c r="K6763" s="8">
        <v>4274000000000</v>
      </c>
      <c r="L6763" s="8">
        <v>4285000000000</v>
      </c>
      <c r="M6763" s="8">
        <v>4296000000000</v>
      </c>
      <c r="N6763" s="8">
        <v>4295000000000</v>
      </c>
      <c r="O6763" s="8">
        <v>4360000000000</v>
      </c>
      <c r="P6763" s="8">
        <v>4425000000000</v>
      </c>
      <c r="Q6763" s="8">
        <v>4491000000000</v>
      </c>
      <c r="R6763" s="8">
        <v>4559000000000</v>
      </c>
      <c r="S6763" s="8">
        <v>4627000000000</v>
      </c>
      <c r="T6763" s="8">
        <v>4697000000000</v>
      </c>
      <c r="U6763" s="8">
        <v>4767000000000</v>
      </c>
      <c r="V6763" s="8">
        <v>4839000000000</v>
      </c>
      <c r="W6763" s="8">
        <v>4911000000000</v>
      </c>
      <c r="X6763" s="8">
        <v>4985000000000</v>
      </c>
      <c r="Y6763" s="8">
        <v>5060000000000</v>
      </c>
      <c r="Z6763" s="8">
        <v>5135000000000</v>
      </c>
      <c r="AA6763" s="8">
        <v>5212000000000</v>
      </c>
      <c r="AB6763" s="8">
        <v>5291000000000</v>
      </c>
      <c r="AC6763" s="8">
        <v>5370000000000</v>
      </c>
      <c r="AD6763" s="8">
        <v>5451000000000</v>
      </c>
      <c r="AE6763" s="8">
        <v>5532000000000</v>
      </c>
      <c r="AF6763" s="8">
        <v>5615000000000</v>
      </c>
      <c r="AG6763" s="8">
        <v>5700000000000</v>
      </c>
    </row>
    <row r="6764" spans="1:33" x14ac:dyDescent="0.35">
      <c r="A6764" t="s">
        <v>6832</v>
      </c>
      <c r="B6764" t="s">
        <v>69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35">
      <c r="A6765" t="s">
        <v>6833</v>
      </c>
      <c r="B6765" t="s">
        <v>69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5">
      <c r="A6766" t="s">
        <v>6834</v>
      </c>
      <c r="B6766" t="s">
        <v>69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5">
      <c r="A6767" t="s">
        <v>6835</v>
      </c>
      <c r="B6767" t="s">
        <v>69</v>
      </c>
      <c r="C6767" s="8">
        <v>6260000000000</v>
      </c>
      <c r="D6767" s="8">
        <v>6288000000000</v>
      </c>
      <c r="E6767" s="8">
        <v>6310000000000</v>
      </c>
      <c r="F6767" s="8">
        <v>6325000000000</v>
      </c>
      <c r="G6767" s="8">
        <v>6343000000000</v>
      </c>
      <c r="H6767" s="8">
        <v>6358000000000</v>
      </c>
      <c r="I6767" s="8">
        <v>6376000000000</v>
      </c>
      <c r="J6767" s="8">
        <v>6393000000000</v>
      </c>
      <c r="K6767" s="8">
        <v>6411000000000</v>
      </c>
      <c r="L6767" s="8">
        <v>6428000000000</v>
      </c>
      <c r="M6767" s="8">
        <v>6445000000000</v>
      </c>
      <c r="N6767" s="8">
        <v>6443000000000</v>
      </c>
      <c r="O6767" s="8">
        <v>6539000000000</v>
      </c>
      <c r="P6767" s="8">
        <v>6638000000000</v>
      </c>
      <c r="Q6767" s="8">
        <v>6737000000000</v>
      </c>
      <c r="R6767" s="8">
        <v>6838000000000</v>
      </c>
      <c r="S6767" s="8">
        <v>6941000000000</v>
      </c>
      <c r="T6767" s="8">
        <v>7045000000000</v>
      </c>
      <c r="U6767" s="8">
        <v>7151000000000</v>
      </c>
      <c r="V6767" s="8">
        <v>7258000000000</v>
      </c>
      <c r="W6767" s="8">
        <v>7367000000000</v>
      </c>
      <c r="X6767" s="8">
        <v>7477000000000</v>
      </c>
      <c r="Y6767" s="8">
        <v>7589000000000</v>
      </c>
      <c r="Z6767" s="8">
        <v>7703000000000</v>
      </c>
      <c r="AA6767" s="8">
        <v>7819000000000</v>
      </c>
      <c r="AB6767" s="8">
        <v>7936000000000</v>
      </c>
      <c r="AC6767" s="8">
        <v>8055000000000</v>
      </c>
      <c r="AD6767" s="8">
        <v>8176000000000</v>
      </c>
      <c r="AE6767" s="8">
        <v>8298000000000</v>
      </c>
      <c r="AF6767" s="8">
        <v>8423000000000</v>
      </c>
      <c r="AG6767" s="8">
        <v>8549000000000</v>
      </c>
    </row>
    <row r="6768" spans="1:33" x14ac:dyDescent="0.35">
      <c r="A6768" t="s">
        <v>6836</v>
      </c>
      <c r="B6768" t="s">
        <v>69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35">
      <c r="A6769" t="s">
        <v>6837</v>
      </c>
      <c r="B6769" t="s">
        <v>69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35">
      <c r="A6770" t="s">
        <v>6838</v>
      </c>
      <c r="B6770" t="s">
        <v>69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35">
      <c r="A6771" t="s">
        <v>6839</v>
      </c>
      <c r="B6771" t="s">
        <v>69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35">
      <c r="A6772" t="s">
        <v>6840</v>
      </c>
      <c r="B6772" t="s">
        <v>69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5">
      <c r="A6773" t="s">
        <v>6841</v>
      </c>
      <c r="B6773" t="s">
        <v>69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5">
      <c r="A6774" t="s">
        <v>6842</v>
      </c>
      <c r="B6774" t="s">
        <v>69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5">
      <c r="A6775" t="s">
        <v>6843</v>
      </c>
      <c r="B6775" t="s">
        <v>69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35">
      <c r="A6776" t="s">
        <v>6844</v>
      </c>
      <c r="B6776" t="s">
        <v>69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35">
      <c r="A6777" t="s">
        <v>6845</v>
      </c>
      <c r="B6777" t="s">
        <v>69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35">
      <c r="A6778" t="s">
        <v>6846</v>
      </c>
      <c r="B6778" t="s">
        <v>69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35">
      <c r="A6779" t="s">
        <v>6847</v>
      </c>
      <c r="B6779" t="s">
        <v>69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35">
      <c r="A6780" t="s">
        <v>6848</v>
      </c>
      <c r="B6780" t="s">
        <v>69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35">
      <c r="A6781" t="s">
        <v>6849</v>
      </c>
      <c r="B6781" t="s">
        <v>69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5">
      <c r="A6782" t="s">
        <v>6850</v>
      </c>
      <c r="B6782" t="s">
        <v>69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5">
      <c r="A6783" t="s">
        <v>6851</v>
      </c>
      <c r="B6783" t="s">
        <v>69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35">
      <c r="A6784" t="s">
        <v>6852</v>
      </c>
      <c r="B6784" t="s">
        <v>69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35">
      <c r="A6785" t="s">
        <v>6853</v>
      </c>
      <c r="B6785" t="s">
        <v>69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5">
      <c r="A6786" t="s">
        <v>6854</v>
      </c>
      <c r="B6786" t="s">
        <v>69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5">
      <c r="A6787" t="s">
        <v>6855</v>
      </c>
      <c r="B6787" t="s">
        <v>69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35">
      <c r="A6788" t="s">
        <v>6856</v>
      </c>
      <c r="B6788" t="s">
        <v>69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5">
      <c r="A6789" t="s">
        <v>6857</v>
      </c>
      <c r="B6789" t="s">
        <v>69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x14ac:dyDescent="0.35">
      <c r="A6790" t="s">
        <v>6858</v>
      </c>
      <c r="B6790" t="s">
        <v>69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35">
      <c r="A6791" t="s">
        <v>6859</v>
      </c>
      <c r="B6791" t="s">
        <v>69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35">
      <c r="A6792" t="s">
        <v>6860</v>
      </c>
      <c r="B6792" t="s">
        <v>69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35">
      <c r="A6793" t="s">
        <v>6861</v>
      </c>
      <c r="B6793" t="s">
        <v>69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35">
      <c r="A6794" t="s">
        <v>6862</v>
      </c>
      <c r="B6794" t="s">
        <v>69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35">
      <c r="A6795" t="s">
        <v>6863</v>
      </c>
      <c r="B6795" t="s">
        <v>69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5">
      <c r="A6796" t="s">
        <v>6864</v>
      </c>
      <c r="B6796" t="s">
        <v>69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5">
      <c r="A6797" t="s">
        <v>6865</v>
      </c>
      <c r="B6797" t="s">
        <v>69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5">
      <c r="A6798" t="s">
        <v>6866</v>
      </c>
      <c r="B6798" t="s">
        <v>69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x14ac:dyDescent="0.35">
      <c r="A6799" t="s">
        <v>6867</v>
      </c>
      <c r="B6799" t="s">
        <v>69</v>
      </c>
      <c r="C6799" s="8">
        <v>23560000000000</v>
      </c>
      <c r="D6799" s="8">
        <v>23670000000000</v>
      </c>
      <c r="E6799" s="8">
        <v>23750000000000</v>
      </c>
      <c r="F6799" s="8">
        <v>23810000000000</v>
      </c>
      <c r="G6799" s="8">
        <v>23870000000000</v>
      </c>
      <c r="H6799" s="8">
        <v>23930000000000</v>
      </c>
      <c r="I6799" s="8">
        <v>24000000000000</v>
      </c>
      <c r="J6799" s="8">
        <v>24060000000000</v>
      </c>
      <c r="K6799" s="8">
        <v>24130000000000</v>
      </c>
      <c r="L6799" s="8">
        <v>24190000000000</v>
      </c>
      <c r="M6799" s="8">
        <v>24260000000000</v>
      </c>
      <c r="N6799" s="8">
        <v>24250000000000</v>
      </c>
      <c r="O6799" s="8">
        <v>24610000000000</v>
      </c>
      <c r="P6799" s="8">
        <v>24980000000000</v>
      </c>
      <c r="Q6799" s="8">
        <v>25360000000000</v>
      </c>
      <c r="R6799" s="8">
        <v>25740000000000</v>
      </c>
      <c r="S6799" s="8">
        <v>26120000000000</v>
      </c>
      <c r="T6799" s="8">
        <v>26520000000000</v>
      </c>
      <c r="U6799" s="8">
        <v>26910000000000</v>
      </c>
      <c r="V6799" s="8">
        <v>27320000000000</v>
      </c>
      <c r="W6799" s="8">
        <v>27730000000000</v>
      </c>
      <c r="X6799" s="8">
        <v>28140000000000</v>
      </c>
      <c r="Y6799" s="8">
        <v>28560000000000</v>
      </c>
      <c r="Z6799" s="8">
        <v>28990000000000</v>
      </c>
      <c r="AA6799" s="8">
        <v>29430000000000</v>
      </c>
      <c r="AB6799" s="8">
        <v>29870000000000</v>
      </c>
      <c r="AC6799" s="8">
        <v>30320000000000</v>
      </c>
      <c r="AD6799" s="8">
        <v>30770000000000</v>
      </c>
      <c r="AE6799" s="8">
        <v>31230000000000</v>
      </c>
      <c r="AF6799" s="8">
        <v>31700000000000</v>
      </c>
      <c r="AG6799" s="8">
        <v>32180000000000</v>
      </c>
    </row>
    <row r="6800" spans="1:33" x14ac:dyDescent="0.35">
      <c r="A6800" t="s">
        <v>6868</v>
      </c>
      <c r="B6800" t="s">
        <v>69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5">
      <c r="A6801" t="s">
        <v>6869</v>
      </c>
      <c r="B6801" t="s">
        <v>69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35">
      <c r="A6802" t="s">
        <v>6870</v>
      </c>
      <c r="B6802" t="s">
        <v>69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35">
      <c r="A6803" t="s">
        <v>6871</v>
      </c>
      <c r="B6803" t="s">
        <v>69</v>
      </c>
      <c r="C6803" s="8">
        <v>35340000000000</v>
      </c>
      <c r="D6803" s="8">
        <v>35500000000000</v>
      </c>
      <c r="E6803" s="8">
        <v>35620000000000</v>
      </c>
      <c r="F6803" s="8">
        <v>35710000000000</v>
      </c>
      <c r="G6803" s="8">
        <v>35810000000000</v>
      </c>
      <c r="H6803" s="8">
        <v>35900000000000</v>
      </c>
      <c r="I6803" s="8">
        <v>36000000000000</v>
      </c>
      <c r="J6803" s="8">
        <v>36090000000000</v>
      </c>
      <c r="K6803" s="8">
        <v>36190000000000</v>
      </c>
      <c r="L6803" s="8">
        <v>36290000000000</v>
      </c>
      <c r="M6803" s="8">
        <v>36380000000000</v>
      </c>
      <c r="N6803" s="8">
        <v>36370000000000</v>
      </c>
      <c r="O6803" s="8">
        <v>36920000000000</v>
      </c>
      <c r="P6803" s="8">
        <v>37470000000000</v>
      </c>
      <c r="Q6803" s="8">
        <v>38040000000000</v>
      </c>
      <c r="R6803" s="8">
        <v>38610000000000</v>
      </c>
      <c r="S6803" s="8">
        <v>39190000000000</v>
      </c>
      <c r="T6803" s="8">
        <v>39770000000000</v>
      </c>
      <c r="U6803" s="8">
        <v>40370000000000</v>
      </c>
      <c r="V6803" s="8">
        <v>40980000000000</v>
      </c>
      <c r="W6803" s="8">
        <v>41590000000000</v>
      </c>
      <c r="X6803" s="8">
        <v>42210000000000</v>
      </c>
      <c r="Y6803" s="8">
        <v>42850000000000</v>
      </c>
      <c r="Z6803" s="8">
        <v>43490000000000</v>
      </c>
      <c r="AA6803" s="8">
        <v>44140000000000</v>
      </c>
      <c r="AB6803" s="8">
        <v>44800000000000</v>
      </c>
      <c r="AC6803" s="8">
        <v>45480000000000</v>
      </c>
      <c r="AD6803" s="8">
        <v>46160000000000</v>
      </c>
      <c r="AE6803" s="8">
        <v>46850000000000</v>
      </c>
      <c r="AF6803" s="8">
        <v>47550000000000</v>
      </c>
      <c r="AG6803" s="8">
        <v>48270000000000</v>
      </c>
    </row>
    <row r="6804" spans="1:33" x14ac:dyDescent="0.35">
      <c r="A6804" t="s">
        <v>6872</v>
      </c>
      <c r="B6804" t="s">
        <v>69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 x14ac:dyDescent="0.35">
      <c r="A6805" t="s">
        <v>6873</v>
      </c>
      <c r="B6805" t="s">
        <v>69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35">
      <c r="A6806" t="s">
        <v>6874</v>
      </c>
      <c r="B6806" t="s">
        <v>69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35">
      <c r="A6807" t="s">
        <v>6875</v>
      </c>
      <c r="B6807" t="s">
        <v>69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 x14ac:dyDescent="0.35">
      <c r="A6808" t="s">
        <v>6876</v>
      </c>
      <c r="B6808" t="s">
        <v>69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x14ac:dyDescent="0.35">
      <c r="A6809" t="s">
        <v>6877</v>
      </c>
      <c r="B6809" t="s">
        <v>69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 x14ac:dyDescent="0.35">
      <c r="A6810" t="s">
        <v>6878</v>
      </c>
      <c r="B6810" t="s">
        <v>69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35">
      <c r="A6811" t="s">
        <v>6879</v>
      </c>
      <c r="B6811" t="s">
        <v>69</v>
      </c>
      <c r="C6811">
        <v>79.704999999999998</v>
      </c>
      <c r="D6811">
        <v>80.176900000000003</v>
      </c>
      <c r="E6811">
        <v>80.650199999999998</v>
      </c>
      <c r="F6811">
        <v>81.121899999999997</v>
      </c>
      <c r="G6811">
        <v>81.593400000000003</v>
      </c>
      <c r="H6811">
        <v>82.066400000000002</v>
      </c>
      <c r="I6811">
        <v>82.483199999999997</v>
      </c>
      <c r="J6811">
        <v>82.872</v>
      </c>
      <c r="K6811">
        <v>83.262100000000004</v>
      </c>
      <c r="L6811">
        <v>83.678600000000003</v>
      </c>
      <c r="M6811">
        <v>84.0685</v>
      </c>
      <c r="N6811">
        <v>84.347800000000007</v>
      </c>
      <c r="O6811">
        <v>84.628500000000003</v>
      </c>
      <c r="P6811">
        <v>84.909099999999995</v>
      </c>
      <c r="Q6811">
        <v>85.189599999999999</v>
      </c>
      <c r="R6811">
        <v>85.468500000000006</v>
      </c>
      <c r="S6811">
        <v>85.694199999999995</v>
      </c>
      <c r="T6811">
        <v>85.918300000000002</v>
      </c>
      <c r="U6811">
        <v>86.115700000000004</v>
      </c>
      <c r="V6811">
        <v>86.339500000000001</v>
      </c>
      <c r="W6811">
        <v>86.564700000000002</v>
      </c>
      <c r="X6811">
        <v>86.705799999999996</v>
      </c>
      <c r="Y6811">
        <v>86.8202</v>
      </c>
      <c r="Z6811">
        <v>86.960999999999999</v>
      </c>
      <c r="AA6811">
        <v>87.075199999999995</v>
      </c>
      <c r="AB6811">
        <v>87.215699999999998</v>
      </c>
      <c r="AC6811">
        <v>87.301699999999997</v>
      </c>
      <c r="AD6811">
        <v>87.415499999999994</v>
      </c>
      <c r="AE6811">
        <v>87.501099999999994</v>
      </c>
      <c r="AF6811">
        <v>87.586699999999993</v>
      </c>
      <c r="AG6811">
        <v>87.726600000000005</v>
      </c>
    </row>
    <row r="6812" spans="1:33" x14ac:dyDescent="0.35">
      <c r="A6812" t="s">
        <v>6880</v>
      </c>
      <c r="B6812" t="s">
        <v>69</v>
      </c>
      <c r="C6812">
        <v>10.398300000000001</v>
      </c>
      <c r="D6812">
        <v>10.398300000000001</v>
      </c>
      <c r="E6812">
        <v>10.398300000000001</v>
      </c>
      <c r="F6812">
        <v>10.398300000000001</v>
      </c>
      <c r="G6812">
        <v>10.398300000000001</v>
      </c>
      <c r="H6812">
        <v>10.398300000000001</v>
      </c>
      <c r="I6812">
        <v>10.398300000000001</v>
      </c>
      <c r="J6812">
        <v>10.398300000000001</v>
      </c>
      <c r="K6812">
        <v>10.398300000000001</v>
      </c>
      <c r="L6812">
        <v>10.398300000000001</v>
      </c>
      <c r="M6812">
        <v>10.398300000000001</v>
      </c>
      <c r="N6812">
        <v>10.101000000000001</v>
      </c>
      <c r="O6812">
        <v>9.8036999999999992</v>
      </c>
      <c r="P6812">
        <v>9.5062999999999995</v>
      </c>
      <c r="Q6812">
        <v>9.2089999999999996</v>
      </c>
      <c r="R6812">
        <v>8.9116999999999997</v>
      </c>
      <c r="S6812">
        <v>8.9116999999999997</v>
      </c>
      <c r="T6812">
        <v>8.9116999999999997</v>
      </c>
      <c r="U6812">
        <v>8.9116999999999997</v>
      </c>
      <c r="V6812">
        <v>8.9116999999999997</v>
      </c>
      <c r="W6812">
        <v>8.9116999999999997</v>
      </c>
      <c r="X6812">
        <v>8.9116999999999997</v>
      </c>
      <c r="Y6812">
        <v>8.9116999999999997</v>
      </c>
      <c r="Z6812">
        <v>8.9116999999999997</v>
      </c>
      <c r="AA6812">
        <v>8.9116999999999997</v>
      </c>
      <c r="AB6812">
        <v>8.9116999999999997</v>
      </c>
      <c r="AC6812">
        <v>8.9116999999999997</v>
      </c>
      <c r="AD6812">
        <v>8.9116999999999997</v>
      </c>
      <c r="AE6812">
        <v>8.9116999999999997</v>
      </c>
      <c r="AF6812">
        <v>8.9116999999999997</v>
      </c>
      <c r="AG6812">
        <v>8.9116999999999997</v>
      </c>
    </row>
    <row r="6813" spans="1:33" x14ac:dyDescent="0.35">
      <c r="A6813" t="s">
        <v>6881</v>
      </c>
      <c r="B6813" t="s">
        <v>69</v>
      </c>
      <c r="C6813">
        <v>17.094000000000001</v>
      </c>
      <c r="D6813">
        <v>17.2928</v>
      </c>
      <c r="E6813">
        <v>17.491599999999998</v>
      </c>
      <c r="F6813">
        <v>17.6904</v>
      </c>
      <c r="G6813">
        <v>17.889199999999999</v>
      </c>
      <c r="H6813">
        <v>18.088000000000001</v>
      </c>
      <c r="I6813">
        <v>18.2196</v>
      </c>
      <c r="J6813">
        <v>18.351199999999999</v>
      </c>
      <c r="K6813">
        <v>18.482800000000001</v>
      </c>
      <c r="L6813">
        <v>18.6172</v>
      </c>
      <c r="M6813">
        <v>18.748799999999999</v>
      </c>
      <c r="N6813">
        <v>18.810400000000001</v>
      </c>
      <c r="O6813">
        <v>18.872</v>
      </c>
      <c r="P6813">
        <v>18.933599999999998</v>
      </c>
      <c r="Q6813">
        <v>18.995200000000001</v>
      </c>
      <c r="R6813">
        <v>19.056799999999999</v>
      </c>
      <c r="S6813">
        <v>19.255600000000001</v>
      </c>
      <c r="T6813">
        <v>19.4544</v>
      </c>
      <c r="U6813">
        <v>19.653199999999998</v>
      </c>
      <c r="V6813">
        <v>19.852</v>
      </c>
      <c r="W6813">
        <v>20.050799999999999</v>
      </c>
      <c r="X6813">
        <v>20.2972</v>
      </c>
      <c r="Y6813">
        <v>20.543600000000001</v>
      </c>
      <c r="Z6813">
        <v>20.7928</v>
      </c>
      <c r="AA6813">
        <v>21.039200000000001</v>
      </c>
      <c r="AB6813">
        <v>21.285599999999999</v>
      </c>
      <c r="AC6813">
        <v>21.475999999999999</v>
      </c>
      <c r="AD6813">
        <v>21.666399999999999</v>
      </c>
      <c r="AE6813">
        <v>21.853999999999999</v>
      </c>
      <c r="AF6813">
        <v>22.0444</v>
      </c>
      <c r="AG6813">
        <v>22.2348</v>
      </c>
    </row>
    <row r="6814" spans="1:33" x14ac:dyDescent="0.35">
      <c r="A6814" t="s">
        <v>6882</v>
      </c>
      <c r="B6814" t="s">
        <v>69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5">
      <c r="A6815" t="s">
        <v>6883</v>
      </c>
      <c r="B6815" t="s">
        <v>69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5">
      <c r="A6816" t="s">
        <v>6884</v>
      </c>
      <c r="B6816" t="s">
        <v>69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35">
      <c r="A6817" t="s">
        <v>6885</v>
      </c>
      <c r="B6817" t="s">
        <v>69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35">
      <c r="A6818" t="s">
        <v>6886</v>
      </c>
      <c r="B6818" t="s">
        <v>69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5">
      <c r="A6819" t="s">
        <v>6887</v>
      </c>
      <c r="B6819" t="s">
        <v>69</v>
      </c>
      <c r="C6819">
        <v>7.7539999999999998E-2</v>
      </c>
      <c r="D6819">
        <v>7.8439999999999996E-2</v>
      </c>
      <c r="E6819">
        <v>7.9339999999999994E-2</v>
      </c>
      <c r="F6819">
        <v>8.0240000000000006E-2</v>
      </c>
      <c r="G6819">
        <v>8.1140000000000004E-2</v>
      </c>
      <c r="H6819">
        <v>8.2040000000000002E-2</v>
      </c>
      <c r="I6819">
        <v>8.2640000000000005E-2</v>
      </c>
      <c r="J6819">
        <v>8.3239999999999995E-2</v>
      </c>
      <c r="K6819">
        <v>8.3839999999999998E-2</v>
      </c>
      <c r="L6819">
        <v>8.4440000000000001E-2</v>
      </c>
      <c r="M6819">
        <v>8.5040000000000004E-2</v>
      </c>
      <c r="N6819">
        <v>8.5319999999999993E-2</v>
      </c>
      <c r="O6819">
        <v>8.5599999999999996E-2</v>
      </c>
      <c r="P6819">
        <v>8.5879999999999998E-2</v>
      </c>
      <c r="Q6819">
        <v>8.616E-2</v>
      </c>
      <c r="R6819">
        <v>8.6440000000000003E-2</v>
      </c>
      <c r="S6819">
        <v>8.7340000000000001E-2</v>
      </c>
      <c r="T6819">
        <v>8.8239999999999999E-2</v>
      </c>
      <c r="U6819">
        <v>8.9149999999999993E-2</v>
      </c>
      <c r="V6819">
        <v>9.0050000000000005E-2</v>
      </c>
      <c r="W6819">
        <v>9.0950000000000003E-2</v>
      </c>
      <c r="X6819">
        <v>9.2069999999999999E-2</v>
      </c>
      <c r="Y6819">
        <v>9.3189999999999995E-2</v>
      </c>
      <c r="Z6819">
        <v>9.4310000000000005E-2</v>
      </c>
      <c r="AA6819">
        <v>9.5430000000000001E-2</v>
      </c>
      <c r="AB6819">
        <v>9.6549999999999997E-2</v>
      </c>
      <c r="AC6819">
        <v>9.7409999999999997E-2</v>
      </c>
      <c r="AD6819">
        <v>9.8269999999999996E-2</v>
      </c>
      <c r="AE6819">
        <v>9.9129999999999996E-2</v>
      </c>
      <c r="AF6819">
        <v>9.9989999999999996E-2</v>
      </c>
      <c r="AG6819">
        <v>0.1009</v>
      </c>
    </row>
    <row r="6820" spans="1:33" x14ac:dyDescent="0.35">
      <c r="A6820" t="s">
        <v>6888</v>
      </c>
      <c r="B6820" t="s">
        <v>69</v>
      </c>
      <c r="C6820">
        <v>25.7913</v>
      </c>
      <c r="D6820">
        <v>26.906300000000002</v>
      </c>
      <c r="E6820">
        <v>28.032299999999999</v>
      </c>
      <c r="F6820">
        <v>29.147300000000001</v>
      </c>
      <c r="G6820">
        <v>30.273299999999999</v>
      </c>
      <c r="H6820">
        <v>31.388200000000001</v>
      </c>
      <c r="I6820">
        <v>32.094000000000001</v>
      </c>
      <c r="J6820">
        <v>32.788699999999999</v>
      </c>
      <c r="K6820">
        <v>33.494500000000002</v>
      </c>
      <c r="L6820">
        <v>34.199199999999998</v>
      </c>
      <c r="M6820">
        <v>34.905000000000001</v>
      </c>
      <c r="N6820">
        <v>35.378700000000002</v>
      </c>
      <c r="O6820">
        <v>35.853499999999997</v>
      </c>
      <c r="P6820">
        <v>36.337200000000003</v>
      </c>
      <c r="Q6820">
        <v>36.811999999999998</v>
      </c>
      <c r="R6820">
        <v>37.2958</v>
      </c>
      <c r="S6820">
        <v>38.150700000000001</v>
      </c>
      <c r="T6820">
        <v>39.014499999999998</v>
      </c>
      <c r="U6820">
        <v>39.869399999999999</v>
      </c>
      <c r="V6820">
        <v>40.723399999999998</v>
      </c>
      <c r="W6820">
        <v>41.588299999999997</v>
      </c>
      <c r="X6820">
        <v>42.612499999999997</v>
      </c>
      <c r="Y6820">
        <v>43.627600000000001</v>
      </c>
      <c r="Z6820">
        <v>44.651499999999999</v>
      </c>
      <c r="AA6820">
        <v>45.676699999999997</v>
      </c>
      <c r="AB6820">
        <v>46.700899999999997</v>
      </c>
      <c r="AC6820">
        <v>47.836100000000002</v>
      </c>
      <c r="AD6820">
        <v>48.970300000000002</v>
      </c>
      <c r="AE6820">
        <v>50.105400000000003</v>
      </c>
      <c r="AF6820">
        <v>51.229900000000001</v>
      </c>
      <c r="AG6820">
        <v>52.365099999999998</v>
      </c>
    </row>
    <row r="6821" spans="1:33" x14ac:dyDescent="0.35">
      <c r="A6821" t="s">
        <v>6889</v>
      </c>
      <c r="B6821" t="s">
        <v>69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35">
      <c r="A6822" t="s">
        <v>6890</v>
      </c>
      <c r="B6822" t="s">
        <v>69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5">
      <c r="A6823" t="s">
        <v>6891</v>
      </c>
      <c r="B6823" t="s">
        <v>69</v>
      </c>
      <c r="C6823">
        <v>21.64</v>
      </c>
      <c r="D6823">
        <v>21.99</v>
      </c>
      <c r="E6823">
        <v>22.33</v>
      </c>
      <c r="F6823">
        <v>22.68</v>
      </c>
      <c r="G6823">
        <v>23.02</v>
      </c>
      <c r="H6823">
        <v>23.36</v>
      </c>
      <c r="I6823">
        <v>23.71</v>
      </c>
      <c r="J6823">
        <v>24.05</v>
      </c>
      <c r="K6823">
        <v>24.39</v>
      </c>
      <c r="L6823">
        <v>24.74</v>
      </c>
      <c r="M6823">
        <v>25.08</v>
      </c>
      <c r="N6823">
        <v>25.43</v>
      </c>
      <c r="O6823">
        <v>25.77</v>
      </c>
      <c r="P6823">
        <v>26.11</v>
      </c>
      <c r="Q6823">
        <v>26.46</v>
      </c>
      <c r="R6823">
        <v>26.8</v>
      </c>
      <c r="S6823">
        <v>27.15</v>
      </c>
      <c r="T6823">
        <v>27.49</v>
      </c>
      <c r="U6823">
        <v>27.83</v>
      </c>
      <c r="V6823">
        <v>28.18</v>
      </c>
      <c r="W6823">
        <v>28.52</v>
      </c>
      <c r="X6823">
        <v>28.86</v>
      </c>
      <c r="Y6823">
        <v>29.21</v>
      </c>
      <c r="Z6823">
        <v>29.55</v>
      </c>
      <c r="AA6823">
        <v>29.9</v>
      </c>
      <c r="AB6823">
        <v>30.24</v>
      </c>
      <c r="AC6823">
        <v>30.58</v>
      </c>
      <c r="AD6823">
        <v>30.93</v>
      </c>
      <c r="AE6823">
        <v>31.27</v>
      </c>
      <c r="AF6823">
        <v>31.61</v>
      </c>
      <c r="AG6823">
        <v>31.96</v>
      </c>
    </row>
    <row r="6824" spans="1:33" x14ac:dyDescent="0.35">
      <c r="A6824" t="s">
        <v>6892</v>
      </c>
      <c r="B6824" t="s">
        <v>69</v>
      </c>
      <c r="C6824">
        <v>15.99</v>
      </c>
      <c r="D6824">
        <v>16.18</v>
      </c>
      <c r="E6824">
        <v>16.37</v>
      </c>
      <c r="F6824">
        <v>16.57</v>
      </c>
      <c r="G6824">
        <v>16.760000000000002</v>
      </c>
      <c r="H6824">
        <v>16.95</v>
      </c>
      <c r="I6824">
        <v>17.14</v>
      </c>
      <c r="J6824">
        <v>17.329999999999998</v>
      </c>
      <c r="K6824">
        <v>17.52</v>
      </c>
      <c r="L6824">
        <v>17.71</v>
      </c>
      <c r="M6824">
        <v>17.899999999999999</v>
      </c>
      <c r="N6824">
        <v>18.100000000000001</v>
      </c>
      <c r="O6824">
        <v>18.29</v>
      </c>
      <c r="P6824">
        <v>18.48</v>
      </c>
      <c r="Q6824">
        <v>18.670000000000002</v>
      </c>
      <c r="R6824">
        <v>18.86</v>
      </c>
      <c r="S6824">
        <v>19.05</v>
      </c>
      <c r="T6824">
        <v>19.239999999999998</v>
      </c>
      <c r="U6824">
        <v>19.43</v>
      </c>
      <c r="V6824">
        <v>19.63</v>
      </c>
      <c r="W6824">
        <v>19.82</v>
      </c>
      <c r="X6824">
        <v>20.010000000000002</v>
      </c>
      <c r="Y6824">
        <v>20.2</v>
      </c>
      <c r="Z6824">
        <v>20.39</v>
      </c>
      <c r="AA6824">
        <v>20.58</v>
      </c>
      <c r="AB6824">
        <v>20.77</v>
      </c>
      <c r="AC6824">
        <v>20.96</v>
      </c>
      <c r="AD6824">
        <v>21.16</v>
      </c>
      <c r="AE6824">
        <v>21.35</v>
      </c>
      <c r="AF6824">
        <v>21.54</v>
      </c>
      <c r="AG6824">
        <v>21.73</v>
      </c>
    </row>
    <row r="6825" spans="1:33" x14ac:dyDescent="0.35">
      <c r="A6825" t="s">
        <v>6893</v>
      </c>
      <c r="B6825" t="s">
        <v>69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5">
      <c r="A6826" t="s">
        <v>6894</v>
      </c>
      <c r="B6826" t="s">
        <v>69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35">
      <c r="A6827" t="s">
        <v>6895</v>
      </c>
      <c r="B6827" t="s">
        <v>69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35">
      <c r="A6828" t="s">
        <v>6896</v>
      </c>
      <c r="B6828" t="s">
        <v>69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5">
      <c r="A6829" t="s">
        <v>6897</v>
      </c>
      <c r="B6829" t="s">
        <v>69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5">
      <c r="A6830" t="s">
        <v>6898</v>
      </c>
      <c r="B6830" t="s">
        <v>69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35">
      <c r="A6831" t="s">
        <v>6899</v>
      </c>
      <c r="B6831" t="s">
        <v>69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5">
      <c r="A6832" t="s">
        <v>6900</v>
      </c>
      <c r="B6832" t="s">
        <v>69</v>
      </c>
      <c r="C6832">
        <v>4.929E-2</v>
      </c>
      <c r="D6832">
        <v>4.9880000000000001E-2</v>
      </c>
      <c r="E6832">
        <v>5.0470000000000001E-2</v>
      </c>
      <c r="F6832">
        <v>5.1060000000000001E-2</v>
      </c>
      <c r="G6832">
        <v>5.1650000000000001E-2</v>
      </c>
      <c r="H6832">
        <v>5.2240000000000002E-2</v>
      </c>
      <c r="I6832">
        <v>5.2830000000000002E-2</v>
      </c>
      <c r="J6832">
        <v>5.3420000000000002E-2</v>
      </c>
      <c r="K6832">
        <v>5.4010000000000002E-2</v>
      </c>
      <c r="L6832">
        <v>5.4600000000000003E-2</v>
      </c>
      <c r="M6832">
        <v>5.518E-2</v>
      </c>
      <c r="N6832">
        <v>5.577E-2</v>
      </c>
      <c r="O6832">
        <v>5.636E-2</v>
      </c>
      <c r="P6832">
        <v>5.6950000000000001E-2</v>
      </c>
      <c r="Q6832">
        <v>5.7540000000000001E-2</v>
      </c>
      <c r="R6832">
        <v>5.8130000000000001E-2</v>
      </c>
      <c r="S6832">
        <v>5.8720000000000001E-2</v>
      </c>
      <c r="T6832">
        <v>5.9310000000000002E-2</v>
      </c>
      <c r="U6832">
        <v>5.9900000000000002E-2</v>
      </c>
      <c r="V6832">
        <v>6.0490000000000002E-2</v>
      </c>
      <c r="W6832">
        <v>6.1080000000000002E-2</v>
      </c>
      <c r="X6832">
        <v>6.1670000000000003E-2</v>
      </c>
      <c r="Y6832">
        <v>6.2260000000000003E-2</v>
      </c>
      <c r="Z6832">
        <v>6.2850000000000003E-2</v>
      </c>
      <c r="AA6832">
        <v>6.3439999999999996E-2</v>
      </c>
      <c r="AB6832">
        <v>6.4030000000000004E-2</v>
      </c>
      <c r="AC6832">
        <v>6.4619999999999997E-2</v>
      </c>
      <c r="AD6832">
        <v>6.5210000000000004E-2</v>
      </c>
      <c r="AE6832">
        <v>6.5799999999999997E-2</v>
      </c>
      <c r="AF6832">
        <v>6.6390000000000005E-2</v>
      </c>
      <c r="AG6832">
        <v>6.6970000000000002E-2</v>
      </c>
    </row>
    <row r="6833" spans="1:33" x14ac:dyDescent="0.35">
      <c r="A6833" t="s">
        <v>6901</v>
      </c>
      <c r="B6833" t="s">
        <v>69</v>
      </c>
      <c r="C6833">
        <v>20.616900000000001</v>
      </c>
      <c r="D6833">
        <v>20.92</v>
      </c>
      <c r="E6833">
        <v>21.223199999999999</v>
      </c>
      <c r="F6833">
        <v>21.536300000000001</v>
      </c>
      <c r="G6833">
        <v>21.839400000000001</v>
      </c>
      <c r="H6833">
        <v>22.142499999999998</v>
      </c>
      <c r="I6833">
        <v>22.3002</v>
      </c>
      <c r="J6833">
        <v>22.447900000000001</v>
      </c>
      <c r="K6833">
        <v>22.605699999999999</v>
      </c>
      <c r="L6833">
        <v>22.763400000000001</v>
      </c>
      <c r="M6833">
        <v>22.920999999999999</v>
      </c>
      <c r="N6833">
        <v>23.018799999999999</v>
      </c>
      <c r="O6833">
        <v>23.116599999999998</v>
      </c>
      <c r="P6833">
        <v>23.214300000000001</v>
      </c>
      <c r="Q6833">
        <v>23.312000000000001</v>
      </c>
      <c r="R6833">
        <v>23.409800000000001</v>
      </c>
      <c r="S6833">
        <v>23.760899999999999</v>
      </c>
      <c r="T6833">
        <v>24.111999999999998</v>
      </c>
      <c r="U6833">
        <v>24.463100000000001</v>
      </c>
      <c r="V6833">
        <v>24.8142</v>
      </c>
      <c r="W6833">
        <v>25.1753</v>
      </c>
      <c r="X6833">
        <v>25.518599999999999</v>
      </c>
      <c r="Y6833">
        <v>25.861899999999999</v>
      </c>
      <c r="Z6833">
        <v>26.205100000000002</v>
      </c>
      <c r="AA6833">
        <v>26.548400000000001</v>
      </c>
      <c r="AB6833">
        <v>26.8917</v>
      </c>
      <c r="AC6833">
        <v>27.195</v>
      </c>
      <c r="AD6833">
        <v>27.488299999999999</v>
      </c>
      <c r="AE6833">
        <v>27.781600000000001</v>
      </c>
      <c r="AF6833">
        <v>28.084900000000001</v>
      </c>
      <c r="AG6833">
        <v>28.378299999999999</v>
      </c>
    </row>
    <row r="6834" spans="1:33" x14ac:dyDescent="0.35">
      <c r="A6834" t="s">
        <v>6902</v>
      </c>
      <c r="B6834" t="s">
        <v>69</v>
      </c>
      <c r="C6834">
        <v>49.292099999999998</v>
      </c>
      <c r="D6834">
        <v>50.106000000000002</v>
      </c>
      <c r="E6834">
        <v>50.947299999999998</v>
      </c>
      <c r="F6834">
        <v>51.7607</v>
      </c>
      <c r="G6834">
        <v>52.573700000000002</v>
      </c>
      <c r="H6834">
        <v>53.386699999999998</v>
      </c>
      <c r="I6834">
        <v>54.168799999999997</v>
      </c>
      <c r="J6834">
        <v>54.922699999999999</v>
      </c>
      <c r="K6834">
        <v>55.7042</v>
      </c>
      <c r="L6834">
        <v>56.485700000000001</v>
      </c>
      <c r="M6834">
        <v>57.267000000000003</v>
      </c>
      <c r="N6834">
        <v>57.989600000000003</v>
      </c>
      <c r="O6834">
        <v>58.739699999999999</v>
      </c>
      <c r="P6834">
        <v>59.461599999999997</v>
      </c>
      <c r="Q6834">
        <v>60.211599999999997</v>
      </c>
      <c r="R6834">
        <v>60.932899999999997</v>
      </c>
      <c r="S6834">
        <v>61.651699999999998</v>
      </c>
      <c r="T6834">
        <v>62.37</v>
      </c>
      <c r="U6834">
        <v>63.088099999999997</v>
      </c>
      <c r="V6834">
        <v>63.806100000000001</v>
      </c>
      <c r="W6834">
        <v>64.495800000000003</v>
      </c>
      <c r="X6834">
        <v>65.182000000000002</v>
      </c>
      <c r="Y6834">
        <v>65.897400000000005</v>
      </c>
      <c r="Z6834">
        <v>66.583399999999997</v>
      </c>
      <c r="AA6834">
        <v>67.269499999999994</v>
      </c>
      <c r="AB6834">
        <v>67.955600000000004</v>
      </c>
      <c r="AC6834">
        <v>68.610299999999995</v>
      </c>
      <c r="AD6834">
        <v>69.292699999999996</v>
      </c>
      <c r="AE6834">
        <v>69.947100000000006</v>
      </c>
      <c r="AF6834">
        <v>70.629499999999993</v>
      </c>
      <c r="AG6834">
        <v>71.283900000000003</v>
      </c>
    </row>
    <row r="6835" spans="1:33" x14ac:dyDescent="0.35">
      <c r="A6835" t="s">
        <v>6903</v>
      </c>
      <c r="B6835" t="s">
        <v>69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35">
      <c r="A6836" t="s">
        <v>6904</v>
      </c>
      <c r="B6836" t="s">
        <v>69</v>
      </c>
      <c r="C6836">
        <v>153.803</v>
      </c>
      <c r="D6836">
        <v>157.13499999999999</v>
      </c>
      <c r="E6836">
        <v>160.87899999999999</v>
      </c>
      <c r="F6836">
        <v>165.185</v>
      </c>
      <c r="G6836">
        <v>169.59</v>
      </c>
      <c r="H6836">
        <v>174.11500000000001</v>
      </c>
      <c r="I6836">
        <v>178.64500000000001</v>
      </c>
      <c r="J6836">
        <v>183.34700000000001</v>
      </c>
      <c r="K6836">
        <v>188.268</v>
      </c>
      <c r="L6836">
        <v>193.30099999999999</v>
      </c>
      <c r="M6836">
        <v>198.203</v>
      </c>
      <c r="N6836">
        <v>202.94900000000001</v>
      </c>
      <c r="O6836">
        <v>207.48699999999999</v>
      </c>
      <c r="P6836">
        <v>211.89599999999999</v>
      </c>
      <c r="Q6836">
        <v>216.22499999999999</v>
      </c>
      <c r="R6836">
        <v>217.273</v>
      </c>
      <c r="S6836">
        <v>218.21100000000001</v>
      </c>
      <c r="T6836">
        <v>218.73599999999999</v>
      </c>
      <c r="U6836">
        <v>219.30199999999999</v>
      </c>
      <c r="V6836">
        <v>219.84100000000001</v>
      </c>
      <c r="W6836">
        <v>220.49299999999999</v>
      </c>
      <c r="X6836">
        <v>221.166</v>
      </c>
      <c r="Y6836">
        <v>221.82499999999999</v>
      </c>
      <c r="Z6836">
        <v>222.62299999999999</v>
      </c>
      <c r="AA6836">
        <v>223.541</v>
      </c>
      <c r="AB6836">
        <v>224.6</v>
      </c>
      <c r="AC6836">
        <v>225.744</v>
      </c>
      <c r="AD6836">
        <v>226.779</v>
      </c>
      <c r="AE6836">
        <v>228.233</v>
      </c>
      <c r="AF6836">
        <v>229.881</v>
      </c>
      <c r="AG6836">
        <v>231.78800000000001</v>
      </c>
    </row>
    <row r="6837" spans="1:33" x14ac:dyDescent="0.35">
      <c r="A6837" t="s">
        <v>6905</v>
      </c>
      <c r="B6837" t="s">
        <v>69</v>
      </c>
      <c r="C6837">
        <v>174.053</v>
      </c>
      <c r="D6837">
        <v>198.45</v>
      </c>
      <c r="E6837">
        <v>187.40799999999999</v>
      </c>
      <c r="F6837">
        <v>187.34700000000001</v>
      </c>
      <c r="G6837">
        <v>189.33199999999999</v>
      </c>
      <c r="H6837">
        <v>196.11</v>
      </c>
      <c r="I6837">
        <v>195.999</v>
      </c>
      <c r="J6837">
        <v>195</v>
      </c>
      <c r="K6837">
        <v>196.97499999999999</v>
      </c>
      <c r="L6837">
        <v>197.52</v>
      </c>
      <c r="M6837">
        <v>201.928</v>
      </c>
      <c r="N6837">
        <v>204.233</v>
      </c>
      <c r="O6837">
        <v>204.953</v>
      </c>
      <c r="P6837">
        <v>208.16900000000001</v>
      </c>
      <c r="Q6837">
        <v>209.47399999999999</v>
      </c>
      <c r="R6837">
        <v>210.852</v>
      </c>
      <c r="S6837">
        <v>210.31200000000001</v>
      </c>
      <c r="T6837">
        <v>210.53800000000001</v>
      </c>
      <c r="U6837">
        <v>209.81700000000001</v>
      </c>
      <c r="V6837">
        <v>207.90799999999999</v>
      </c>
      <c r="W6837">
        <v>208.745</v>
      </c>
      <c r="X6837">
        <v>210.41399999999999</v>
      </c>
      <c r="Y6837">
        <v>212.196</v>
      </c>
      <c r="Z6837">
        <v>210.90899999999999</v>
      </c>
      <c r="AA6837">
        <v>213.13499999999999</v>
      </c>
      <c r="AB6837">
        <v>213.92099999999999</v>
      </c>
      <c r="AC6837">
        <v>214.94800000000001</v>
      </c>
      <c r="AD6837">
        <v>214.33500000000001</v>
      </c>
      <c r="AE6837">
        <v>214.917</v>
      </c>
      <c r="AF6837">
        <v>215.62700000000001</v>
      </c>
      <c r="AG6837">
        <v>217.18100000000001</v>
      </c>
    </row>
    <row r="6838" spans="1:33" x14ac:dyDescent="0.35">
      <c r="A6838" t="s">
        <v>6906</v>
      </c>
      <c r="B6838" t="s">
        <v>69</v>
      </c>
      <c r="C6838">
        <v>16.5474</v>
      </c>
      <c r="D6838">
        <v>16.546900000000001</v>
      </c>
      <c r="E6838">
        <v>16.532800000000002</v>
      </c>
      <c r="F6838">
        <v>16.506</v>
      </c>
      <c r="G6838">
        <v>16.4862</v>
      </c>
      <c r="H6838">
        <v>16.468299999999999</v>
      </c>
      <c r="I6838">
        <v>16.454799999999999</v>
      </c>
      <c r="J6838">
        <v>16.447299999999998</v>
      </c>
      <c r="K6838">
        <v>16.436599999999999</v>
      </c>
      <c r="L6838">
        <v>16.442499999999999</v>
      </c>
      <c r="M6838">
        <v>16.434699999999999</v>
      </c>
      <c r="N6838">
        <v>16.3948</v>
      </c>
      <c r="O6838">
        <v>16.4177</v>
      </c>
      <c r="P6838">
        <v>16.436499999999999</v>
      </c>
      <c r="Q6838">
        <v>16.456</v>
      </c>
      <c r="R6838">
        <v>16.4831</v>
      </c>
      <c r="S6838">
        <v>16.504799999999999</v>
      </c>
      <c r="T6838">
        <v>16.533899999999999</v>
      </c>
      <c r="U6838">
        <v>16.564399999999999</v>
      </c>
      <c r="V6838">
        <v>16.590299999999999</v>
      </c>
      <c r="W6838">
        <v>16.624199999999998</v>
      </c>
      <c r="X6838">
        <v>16.658300000000001</v>
      </c>
      <c r="Y6838">
        <v>16.688199999999998</v>
      </c>
      <c r="Z6838">
        <v>16.726199999999999</v>
      </c>
      <c r="AA6838">
        <v>16.7639</v>
      </c>
      <c r="AB6838">
        <v>16.804600000000001</v>
      </c>
      <c r="AC6838">
        <v>16.845700000000001</v>
      </c>
      <c r="AD6838">
        <v>16.889199999999999</v>
      </c>
      <c r="AE6838">
        <v>16.933</v>
      </c>
      <c r="AF6838">
        <v>16.9787</v>
      </c>
      <c r="AG6838">
        <v>17.027100000000001</v>
      </c>
    </row>
    <row r="6839" spans="1:33" x14ac:dyDescent="0.35">
      <c r="A6839" t="s">
        <v>6907</v>
      </c>
      <c r="B6839" t="s">
        <v>69</v>
      </c>
      <c r="C6839">
        <v>4.1658600000000003</v>
      </c>
      <c r="D6839">
        <v>4.18492</v>
      </c>
      <c r="E6839">
        <v>4.1991399999999999</v>
      </c>
      <c r="F6839">
        <v>4.20967</v>
      </c>
      <c r="G6839">
        <v>4.2210700000000001</v>
      </c>
      <c r="H6839">
        <v>4.2316000000000003</v>
      </c>
      <c r="I6839">
        <v>4.2436199999999999</v>
      </c>
      <c r="J6839">
        <v>4.2542999999999997</v>
      </c>
      <c r="K6839">
        <v>4.2663200000000003</v>
      </c>
      <c r="L6839">
        <v>4.2776199999999998</v>
      </c>
      <c r="M6839">
        <v>4.2889200000000001</v>
      </c>
      <c r="N6839">
        <v>4.2875300000000003</v>
      </c>
      <c r="O6839">
        <v>4.3518800000000004</v>
      </c>
      <c r="P6839">
        <v>4.4170100000000003</v>
      </c>
      <c r="Q6839">
        <v>4.4840299999999997</v>
      </c>
      <c r="R6839">
        <v>4.5512499999999996</v>
      </c>
      <c r="S6839">
        <v>4.6192099999999998</v>
      </c>
      <c r="T6839">
        <v>4.6885399999999997</v>
      </c>
      <c r="U6839">
        <v>4.7585899999999999</v>
      </c>
      <c r="V6839">
        <v>4.8306500000000003</v>
      </c>
      <c r="W6839">
        <v>4.9028099999999997</v>
      </c>
      <c r="X6839">
        <v>4.9757400000000001</v>
      </c>
      <c r="Y6839">
        <v>5.0506700000000002</v>
      </c>
      <c r="Z6839">
        <v>5.1263199999999998</v>
      </c>
      <c r="AA6839">
        <v>5.2034099999999999</v>
      </c>
      <c r="AB6839">
        <v>5.2812700000000001</v>
      </c>
      <c r="AC6839">
        <v>5.3610800000000003</v>
      </c>
      <c r="AD6839">
        <v>5.4410999999999996</v>
      </c>
      <c r="AE6839">
        <v>5.5224000000000002</v>
      </c>
      <c r="AF6839">
        <v>5.6051900000000003</v>
      </c>
      <c r="AG6839">
        <v>5.6899800000000003</v>
      </c>
    </row>
    <row r="6840" spans="1:33" x14ac:dyDescent="0.35">
      <c r="A6840" t="s">
        <v>6908</v>
      </c>
      <c r="B6840" t="s">
        <v>69</v>
      </c>
      <c r="C6840">
        <v>338.62400000000002</v>
      </c>
      <c r="D6840">
        <v>343.22399999999999</v>
      </c>
      <c r="E6840">
        <v>347.96300000000002</v>
      </c>
      <c r="F6840">
        <v>352.68</v>
      </c>
      <c r="G6840">
        <v>357.48599999999999</v>
      </c>
      <c r="H6840">
        <v>362.30900000000003</v>
      </c>
      <c r="I6840">
        <v>366.44600000000003</v>
      </c>
      <c r="J6840">
        <v>370.50799999999998</v>
      </c>
      <c r="K6840">
        <v>374.65100000000001</v>
      </c>
      <c r="L6840">
        <v>378.86700000000002</v>
      </c>
      <c r="M6840">
        <v>383.07</v>
      </c>
      <c r="N6840">
        <v>386.49700000000001</v>
      </c>
      <c r="O6840">
        <v>389.43200000000002</v>
      </c>
      <c r="P6840">
        <v>392.36500000000001</v>
      </c>
      <c r="Q6840">
        <v>395.34699999999998</v>
      </c>
      <c r="R6840">
        <v>398.31</v>
      </c>
      <c r="S6840">
        <v>402.30200000000002</v>
      </c>
      <c r="T6840">
        <v>406.31299999999999</v>
      </c>
      <c r="U6840">
        <v>410.30099999999999</v>
      </c>
      <c r="V6840">
        <v>414.35</v>
      </c>
      <c r="W6840">
        <v>418.39699999999999</v>
      </c>
      <c r="X6840">
        <v>422.56099999999998</v>
      </c>
      <c r="Y6840">
        <v>426.74700000000001</v>
      </c>
      <c r="Z6840">
        <v>430.95</v>
      </c>
      <c r="AA6840">
        <v>434.66699999999997</v>
      </c>
      <c r="AB6840">
        <v>438.40800000000002</v>
      </c>
      <c r="AC6840">
        <v>442.08499999999998</v>
      </c>
      <c r="AD6840">
        <v>445.83300000000003</v>
      </c>
      <c r="AE6840">
        <v>449.51299999999998</v>
      </c>
      <c r="AF6840">
        <v>453.23399999999998</v>
      </c>
      <c r="AG6840">
        <v>456.99599999999998</v>
      </c>
    </row>
    <row r="6841" spans="1:33" x14ac:dyDescent="0.35">
      <c r="A6841" t="s">
        <v>6909</v>
      </c>
      <c r="B6841" t="s">
        <v>69</v>
      </c>
      <c r="C6841">
        <v>5.5524900000000002E-2</v>
      </c>
      <c r="D6841">
        <v>5.6606700000000003E-2</v>
      </c>
      <c r="E6841">
        <v>5.7702799999999999E-2</v>
      </c>
      <c r="F6841">
        <v>5.88196E-2</v>
      </c>
      <c r="G6841">
        <v>5.9964299999999998E-2</v>
      </c>
      <c r="H6841">
        <v>6.1135599999999998E-2</v>
      </c>
      <c r="I6841">
        <v>6.2338400000000002E-2</v>
      </c>
      <c r="J6841">
        <v>6.3574599999999995E-2</v>
      </c>
      <c r="K6841">
        <v>6.4847399999999999E-2</v>
      </c>
      <c r="L6841">
        <v>6.6164700000000007E-2</v>
      </c>
      <c r="M6841">
        <v>6.7544000000000007E-2</v>
      </c>
      <c r="N6841">
        <v>6.8982199999999994E-2</v>
      </c>
      <c r="O6841">
        <v>7.0033100000000001E-2</v>
      </c>
      <c r="P6841">
        <v>7.11392E-2</v>
      </c>
      <c r="Q6841">
        <v>7.2305700000000001E-2</v>
      </c>
      <c r="R6841">
        <v>7.3502999999999999E-2</v>
      </c>
      <c r="S6841">
        <v>7.4759300000000001E-2</v>
      </c>
      <c r="T6841">
        <v>7.6073600000000005E-2</v>
      </c>
      <c r="U6841">
        <v>7.7449100000000007E-2</v>
      </c>
      <c r="V6841">
        <v>7.8865299999999999E-2</v>
      </c>
      <c r="W6841">
        <v>8.0334699999999995E-2</v>
      </c>
      <c r="X6841">
        <v>8.1853899999999993E-2</v>
      </c>
      <c r="Y6841">
        <v>8.3411700000000005E-2</v>
      </c>
      <c r="Z6841">
        <v>8.5016700000000001E-2</v>
      </c>
      <c r="AA6841">
        <v>8.6247500000000005E-2</v>
      </c>
      <c r="AB6841">
        <v>8.7514700000000001E-2</v>
      </c>
      <c r="AC6841">
        <v>8.8798799999999997E-2</v>
      </c>
      <c r="AD6841">
        <v>9.0094099999999996E-2</v>
      </c>
      <c r="AE6841">
        <v>9.1397999999999993E-2</v>
      </c>
      <c r="AF6841">
        <v>9.2725199999999994E-2</v>
      </c>
      <c r="AG6841">
        <v>9.4049800000000003E-2</v>
      </c>
    </row>
    <row r="6842" spans="1:33" x14ac:dyDescent="0.35">
      <c r="A6842" t="s">
        <v>6910</v>
      </c>
      <c r="B6842" t="s">
        <v>69</v>
      </c>
      <c r="C6842">
        <v>17.6158</v>
      </c>
      <c r="D6842">
        <v>17.519300000000001</v>
      </c>
      <c r="E6842">
        <v>17.322299999999998</v>
      </c>
      <c r="F6842">
        <v>17.2256</v>
      </c>
      <c r="G6842">
        <v>17.029199999999999</v>
      </c>
      <c r="H6842">
        <v>16.8325</v>
      </c>
      <c r="I6842">
        <v>16.735700000000001</v>
      </c>
      <c r="J6842">
        <v>16.539000000000001</v>
      </c>
      <c r="K6842">
        <v>16.442599999999999</v>
      </c>
      <c r="L6842">
        <v>16.2456</v>
      </c>
      <c r="M6842">
        <v>16.149100000000001</v>
      </c>
      <c r="N6842">
        <v>15.952400000000001</v>
      </c>
      <c r="O6842">
        <v>15.855399999999999</v>
      </c>
      <c r="P6842">
        <v>15.659000000000001</v>
      </c>
      <c r="Q6842">
        <v>15.462199999999999</v>
      </c>
      <c r="R6842">
        <v>15.365500000000001</v>
      </c>
      <c r="S6842">
        <v>15.168799999999999</v>
      </c>
      <c r="T6842">
        <v>15.0724</v>
      </c>
      <c r="U6842">
        <v>14.875400000000001</v>
      </c>
      <c r="V6842">
        <v>14.778600000000001</v>
      </c>
      <c r="W6842">
        <v>14.5822</v>
      </c>
      <c r="X6842">
        <v>14.485200000000001</v>
      </c>
      <c r="Y6842">
        <v>14.2887</v>
      </c>
      <c r="Z6842">
        <v>14.192</v>
      </c>
      <c r="AA6842">
        <v>13.9953</v>
      </c>
      <c r="AB6842">
        <v>13.7986</v>
      </c>
      <c r="AC6842">
        <v>13.7019</v>
      </c>
      <c r="AD6842">
        <v>13.505100000000001</v>
      </c>
      <c r="AE6842">
        <v>13.4084</v>
      </c>
      <c r="AF6842">
        <v>13.212</v>
      </c>
      <c r="AG6842">
        <v>13.115</v>
      </c>
    </row>
    <row r="6843" spans="1:33" x14ac:dyDescent="0.35">
      <c r="A6843" t="s">
        <v>6911</v>
      </c>
      <c r="B6843" t="s">
        <v>69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35">
      <c r="A6844" t="s">
        <v>6912</v>
      </c>
      <c r="B6844" t="s">
        <v>69</v>
      </c>
      <c r="C6844">
        <v>1.1053900000000001</v>
      </c>
      <c r="D6844">
        <v>1.7777400000000001</v>
      </c>
      <c r="E6844">
        <v>1.4543999999999999</v>
      </c>
      <c r="F6844">
        <v>1.4717499999999999</v>
      </c>
      <c r="G6844">
        <v>1.54142</v>
      </c>
      <c r="H6844">
        <v>1.6727700000000001</v>
      </c>
      <c r="I6844">
        <v>1.5981399999999999</v>
      </c>
      <c r="J6844">
        <v>1.52044</v>
      </c>
      <c r="K6844">
        <v>1.6602600000000001</v>
      </c>
      <c r="L6844">
        <v>1.85751</v>
      </c>
      <c r="M6844">
        <v>1.92015</v>
      </c>
      <c r="N6844">
        <v>1.9306099999999999</v>
      </c>
      <c r="O6844">
        <v>2.0211700000000001</v>
      </c>
      <c r="P6844">
        <v>2.0865800000000001</v>
      </c>
      <c r="Q6844">
        <v>2.0848399999999998</v>
      </c>
      <c r="R6844">
        <v>2.0863299999999998</v>
      </c>
      <c r="S6844">
        <v>2.1472799999999999</v>
      </c>
      <c r="T6844">
        <v>2.1150500000000001</v>
      </c>
      <c r="U6844">
        <v>2.0440999999999998</v>
      </c>
      <c r="V6844">
        <v>2.0503900000000002</v>
      </c>
      <c r="W6844">
        <v>2.024</v>
      </c>
      <c r="X6844">
        <v>2.0238900000000002</v>
      </c>
      <c r="Y6844">
        <v>2.0290699999999999</v>
      </c>
      <c r="Z6844">
        <v>2.05314</v>
      </c>
      <c r="AA6844">
        <v>2.0790600000000001</v>
      </c>
      <c r="AB6844">
        <v>2.0545499999999999</v>
      </c>
      <c r="AC6844">
        <v>2.03498</v>
      </c>
      <c r="AD6844">
        <v>2.0917300000000001</v>
      </c>
      <c r="AE6844">
        <v>2.0585499999999999</v>
      </c>
      <c r="AF6844">
        <v>2.01572</v>
      </c>
      <c r="AG6844">
        <v>2.0324399999999998</v>
      </c>
    </row>
    <row r="6845" spans="1:33" x14ac:dyDescent="0.35">
      <c r="A6845" t="s">
        <v>6913</v>
      </c>
      <c r="B6845" t="s">
        <v>69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35">
      <c r="A6846" t="s">
        <v>6914</v>
      </c>
      <c r="B6846" t="s">
        <v>69</v>
      </c>
      <c r="C6846">
        <v>0.99640499999999999</v>
      </c>
      <c r="D6846">
        <v>1.6108</v>
      </c>
      <c r="E6846">
        <v>1.31823</v>
      </c>
      <c r="F6846">
        <v>1.32742</v>
      </c>
      <c r="G6846">
        <v>1.3870199999999999</v>
      </c>
      <c r="H6846">
        <v>1.4964</v>
      </c>
      <c r="I6846">
        <v>1.4275100000000001</v>
      </c>
      <c r="J6846">
        <v>1.35626</v>
      </c>
      <c r="K6846">
        <v>1.47614</v>
      </c>
      <c r="L6846">
        <v>1.6507099999999999</v>
      </c>
      <c r="M6846">
        <v>1.70577</v>
      </c>
      <c r="N6846">
        <v>1.71567</v>
      </c>
      <c r="O6846">
        <v>1.7925199999999999</v>
      </c>
      <c r="P6846">
        <v>1.84816</v>
      </c>
      <c r="Q6846">
        <v>1.84579</v>
      </c>
      <c r="R6846">
        <v>1.84476</v>
      </c>
      <c r="S6846">
        <v>1.8970100000000001</v>
      </c>
      <c r="T6846">
        <v>1.8683000000000001</v>
      </c>
      <c r="U6846">
        <v>1.8077399999999999</v>
      </c>
      <c r="V6846">
        <v>1.8128500000000001</v>
      </c>
      <c r="W6846">
        <v>1.78935</v>
      </c>
      <c r="X6846">
        <v>1.78908</v>
      </c>
      <c r="Y6846">
        <v>1.7928599999999999</v>
      </c>
      <c r="Z6846">
        <v>1.81389</v>
      </c>
      <c r="AA6846">
        <v>1.8364</v>
      </c>
      <c r="AB6846">
        <v>1.81399</v>
      </c>
      <c r="AC6846">
        <v>1.79637</v>
      </c>
      <c r="AD6846">
        <v>1.84609</v>
      </c>
      <c r="AE6846">
        <v>1.81508</v>
      </c>
      <c r="AF6846">
        <v>1.7769299999999999</v>
      </c>
      <c r="AG6846">
        <v>1.79148</v>
      </c>
    </row>
    <row r="6847" spans="1:33" x14ac:dyDescent="0.35">
      <c r="A6847" t="s">
        <v>6915</v>
      </c>
      <c r="B6847" t="s">
        <v>69</v>
      </c>
      <c r="C6847">
        <v>0.52032999999999996</v>
      </c>
      <c r="D6847">
        <v>0.37558000000000002</v>
      </c>
      <c r="E6847">
        <v>0.445158</v>
      </c>
      <c r="F6847">
        <v>0.43935299999999999</v>
      </c>
      <c r="G6847">
        <v>0.42837500000000001</v>
      </c>
      <c r="H6847">
        <v>0.39990100000000001</v>
      </c>
      <c r="I6847">
        <v>0.41594100000000001</v>
      </c>
      <c r="J6847">
        <v>0.43605699999999997</v>
      </c>
      <c r="K6847">
        <v>0.42341299999999998</v>
      </c>
      <c r="L6847">
        <v>0.42123500000000003</v>
      </c>
      <c r="M6847">
        <v>0.40808800000000001</v>
      </c>
      <c r="N6847">
        <v>0.39932400000000001</v>
      </c>
      <c r="O6847">
        <v>0.39274199999999998</v>
      </c>
      <c r="P6847">
        <v>0.38412099999999999</v>
      </c>
      <c r="Q6847">
        <v>0.38364300000000001</v>
      </c>
      <c r="R6847">
        <v>0.38258599999999998</v>
      </c>
      <c r="S6847">
        <v>0.38627699999999998</v>
      </c>
      <c r="T6847">
        <v>0.38822400000000001</v>
      </c>
      <c r="U6847">
        <v>0.38950499999999999</v>
      </c>
      <c r="V6847">
        <v>0.39195999999999998</v>
      </c>
      <c r="W6847">
        <v>0.39091900000000002</v>
      </c>
      <c r="X6847">
        <v>0.38861400000000001</v>
      </c>
      <c r="Y6847">
        <v>0.386548</v>
      </c>
      <c r="Z6847">
        <v>0.39279599999999998</v>
      </c>
      <c r="AA6847">
        <v>0.38935700000000001</v>
      </c>
      <c r="AB6847">
        <v>0.39073799999999997</v>
      </c>
      <c r="AC6847">
        <v>0.392347</v>
      </c>
      <c r="AD6847">
        <v>0.39762700000000001</v>
      </c>
      <c r="AE6847">
        <v>0.40028200000000003</v>
      </c>
      <c r="AF6847">
        <v>0.40659000000000001</v>
      </c>
      <c r="AG6847">
        <v>0.40377200000000002</v>
      </c>
    </row>
    <row r="6848" spans="1:33" x14ac:dyDescent="0.35">
      <c r="A6848" t="s">
        <v>6916</v>
      </c>
      <c r="B6848" t="s">
        <v>69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35">
      <c r="A6849" t="s">
        <v>6917</v>
      </c>
      <c r="B6849" t="s">
        <v>69</v>
      </c>
      <c r="C6849">
        <v>0.83901099999999995</v>
      </c>
      <c r="D6849">
        <v>0.58823899999999996</v>
      </c>
      <c r="E6849">
        <v>0.69628299999999999</v>
      </c>
      <c r="F6849">
        <v>0.68409799999999998</v>
      </c>
      <c r="G6849">
        <v>0.66079900000000003</v>
      </c>
      <c r="H6849">
        <v>0.615205</v>
      </c>
      <c r="I6849">
        <v>0.63820399999999999</v>
      </c>
      <c r="J6849">
        <v>0.66437400000000002</v>
      </c>
      <c r="K6849">
        <v>0.642235</v>
      </c>
      <c r="L6849">
        <v>0.64518799999999998</v>
      </c>
      <c r="M6849">
        <v>0.62434100000000003</v>
      </c>
      <c r="N6849">
        <v>0.61204400000000003</v>
      </c>
      <c r="O6849">
        <v>0.60485999999999995</v>
      </c>
      <c r="P6849">
        <v>0.59037799999999996</v>
      </c>
      <c r="Q6849">
        <v>0.58857999999999999</v>
      </c>
      <c r="R6849">
        <v>0.58612600000000004</v>
      </c>
      <c r="S6849">
        <v>0.59581200000000001</v>
      </c>
      <c r="T6849">
        <v>0.59944299999999995</v>
      </c>
      <c r="U6849">
        <v>0.60704899999999995</v>
      </c>
      <c r="V6849">
        <v>0.62273900000000004</v>
      </c>
      <c r="W6849">
        <v>0.62342299999999995</v>
      </c>
      <c r="X6849">
        <v>0.62171100000000001</v>
      </c>
      <c r="Y6849">
        <v>0.61780500000000005</v>
      </c>
      <c r="Z6849">
        <v>0.633019</v>
      </c>
      <c r="AA6849">
        <v>0.62737900000000002</v>
      </c>
      <c r="AB6849">
        <v>0.62964399999999998</v>
      </c>
      <c r="AC6849">
        <v>0.63143300000000002</v>
      </c>
      <c r="AD6849">
        <v>0.64463999999999999</v>
      </c>
      <c r="AE6849">
        <v>0.64889799999999997</v>
      </c>
      <c r="AF6849">
        <v>0.658632</v>
      </c>
      <c r="AG6849">
        <v>0.65277499999999999</v>
      </c>
    </row>
    <row r="6850" spans="1:33" x14ac:dyDescent="0.35">
      <c r="A6850" t="s">
        <v>6918</v>
      </c>
      <c r="B6850" t="s">
        <v>69</v>
      </c>
      <c r="C6850">
        <v>0.77300000000000002</v>
      </c>
      <c r="D6850">
        <v>0.77300000000000002</v>
      </c>
      <c r="E6850">
        <v>0.77300000000000002</v>
      </c>
      <c r="F6850">
        <v>0.77300000000000002</v>
      </c>
      <c r="G6850">
        <v>0.77300000000000002</v>
      </c>
      <c r="H6850">
        <v>0.77300000000000002</v>
      </c>
      <c r="I6850">
        <v>0.77300000000000002</v>
      </c>
      <c r="J6850">
        <v>0.77300000000000002</v>
      </c>
      <c r="K6850">
        <v>0.77300000000000002</v>
      </c>
      <c r="L6850">
        <v>0.77300000000000002</v>
      </c>
      <c r="M6850">
        <v>0.77300000000000002</v>
      </c>
      <c r="N6850">
        <v>0.77300000000000002</v>
      </c>
      <c r="O6850">
        <v>0.77300000000000002</v>
      </c>
      <c r="P6850">
        <v>0.77300000000000002</v>
      </c>
      <c r="Q6850">
        <v>0.77300000000000002</v>
      </c>
      <c r="R6850">
        <v>0.77300000000000002</v>
      </c>
      <c r="S6850">
        <v>0.77300000000000002</v>
      </c>
      <c r="T6850">
        <v>0.77300000000000002</v>
      </c>
      <c r="U6850">
        <v>0.77300000000000002</v>
      </c>
      <c r="V6850">
        <v>0.77300000000000002</v>
      </c>
      <c r="W6850">
        <v>0.77300000000000002</v>
      </c>
      <c r="X6850">
        <v>0.77300000000000002</v>
      </c>
      <c r="Y6850">
        <v>0.77300000000000002</v>
      </c>
      <c r="Z6850">
        <v>0.77300000000000002</v>
      </c>
      <c r="AA6850">
        <v>0.77300000000000002</v>
      </c>
      <c r="AB6850">
        <v>0.77300000000000002</v>
      </c>
      <c r="AC6850">
        <v>0.77300000000000002</v>
      </c>
      <c r="AD6850">
        <v>0.77300000000000002</v>
      </c>
      <c r="AE6850">
        <v>0.77300000000000002</v>
      </c>
      <c r="AF6850">
        <v>0.77300000000000002</v>
      </c>
      <c r="AG6850">
        <v>0.77300000000000002</v>
      </c>
    </row>
    <row r="6851" spans="1:33" x14ac:dyDescent="0.35">
      <c r="A6851" t="s">
        <v>6919</v>
      </c>
      <c r="B6851" t="s">
        <v>69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5">
      <c r="A6852" t="s">
        <v>6920</v>
      </c>
      <c r="B6852" t="s">
        <v>69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35">
      <c r="A6853" t="s">
        <v>6921</v>
      </c>
      <c r="B6853" t="s">
        <v>69</v>
      </c>
      <c r="C6853">
        <v>0.28299999999999997</v>
      </c>
      <c r="D6853">
        <v>0.28299999999999997</v>
      </c>
      <c r="E6853">
        <v>0.28299999999999997</v>
      </c>
      <c r="F6853">
        <v>0.28299999999999997</v>
      </c>
      <c r="G6853">
        <v>0.28299999999999997</v>
      </c>
      <c r="H6853">
        <v>0.28299999999999997</v>
      </c>
      <c r="I6853">
        <v>0.28299999999999997</v>
      </c>
      <c r="J6853">
        <v>0.28299999999999997</v>
      </c>
      <c r="K6853">
        <v>0.28299999999999997</v>
      </c>
      <c r="L6853">
        <v>0.28299999999999997</v>
      </c>
      <c r="M6853">
        <v>0.28299999999999997</v>
      </c>
      <c r="N6853">
        <v>0.28299999999999997</v>
      </c>
      <c r="O6853">
        <v>0.28299999999999997</v>
      </c>
      <c r="P6853">
        <v>0.28299999999999997</v>
      </c>
      <c r="Q6853">
        <v>0.28299999999999997</v>
      </c>
      <c r="R6853">
        <v>0.28299999999999997</v>
      </c>
      <c r="S6853">
        <v>0.28299999999999997</v>
      </c>
      <c r="T6853">
        <v>0.28299999999999997</v>
      </c>
      <c r="U6853">
        <v>0.28299999999999997</v>
      </c>
      <c r="V6853">
        <v>0.28299999999999997</v>
      </c>
      <c r="W6853">
        <v>0.28299999999999997</v>
      </c>
      <c r="X6853">
        <v>0.28299999999999997</v>
      </c>
      <c r="Y6853">
        <v>0.28299999999999997</v>
      </c>
      <c r="Z6853">
        <v>0.28299999999999997</v>
      </c>
      <c r="AA6853">
        <v>0.28299999999999997</v>
      </c>
      <c r="AB6853">
        <v>0.28299999999999997</v>
      </c>
      <c r="AC6853">
        <v>0.28299999999999997</v>
      </c>
      <c r="AD6853">
        <v>0.28299999999999997</v>
      </c>
      <c r="AE6853">
        <v>0.28299999999999997</v>
      </c>
      <c r="AF6853">
        <v>0.28299999999999997</v>
      </c>
      <c r="AG6853">
        <v>0.28299999999999997</v>
      </c>
    </row>
    <row r="6854" spans="1:33" x14ac:dyDescent="0.35">
      <c r="A6854" t="s">
        <v>6922</v>
      </c>
      <c r="B6854" t="s">
        <v>69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x14ac:dyDescent="0.35">
      <c r="A6855" t="s">
        <v>6923</v>
      </c>
      <c r="B6855" t="s">
        <v>69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5">
      <c r="A6856" t="s">
        <v>6924</v>
      </c>
      <c r="B6856" t="s">
        <v>69</v>
      </c>
      <c r="C6856">
        <v>0.324569</v>
      </c>
      <c r="D6856">
        <v>0.32354699999999997</v>
      </c>
      <c r="E6856">
        <v>0.322959</v>
      </c>
      <c r="F6856">
        <v>0.32217899999999999</v>
      </c>
      <c r="G6856">
        <v>0.32108399999999998</v>
      </c>
      <c r="H6856">
        <v>0.31998900000000002</v>
      </c>
      <c r="I6856">
        <v>0.31958999999999999</v>
      </c>
      <c r="J6856">
        <v>0.31923000000000001</v>
      </c>
      <c r="K6856">
        <v>0.318546</v>
      </c>
      <c r="L6856">
        <v>0.317824</v>
      </c>
      <c r="M6856">
        <v>0.31702399999999997</v>
      </c>
      <c r="N6856">
        <v>0.31633</v>
      </c>
      <c r="O6856">
        <v>0.31566300000000003</v>
      </c>
      <c r="P6856">
        <v>0.31526100000000001</v>
      </c>
      <c r="Q6856">
        <v>0.31503700000000001</v>
      </c>
      <c r="R6856">
        <v>0.31473099999999998</v>
      </c>
      <c r="S6856">
        <v>0.31432300000000002</v>
      </c>
      <c r="T6856">
        <v>0.31383899999999998</v>
      </c>
      <c r="U6856">
        <v>0.31360399999999999</v>
      </c>
      <c r="V6856">
        <v>0.31398999999999999</v>
      </c>
      <c r="W6856">
        <v>0.314614</v>
      </c>
      <c r="X6856">
        <v>0.315363</v>
      </c>
      <c r="Y6856">
        <v>0.31607299999999999</v>
      </c>
      <c r="Z6856">
        <v>0.316716</v>
      </c>
      <c r="AA6856">
        <v>0.31723600000000002</v>
      </c>
      <c r="AB6856">
        <v>0.31775500000000001</v>
      </c>
      <c r="AC6856">
        <v>0.31818200000000002</v>
      </c>
      <c r="AD6856">
        <v>0.318573</v>
      </c>
      <c r="AE6856">
        <v>0.31888899999999998</v>
      </c>
      <c r="AF6856">
        <v>0.31916099999999997</v>
      </c>
      <c r="AG6856">
        <v>0.31941399999999998</v>
      </c>
    </row>
    <row r="6857" spans="1:33" x14ac:dyDescent="0.35">
      <c r="A6857" t="s">
        <v>6925</v>
      </c>
      <c r="B6857" t="s">
        <v>69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5">
      <c r="A6858" t="s">
        <v>6926</v>
      </c>
      <c r="B6858" t="s">
        <v>69</v>
      </c>
      <c r="C6858">
        <v>0.327565</v>
      </c>
      <c r="D6858">
        <v>0.3261</v>
      </c>
      <c r="E6858">
        <v>0.32405200000000001</v>
      </c>
      <c r="F6858">
        <v>0.32124000000000003</v>
      </c>
      <c r="G6858">
        <v>0.31736799999999998</v>
      </c>
      <c r="H6858">
        <v>0.312475</v>
      </c>
      <c r="I6858">
        <v>0.30727300000000002</v>
      </c>
      <c r="J6858">
        <v>0.30181799999999998</v>
      </c>
      <c r="K6858">
        <v>0.29894300000000001</v>
      </c>
      <c r="L6858">
        <v>0.30022100000000002</v>
      </c>
      <c r="M6858">
        <v>0.30141600000000002</v>
      </c>
      <c r="N6858">
        <v>0.300757</v>
      </c>
      <c r="O6858">
        <v>0.30109399999999997</v>
      </c>
      <c r="P6858">
        <v>0.30070999999999998</v>
      </c>
      <c r="Q6858">
        <v>0.30049700000000001</v>
      </c>
      <c r="R6858">
        <v>0.300205</v>
      </c>
      <c r="S6858">
        <v>0.30078199999999999</v>
      </c>
      <c r="T6858">
        <v>0.30031999999999998</v>
      </c>
      <c r="U6858">
        <v>0.300095</v>
      </c>
      <c r="V6858">
        <v>0.30142999999999998</v>
      </c>
      <c r="W6858">
        <v>0.30202899999999999</v>
      </c>
      <c r="X6858">
        <v>0.30274800000000002</v>
      </c>
      <c r="Y6858">
        <v>0.30440299999999998</v>
      </c>
      <c r="Z6858">
        <v>0.30502200000000002</v>
      </c>
      <c r="AA6858">
        <v>0.30552200000000002</v>
      </c>
      <c r="AB6858">
        <v>0.307</v>
      </c>
      <c r="AC6858">
        <v>0.30741200000000002</v>
      </c>
      <c r="AD6858">
        <v>0.30779099999999998</v>
      </c>
      <c r="AE6858">
        <v>0.30907699999999999</v>
      </c>
      <c r="AF6858">
        <v>0.30934099999999998</v>
      </c>
      <c r="AG6858">
        <v>0.30958599999999997</v>
      </c>
    </row>
    <row r="6859" spans="1:33" x14ac:dyDescent="0.35">
      <c r="A6859" t="s">
        <v>6927</v>
      </c>
      <c r="B6859" t="s">
        <v>69</v>
      </c>
      <c r="C6859">
        <v>0.25600000000000001</v>
      </c>
      <c r="D6859">
        <v>0.25539899999999999</v>
      </c>
      <c r="E6859">
        <v>0.25462600000000002</v>
      </c>
      <c r="F6859">
        <v>0.25350400000000001</v>
      </c>
      <c r="G6859">
        <v>0.25170900000000002</v>
      </c>
      <c r="H6859">
        <v>0.24948999999999999</v>
      </c>
      <c r="I6859">
        <v>0.24809300000000001</v>
      </c>
      <c r="J6859">
        <v>0.246613</v>
      </c>
      <c r="K6859">
        <v>0.24420800000000001</v>
      </c>
      <c r="L6859">
        <v>0.24104100000000001</v>
      </c>
      <c r="M6859">
        <v>0.23783399999999999</v>
      </c>
      <c r="N6859">
        <v>0.235123</v>
      </c>
      <c r="O6859">
        <v>0.23239899999999999</v>
      </c>
      <c r="P6859">
        <v>0.230547</v>
      </c>
      <c r="Q6859">
        <v>0.22930400000000001</v>
      </c>
      <c r="R6859">
        <v>0.22777500000000001</v>
      </c>
      <c r="S6859">
        <v>0.225936</v>
      </c>
      <c r="T6859">
        <v>0.223883</v>
      </c>
      <c r="U6859">
        <v>0.222636</v>
      </c>
      <c r="V6859">
        <v>0.223411</v>
      </c>
      <c r="W6859">
        <v>0.22500999999999999</v>
      </c>
      <c r="X6859">
        <v>0.22706200000000001</v>
      </c>
      <c r="Y6859">
        <v>0.22903200000000001</v>
      </c>
      <c r="Z6859">
        <v>0.23082</v>
      </c>
      <c r="AA6859">
        <v>0.23219799999999999</v>
      </c>
      <c r="AB6859">
        <v>0.23367399999999999</v>
      </c>
      <c r="AC6859">
        <v>0.23485</v>
      </c>
      <c r="AD6859">
        <v>0.23593800000000001</v>
      </c>
      <c r="AE6859">
        <v>0.23678199999999999</v>
      </c>
      <c r="AF6859">
        <v>0.23750599999999999</v>
      </c>
      <c r="AG6859">
        <v>0.23819499999999999</v>
      </c>
    </row>
    <row r="6860" spans="1:33" x14ac:dyDescent="0.35">
      <c r="A6860" t="s">
        <v>6928</v>
      </c>
      <c r="B6860" t="s">
        <v>69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35">
      <c r="A6861" t="s">
        <v>6929</v>
      </c>
      <c r="B6861" t="s">
        <v>69</v>
      </c>
      <c r="C6861">
        <v>0.27200000000000002</v>
      </c>
      <c r="D6861">
        <v>0.27136100000000002</v>
      </c>
      <c r="E6861">
        <v>0.26990399999999998</v>
      </c>
      <c r="F6861">
        <v>0.26727299999999998</v>
      </c>
      <c r="G6861">
        <v>0.26279400000000003</v>
      </c>
      <c r="H6861">
        <v>0.25611099999999998</v>
      </c>
      <c r="I6861">
        <v>0.248201</v>
      </c>
      <c r="J6861">
        <v>0.23910000000000001</v>
      </c>
      <c r="K6861">
        <v>0.22808700000000001</v>
      </c>
      <c r="L6861">
        <v>0.21475900000000001</v>
      </c>
      <c r="M6861">
        <v>0.203459</v>
      </c>
      <c r="N6861">
        <v>0.20205899999999999</v>
      </c>
      <c r="O6861">
        <v>0.200626</v>
      </c>
      <c r="P6861">
        <v>0.19992699999999999</v>
      </c>
      <c r="Q6861">
        <v>0.19974500000000001</v>
      </c>
      <c r="R6861">
        <v>0.19930400000000001</v>
      </c>
      <c r="S6861">
        <v>0.198576</v>
      </c>
      <c r="T6861">
        <v>0.19764699999999999</v>
      </c>
      <c r="U6861">
        <v>0.19741600000000001</v>
      </c>
      <c r="V6861">
        <v>0.19897500000000001</v>
      </c>
      <c r="W6861">
        <v>0.20127900000000001</v>
      </c>
      <c r="X6861">
        <v>0.20400099999999999</v>
      </c>
      <c r="Y6861">
        <v>0.20577100000000001</v>
      </c>
      <c r="Z6861">
        <v>0.20827899999999999</v>
      </c>
      <c r="AA6861">
        <v>0.21043000000000001</v>
      </c>
      <c r="AB6861">
        <v>0.21268000000000001</v>
      </c>
      <c r="AC6861">
        <v>0.214668</v>
      </c>
      <c r="AD6861">
        <v>0.216584</v>
      </c>
      <c r="AE6861">
        <v>0.218283</v>
      </c>
      <c r="AF6861">
        <v>0.21987899999999999</v>
      </c>
      <c r="AG6861">
        <v>0.221447</v>
      </c>
    </row>
    <row r="6862" spans="1:33" x14ac:dyDescent="0.35">
      <c r="A6862" t="s">
        <v>6930</v>
      </c>
      <c r="B6862" t="s">
        <v>69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35">
      <c r="A6863" t="s">
        <v>6931</v>
      </c>
      <c r="B6863" t="s">
        <v>69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35">
      <c r="A6864" t="s">
        <v>6932</v>
      </c>
      <c r="B6864" t="s">
        <v>69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35">
      <c r="A6865" t="s">
        <v>6933</v>
      </c>
      <c r="B6865" t="s">
        <v>69</v>
      </c>
      <c r="C6865">
        <v>0.86499999999999999</v>
      </c>
      <c r="D6865">
        <v>0.86499999999999999</v>
      </c>
      <c r="E6865">
        <v>0.86499999999999999</v>
      </c>
      <c r="F6865">
        <v>0.86499999999999999</v>
      </c>
      <c r="G6865">
        <v>0.86499999999999999</v>
      </c>
      <c r="H6865">
        <v>0.86499999999999999</v>
      </c>
      <c r="I6865">
        <v>0.86499999999999999</v>
      </c>
      <c r="J6865">
        <v>0.86499999999999999</v>
      </c>
      <c r="K6865">
        <v>0.86499999999999999</v>
      </c>
      <c r="L6865">
        <v>0.86499999999999999</v>
      </c>
      <c r="M6865">
        <v>0.86499999999999999</v>
      </c>
      <c r="N6865">
        <v>0.86499999999999999</v>
      </c>
      <c r="O6865">
        <v>0.86499999999999999</v>
      </c>
      <c r="P6865">
        <v>0.86499999999999999</v>
      </c>
      <c r="Q6865">
        <v>0.86499999999999999</v>
      </c>
      <c r="R6865">
        <v>0.86499999999999999</v>
      </c>
      <c r="S6865">
        <v>0.86499999999999999</v>
      </c>
      <c r="T6865">
        <v>0.86499999999999999</v>
      </c>
      <c r="U6865">
        <v>0.86499999999999999</v>
      </c>
      <c r="V6865">
        <v>0.86499999999999999</v>
      </c>
      <c r="W6865">
        <v>0.86499999999999999</v>
      </c>
      <c r="X6865">
        <v>0.86499999999999999</v>
      </c>
      <c r="Y6865">
        <v>0.86499999999999999</v>
      </c>
      <c r="Z6865">
        <v>0.86499999999999999</v>
      </c>
      <c r="AA6865">
        <v>0.86499999999999999</v>
      </c>
      <c r="AB6865">
        <v>0.86499999999999999</v>
      </c>
      <c r="AC6865">
        <v>0.86499999999999999</v>
      </c>
      <c r="AD6865">
        <v>0.86499999999999999</v>
      </c>
      <c r="AE6865">
        <v>0.86499999999999999</v>
      </c>
      <c r="AF6865">
        <v>0.86499999999999999</v>
      </c>
      <c r="AG6865">
        <v>0.86499999999999999</v>
      </c>
    </row>
    <row r="6866" spans="1:33" x14ac:dyDescent="0.35">
      <c r="A6866" t="s">
        <v>6934</v>
      </c>
      <c r="B6866" t="s">
        <v>69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 x14ac:dyDescent="0.35">
      <c r="A6867" t="s">
        <v>6935</v>
      </c>
      <c r="B6867" t="s">
        <v>69</v>
      </c>
      <c r="C6867">
        <v>0.86499999999999999</v>
      </c>
      <c r="D6867">
        <v>0.86499999999999999</v>
      </c>
      <c r="E6867">
        <v>0.86499999999999999</v>
      </c>
      <c r="F6867">
        <v>0.86499999999999999</v>
      </c>
      <c r="G6867">
        <v>0.86499999999999999</v>
      </c>
      <c r="H6867">
        <v>0.86499999999999999</v>
      </c>
      <c r="I6867">
        <v>0.86499999999999999</v>
      </c>
      <c r="J6867">
        <v>0.86499999999999999</v>
      </c>
      <c r="K6867">
        <v>0.86499999999999999</v>
      </c>
      <c r="L6867">
        <v>0.86499999999999999</v>
      </c>
      <c r="M6867">
        <v>0.86499999999999999</v>
      </c>
      <c r="N6867">
        <v>0.86499999999999999</v>
      </c>
      <c r="O6867">
        <v>0.86499999999999999</v>
      </c>
      <c r="P6867">
        <v>0.86499999999999999</v>
      </c>
      <c r="Q6867">
        <v>0.86499999999999999</v>
      </c>
      <c r="R6867">
        <v>0.86499999999999999</v>
      </c>
      <c r="S6867">
        <v>0.86499999999999999</v>
      </c>
      <c r="T6867">
        <v>0.86499999999999999</v>
      </c>
      <c r="U6867">
        <v>0.86499999999999999</v>
      </c>
      <c r="V6867">
        <v>0.86499999999999999</v>
      </c>
      <c r="W6867">
        <v>0.86499999999999999</v>
      </c>
      <c r="X6867">
        <v>0.86499999999999999</v>
      </c>
      <c r="Y6867">
        <v>0.86499999999999999</v>
      </c>
      <c r="Z6867">
        <v>0.86499999999999999</v>
      </c>
      <c r="AA6867">
        <v>0.86499999999999999</v>
      </c>
      <c r="AB6867">
        <v>0.86499999999999999</v>
      </c>
      <c r="AC6867">
        <v>0.86499999999999999</v>
      </c>
      <c r="AD6867">
        <v>0.86499999999999999</v>
      </c>
      <c r="AE6867">
        <v>0.86499999999999999</v>
      </c>
      <c r="AF6867">
        <v>0.86499999999999999</v>
      </c>
      <c r="AG6867">
        <v>0.86499999999999999</v>
      </c>
    </row>
    <row r="6868" spans="1:33" x14ac:dyDescent="0.35">
      <c r="A6868" t="s">
        <v>6936</v>
      </c>
      <c r="B6868" t="s">
        <v>69</v>
      </c>
      <c r="C6868">
        <v>0.77400000000000002</v>
      </c>
      <c r="D6868">
        <v>0.77400000000000002</v>
      </c>
      <c r="E6868">
        <v>0.77400000000000002</v>
      </c>
      <c r="F6868">
        <v>0.77400000000000002</v>
      </c>
      <c r="G6868">
        <v>0.77400000000000002</v>
      </c>
      <c r="H6868">
        <v>0.77400000000000002</v>
      </c>
      <c r="I6868">
        <v>0.77400000000000002</v>
      </c>
      <c r="J6868">
        <v>0.77400000000000002</v>
      </c>
      <c r="K6868">
        <v>0.77400000000000002</v>
      </c>
      <c r="L6868">
        <v>0.77400000000000002</v>
      </c>
      <c r="M6868">
        <v>0.77400000000000002</v>
      </c>
      <c r="N6868">
        <v>0.77400000000000002</v>
      </c>
      <c r="O6868">
        <v>0.77400000000000002</v>
      </c>
      <c r="P6868">
        <v>0.77400000000000002</v>
      </c>
      <c r="Q6868">
        <v>0.77400000000000002</v>
      </c>
      <c r="R6868">
        <v>0.77400000000000002</v>
      </c>
      <c r="S6868">
        <v>0.77400000000000002</v>
      </c>
      <c r="T6868">
        <v>0.77400000000000002</v>
      </c>
      <c r="U6868">
        <v>0.77400000000000002</v>
      </c>
      <c r="V6868">
        <v>0.77400000000000002</v>
      </c>
      <c r="W6868">
        <v>0.77400000000000002</v>
      </c>
      <c r="X6868">
        <v>0.77400000000000002</v>
      </c>
      <c r="Y6868">
        <v>0.77400000000000002</v>
      </c>
      <c r="Z6868">
        <v>0.77400000000000002</v>
      </c>
      <c r="AA6868">
        <v>0.77400000000000002</v>
      </c>
      <c r="AB6868">
        <v>0.77400000000000002</v>
      </c>
      <c r="AC6868">
        <v>0.77400000000000002</v>
      </c>
      <c r="AD6868">
        <v>0.77400000000000002</v>
      </c>
      <c r="AE6868">
        <v>0.77400000000000002</v>
      </c>
      <c r="AF6868">
        <v>0.77400000000000002</v>
      </c>
      <c r="AG6868">
        <v>0.77400000000000002</v>
      </c>
    </row>
    <row r="6869" spans="1:33" x14ac:dyDescent="0.35">
      <c r="A6869" t="s">
        <v>6937</v>
      </c>
      <c r="B6869" t="s">
        <v>69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5">
      <c r="A6870" t="s">
        <v>6938</v>
      </c>
      <c r="B6870" t="s">
        <v>69</v>
      </c>
      <c r="C6870">
        <v>0.85199999999999998</v>
      </c>
      <c r="D6870">
        <v>0.85199999999999998</v>
      </c>
      <c r="E6870">
        <v>0.85199999999999998</v>
      </c>
      <c r="F6870">
        <v>0.85199999999999998</v>
      </c>
      <c r="G6870">
        <v>0.85199999999999998</v>
      </c>
      <c r="H6870">
        <v>0.85199999999999998</v>
      </c>
      <c r="I6870">
        <v>0.85199999999999998</v>
      </c>
      <c r="J6870">
        <v>0.85199999999999998</v>
      </c>
      <c r="K6870">
        <v>0.85199999999999998</v>
      </c>
      <c r="L6870">
        <v>0.85199999999999998</v>
      </c>
      <c r="M6870">
        <v>0.85199999999999998</v>
      </c>
      <c r="N6870">
        <v>0.85199999999999998</v>
      </c>
      <c r="O6870">
        <v>0.85199999999999998</v>
      </c>
      <c r="P6870">
        <v>0.85199999999999998</v>
      </c>
      <c r="Q6870">
        <v>0.85199999999999998</v>
      </c>
      <c r="R6870">
        <v>0.85199999999999998</v>
      </c>
      <c r="S6870">
        <v>0.85199999999999998</v>
      </c>
      <c r="T6870">
        <v>0.85199999999999998</v>
      </c>
      <c r="U6870">
        <v>0.85199999999999998</v>
      </c>
      <c r="V6870">
        <v>0.85199999999999998</v>
      </c>
      <c r="W6870">
        <v>0.85199999999999998</v>
      </c>
      <c r="X6870">
        <v>0.85199999999999998</v>
      </c>
      <c r="Y6870">
        <v>0.85199999999999998</v>
      </c>
      <c r="Z6870">
        <v>0.85199999999999998</v>
      </c>
      <c r="AA6870">
        <v>0.85199999999999998</v>
      </c>
      <c r="AB6870">
        <v>0.85199999999999998</v>
      </c>
      <c r="AC6870">
        <v>0.85199999999999998</v>
      </c>
      <c r="AD6870">
        <v>0.85199999999999998</v>
      </c>
      <c r="AE6870">
        <v>0.85199999999999998</v>
      </c>
      <c r="AF6870">
        <v>0.85199999999999998</v>
      </c>
      <c r="AG6870">
        <v>0.85199999999999998</v>
      </c>
    </row>
    <row r="6871" spans="1:33" x14ac:dyDescent="0.35">
      <c r="A6871" t="s">
        <v>6939</v>
      </c>
      <c r="B6871" t="s">
        <v>69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35">
      <c r="A6872" t="s">
        <v>6940</v>
      </c>
      <c r="B6872" t="s">
        <v>69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5">
      <c r="A6873" t="s">
        <v>6941</v>
      </c>
      <c r="B6873" t="s">
        <v>69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0.65</v>
      </c>
      <c r="U6873">
        <v>0.65</v>
      </c>
      <c r="V6873">
        <v>0.65</v>
      </c>
      <c r="W6873">
        <v>0.65</v>
      </c>
      <c r="X6873">
        <v>0.65</v>
      </c>
      <c r="Y6873">
        <v>0.65</v>
      </c>
      <c r="Z6873">
        <v>0.65</v>
      </c>
      <c r="AA6873">
        <v>0.65</v>
      </c>
      <c r="AB6873">
        <v>0.65</v>
      </c>
      <c r="AC6873">
        <v>0.65</v>
      </c>
      <c r="AD6873">
        <v>0.65</v>
      </c>
      <c r="AE6873">
        <v>0.65</v>
      </c>
      <c r="AF6873">
        <v>0.65</v>
      </c>
      <c r="AG6873">
        <v>0.65</v>
      </c>
    </row>
    <row r="6874" spans="1:33" x14ac:dyDescent="0.35">
      <c r="A6874" t="s">
        <v>6942</v>
      </c>
      <c r="B6874" t="s">
        <v>69</v>
      </c>
      <c r="C6874">
        <v>0.26</v>
      </c>
      <c r="D6874">
        <v>0.26</v>
      </c>
      <c r="E6874">
        <v>0.26</v>
      </c>
      <c r="F6874">
        <v>0.26</v>
      </c>
      <c r="G6874">
        <v>0.26</v>
      </c>
      <c r="H6874">
        <v>0.26</v>
      </c>
      <c r="I6874">
        <v>0.26</v>
      </c>
      <c r="J6874">
        <v>0.26</v>
      </c>
      <c r="K6874">
        <v>0.26</v>
      </c>
      <c r="L6874">
        <v>0.26</v>
      </c>
      <c r="M6874">
        <v>0.26</v>
      </c>
      <c r="N6874">
        <v>0.26</v>
      </c>
      <c r="O6874">
        <v>0.26</v>
      </c>
      <c r="P6874">
        <v>0.26</v>
      </c>
      <c r="Q6874">
        <v>0.26</v>
      </c>
      <c r="R6874">
        <v>0.26</v>
      </c>
      <c r="S6874">
        <v>0.26</v>
      </c>
      <c r="T6874">
        <v>0.26</v>
      </c>
      <c r="U6874">
        <v>0.26</v>
      </c>
      <c r="V6874">
        <v>0.26</v>
      </c>
      <c r="W6874">
        <v>0.26</v>
      </c>
      <c r="X6874">
        <v>0.26</v>
      </c>
      <c r="Y6874">
        <v>0.26</v>
      </c>
      <c r="Z6874">
        <v>0.26</v>
      </c>
      <c r="AA6874">
        <v>0.26</v>
      </c>
      <c r="AB6874">
        <v>0.26</v>
      </c>
      <c r="AC6874">
        <v>0.26</v>
      </c>
      <c r="AD6874">
        <v>0.26</v>
      </c>
      <c r="AE6874">
        <v>0.26</v>
      </c>
      <c r="AF6874">
        <v>0.26</v>
      </c>
      <c r="AG6874">
        <v>0.26</v>
      </c>
    </row>
    <row r="6875" spans="1:33" x14ac:dyDescent="0.35">
      <c r="A6875" t="s">
        <v>6943</v>
      </c>
      <c r="B6875" t="s">
        <v>69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5">
      <c r="A6876" t="s">
        <v>6944</v>
      </c>
      <c r="B6876" t="s">
        <v>69</v>
      </c>
      <c r="C6876">
        <v>0.28599999999999998</v>
      </c>
      <c r="D6876">
        <v>0.28599999999999998</v>
      </c>
      <c r="E6876">
        <v>0.28599999999999998</v>
      </c>
      <c r="F6876">
        <v>0.28599999999999998</v>
      </c>
      <c r="G6876">
        <v>0.28599999999999998</v>
      </c>
      <c r="H6876">
        <v>0.28599999999999998</v>
      </c>
      <c r="I6876">
        <v>0.28599999999999998</v>
      </c>
      <c r="J6876">
        <v>0.28599999999999998</v>
      </c>
      <c r="K6876">
        <v>0.28599999999999998</v>
      </c>
      <c r="L6876">
        <v>0.28599999999999998</v>
      </c>
      <c r="M6876">
        <v>0.28599999999999998</v>
      </c>
      <c r="N6876">
        <v>0.28599999999999998</v>
      </c>
      <c r="O6876">
        <v>0.28599999999999998</v>
      </c>
      <c r="P6876">
        <v>0.28599999999999998</v>
      </c>
      <c r="Q6876">
        <v>0.28599999999999998</v>
      </c>
      <c r="R6876">
        <v>0.28599999999999998</v>
      </c>
      <c r="S6876">
        <v>0.28599999999999998</v>
      </c>
      <c r="T6876">
        <v>0.28599999999999998</v>
      </c>
      <c r="U6876">
        <v>0.28599999999999998</v>
      </c>
      <c r="V6876">
        <v>0.28599999999999998</v>
      </c>
      <c r="W6876">
        <v>0.28599999999999998</v>
      </c>
      <c r="X6876">
        <v>0.28599999999999998</v>
      </c>
      <c r="Y6876">
        <v>0.28599999999999998</v>
      </c>
      <c r="Z6876">
        <v>0.28599999999999998</v>
      </c>
      <c r="AA6876">
        <v>0.28599999999999998</v>
      </c>
      <c r="AB6876">
        <v>0.28599999999999998</v>
      </c>
      <c r="AC6876">
        <v>0.28599999999999998</v>
      </c>
      <c r="AD6876">
        <v>0.28599999999999998</v>
      </c>
      <c r="AE6876">
        <v>0.28599999999999998</v>
      </c>
      <c r="AF6876">
        <v>0.28599999999999998</v>
      </c>
      <c r="AG6876">
        <v>0.28599999999999998</v>
      </c>
    </row>
    <row r="6877" spans="1:33" x14ac:dyDescent="0.35">
      <c r="A6877" t="s">
        <v>6945</v>
      </c>
      <c r="B6877" t="s">
        <v>69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35">
      <c r="A6878" t="s">
        <v>6946</v>
      </c>
      <c r="B6878" t="s">
        <v>69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5">
      <c r="A6879" t="s">
        <v>6947</v>
      </c>
      <c r="B6879" t="s">
        <v>69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35">
      <c r="A6880" t="s">
        <v>6948</v>
      </c>
      <c r="B6880" t="s">
        <v>69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35">
      <c r="A6881" t="s">
        <v>6949</v>
      </c>
      <c r="B6881" t="s">
        <v>69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x14ac:dyDescent="0.35">
      <c r="A6882" t="s">
        <v>6950</v>
      </c>
      <c r="B6882" t="s">
        <v>69</v>
      </c>
      <c r="C6882">
        <v>0.49199999999999999</v>
      </c>
      <c r="D6882">
        <v>0.495</v>
      </c>
      <c r="E6882">
        <v>0.497</v>
      </c>
      <c r="F6882">
        <v>0.499</v>
      </c>
      <c r="G6882">
        <v>0.5</v>
      </c>
      <c r="H6882">
        <v>0.502</v>
      </c>
      <c r="I6882">
        <v>0.503</v>
      </c>
      <c r="J6882">
        <v>0.504</v>
      </c>
      <c r="K6882">
        <v>0.505</v>
      </c>
      <c r="L6882">
        <v>0.50600000000000001</v>
      </c>
      <c r="M6882">
        <v>0.50700000000000001</v>
      </c>
      <c r="N6882">
        <v>0.50700000000000001</v>
      </c>
      <c r="O6882">
        <v>0.50800000000000001</v>
      </c>
      <c r="P6882">
        <v>0.50900000000000001</v>
      </c>
      <c r="Q6882">
        <v>0.50900000000000001</v>
      </c>
      <c r="R6882">
        <v>0.51</v>
      </c>
      <c r="S6882">
        <v>0.51</v>
      </c>
      <c r="T6882">
        <v>0.51100000000000001</v>
      </c>
      <c r="U6882">
        <v>0.51100000000000001</v>
      </c>
      <c r="V6882">
        <v>0.51200000000000001</v>
      </c>
      <c r="W6882">
        <v>0.51200000000000001</v>
      </c>
      <c r="X6882">
        <v>0.51300000000000001</v>
      </c>
      <c r="Y6882">
        <v>0.51300000000000001</v>
      </c>
      <c r="Z6882">
        <v>0.51400000000000001</v>
      </c>
      <c r="AA6882">
        <v>0.51400000000000001</v>
      </c>
      <c r="AB6882">
        <v>0.51400000000000001</v>
      </c>
      <c r="AC6882">
        <v>0.51500000000000001</v>
      </c>
      <c r="AD6882">
        <v>0.51500000000000001</v>
      </c>
      <c r="AE6882">
        <v>0.51500000000000001</v>
      </c>
      <c r="AF6882">
        <v>0.51600000000000001</v>
      </c>
      <c r="AG6882">
        <v>0.51600000000000001</v>
      </c>
    </row>
    <row r="6883" spans="1:33" x14ac:dyDescent="0.35">
      <c r="A6883" t="s">
        <v>6951</v>
      </c>
      <c r="B6883" t="s">
        <v>69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5">
      <c r="A6884" t="s">
        <v>6952</v>
      </c>
      <c r="B6884" t="s">
        <v>69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5">
      <c r="A6885" t="s">
        <v>6953</v>
      </c>
      <c r="B6885" t="s">
        <v>69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5">
      <c r="A6886" t="s">
        <v>6954</v>
      </c>
      <c r="B6886" t="s">
        <v>69</v>
      </c>
      <c r="C6886">
        <v>0.59099999999999997</v>
      </c>
      <c r="D6886">
        <v>0.59099999999999997</v>
      </c>
      <c r="E6886">
        <v>0.59099999999999997</v>
      </c>
      <c r="F6886">
        <v>0.59099999999999997</v>
      </c>
      <c r="G6886">
        <v>0.59099999999999997</v>
      </c>
      <c r="H6886">
        <v>0.59099999999999997</v>
      </c>
      <c r="I6886">
        <v>0.59099999999999997</v>
      </c>
      <c r="J6886">
        <v>0.59099999999999997</v>
      </c>
      <c r="K6886">
        <v>0.59099999999999997</v>
      </c>
      <c r="L6886">
        <v>0.59099999999999997</v>
      </c>
      <c r="M6886">
        <v>0.59099999999999997</v>
      </c>
      <c r="N6886">
        <v>0.59099999999999997</v>
      </c>
      <c r="O6886">
        <v>0.59099999999999997</v>
      </c>
      <c r="P6886">
        <v>0.59099999999999997</v>
      </c>
      <c r="Q6886">
        <v>0.59099999999999997</v>
      </c>
      <c r="R6886">
        <v>0.59099999999999997</v>
      </c>
      <c r="S6886">
        <v>0.59099999999999997</v>
      </c>
      <c r="T6886">
        <v>0.59099999999999997</v>
      </c>
      <c r="U6886">
        <v>0.59099999999999997</v>
      </c>
      <c r="V6886">
        <v>0.59099999999999997</v>
      </c>
      <c r="W6886">
        <v>0.59099999999999997</v>
      </c>
      <c r="X6886">
        <v>0.59099999999999997</v>
      </c>
      <c r="Y6886">
        <v>0.59099999999999997</v>
      </c>
      <c r="Z6886">
        <v>0.59099999999999997</v>
      </c>
      <c r="AA6886">
        <v>0.59099999999999997</v>
      </c>
      <c r="AB6886">
        <v>0.59099999999999997</v>
      </c>
      <c r="AC6886">
        <v>0.59099999999999997</v>
      </c>
      <c r="AD6886">
        <v>0.59099999999999997</v>
      </c>
      <c r="AE6886">
        <v>0.59099999999999997</v>
      </c>
      <c r="AF6886">
        <v>0.59099999999999997</v>
      </c>
      <c r="AG6886">
        <v>0.59099999999999997</v>
      </c>
    </row>
    <row r="6887" spans="1:33" x14ac:dyDescent="0.35">
      <c r="A6887" t="s">
        <v>6955</v>
      </c>
      <c r="B6887" t="s">
        <v>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35">
      <c r="A6888" t="s">
        <v>6956</v>
      </c>
      <c r="B6888" t="s">
        <v>69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x14ac:dyDescent="0.35">
      <c r="A6889" t="s">
        <v>6957</v>
      </c>
      <c r="B6889" t="s">
        <v>69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x14ac:dyDescent="0.35">
      <c r="A6890" t="s">
        <v>6958</v>
      </c>
      <c r="B6890" t="s">
        <v>69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x14ac:dyDescent="0.35">
      <c r="A6891" t="s">
        <v>6959</v>
      </c>
      <c r="B6891" t="s">
        <v>69</v>
      </c>
      <c r="C6891">
        <v>0.9</v>
      </c>
      <c r="D6891">
        <v>0.9</v>
      </c>
      <c r="E6891">
        <v>0.9</v>
      </c>
      <c r="F6891">
        <v>0.9</v>
      </c>
      <c r="G6891">
        <v>0.9</v>
      </c>
      <c r="H6891">
        <v>0.9</v>
      </c>
      <c r="I6891">
        <v>0.9</v>
      </c>
      <c r="J6891">
        <v>0.9</v>
      </c>
      <c r="K6891">
        <v>0.9</v>
      </c>
      <c r="L6891">
        <v>0.9</v>
      </c>
      <c r="M6891">
        <v>0.9</v>
      </c>
      <c r="N6891">
        <v>0.9</v>
      </c>
      <c r="O6891">
        <v>0.9</v>
      </c>
      <c r="P6891">
        <v>0.9</v>
      </c>
      <c r="Q6891">
        <v>0.9</v>
      </c>
      <c r="R6891">
        <v>0.9</v>
      </c>
      <c r="S6891">
        <v>0.9</v>
      </c>
      <c r="T6891">
        <v>0.9</v>
      </c>
      <c r="U6891">
        <v>0.9</v>
      </c>
      <c r="V6891">
        <v>0.9</v>
      </c>
      <c r="W6891">
        <v>0.9</v>
      </c>
      <c r="X6891">
        <v>0.9</v>
      </c>
      <c r="Y6891">
        <v>0.9</v>
      </c>
      <c r="Z6891">
        <v>0.9</v>
      </c>
      <c r="AA6891">
        <v>0.9</v>
      </c>
      <c r="AB6891">
        <v>0.9</v>
      </c>
      <c r="AC6891">
        <v>0.9</v>
      </c>
      <c r="AD6891">
        <v>0.9</v>
      </c>
      <c r="AE6891">
        <v>0.9</v>
      </c>
      <c r="AF6891">
        <v>0.9</v>
      </c>
      <c r="AG6891">
        <v>0.9</v>
      </c>
    </row>
    <row r="6892" spans="1:33" x14ac:dyDescent="0.35">
      <c r="A6892" t="s">
        <v>6962</v>
      </c>
      <c r="B6892" t="s">
        <v>69</v>
      </c>
      <c r="C6892">
        <v>9826</v>
      </c>
      <c r="D6892">
        <v>26640</v>
      </c>
      <c r="E6892">
        <v>49016</v>
      </c>
      <c r="F6892">
        <v>79087</v>
      </c>
      <c r="G6892">
        <v>120192</v>
      </c>
      <c r="H6892">
        <v>177305</v>
      </c>
      <c r="I6892">
        <v>258523</v>
      </c>
      <c r="J6892">
        <v>374151</v>
      </c>
      <c r="K6892">
        <v>538793</v>
      </c>
      <c r="L6892">
        <v>765814</v>
      </c>
      <c r="M6892" s="8">
        <v>1070580</v>
      </c>
      <c r="N6892" s="8">
        <v>1455600</v>
      </c>
      <c r="O6892" s="8">
        <v>1924680</v>
      </c>
      <c r="P6892" s="8">
        <v>2475440</v>
      </c>
      <c r="Q6892" s="8">
        <v>3103700</v>
      </c>
      <c r="R6892" s="8">
        <v>3786090</v>
      </c>
      <c r="S6892" s="8">
        <v>4515130</v>
      </c>
      <c r="T6892" s="8">
        <v>5276380</v>
      </c>
      <c r="U6892" s="8">
        <v>6065760</v>
      </c>
      <c r="V6892" s="8">
        <v>6880240</v>
      </c>
      <c r="W6892" s="8">
        <v>7715500</v>
      </c>
      <c r="X6892" s="8">
        <v>8566790</v>
      </c>
      <c r="Y6892" s="8">
        <v>9426330</v>
      </c>
      <c r="Z6892" s="8">
        <v>10286200</v>
      </c>
      <c r="AA6892" s="8">
        <v>11136200</v>
      </c>
      <c r="AB6892" s="8">
        <v>11962300</v>
      </c>
      <c r="AC6892" s="8">
        <v>12750400</v>
      </c>
      <c r="AD6892" s="8">
        <v>13486000</v>
      </c>
      <c r="AE6892" s="8">
        <v>14167000</v>
      </c>
      <c r="AF6892" s="8">
        <v>14790700</v>
      </c>
      <c r="AG6892" s="8">
        <v>15359900</v>
      </c>
    </row>
    <row r="6893" spans="1:33" x14ac:dyDescent="0.35">
      <c r="A6893" t="s">
        <v>6963</v>
      </c>
      <c r="B6893" t="s">
        <v>69</v>
      </c>
      <c r="C6893">
        <v>168</v>
      </c>
      <c r="D6893">
        <v>348</v>
      </c>
      <c r="E6893">
        <v>534</v>
      </c>
      <c r="F6893">
        <v>726</v>
      </c>
      <c r="G6893">
        <v>927</v>
      </c>
      <c r="H6893">
        <v>1134</v>
      </c>
      <c r="I6893">
        <v>1350</v>
      </c>
      <c r="J6893">
        <v>1581</v>
      </c>
      <c r="K6893">
        <v>1824</v>
      </c>
      <c r="L6893">
        <v>2082</v>
      </c>
      <c r="M6893">
        <v>2361</v>
      </c>
      <c r="N6893">
        <v>2658</v>
      </c>
      <c r="O6893">
        <v>2979</v>
      </c>
      <c r="P6893">
        <v>3330</v>
      </c>
      <c r="Q6893">
        <v>3714</v>
      </c>
      <c r="R6893">
        <v>4122</v>
      </c>
      <c r="S6893">
        <v>4560</v>
      </c>
      <c r="T6893">
        <v>4860</v>
      </c>
      <c r="U6893">
        <v>5178</v>
      </c>
      <c r="V6893">
        <v>5517</v>
      </c>
      <c r="W6893">
        <v>5877</v>
      </c>
      <c r="X6893">
        <v>6249</v>
      </c>
      <c r="Y6893">
        <v>6636</v>
      </c>
      <c r="Z6893">
        <v>7032</v>
      </c>
      <c r="AA6893">
        <v>7431</v>
      </c>
      <c r="AB6893">
        <v>7836</v>
      </c>
      <c r="AC6893">
        <v>8241</v>
      </c>
      <c r="AD6893">
        <v>8640</v>
      </c>
      <c r="AE6893">
        <v>9036</v>
      </c>
      <c r="AF6893">
        <v>9423</v>
      </c>
      <c r="AG6893">
        <v>9795</v>
      </c>
    </row>
    <row r="6894" spans="1:33" x14ac:dyDescent="0.35">
      <c r="A6894" t="s">
        <v>6964</v>
      </c>
      <c r="B6894" t="s">
        <v>69</v>
      </c>
      <c r="C6894" s="8">
        <v>19561700</v>
      </c>
      <c r="D6894" s="8">
        <v>20009100</v>
      </c>
      <c r="E6894" s="8">
        <v>20493500</v>
      </c>
      <c r="F6894" s="8">
        <v>21013800</v>
      </c>
      <c r="G6894" s="8">
        <v>21568200</v>
      </c>
      <c r="H6894" s="8">
        <v>22154300</v>
      </c>
      <c r="I6894" s="8">
        <v>22767400</v>
      </c>
      <c r="J6894" s="8">
        <v>23399000</v>
      </c>
      <c r="K6894" s="8">
        <v>24041600</v>
      </c>
      <c r="L6894" s="8">
        <v>24689400</v>
      </c>
      <c r="M6894" s="8">
        <v>25327000</v>
      </c>
      <c r="N6894" s="8">
        <v>25953600</v>
      </c>
      <c r="O6894" s="8">
        <v>26567200</v>
      </c>
      <c r="P6894" s="8">
        <v>27172100</v>
      </c>
      <c r="Q6894" s="8">
        <v>27774700</v>
      </c>
      <c r="R6894" s="8">
        <v>28354600</v>
      </c>
      <c r="S6894" s="8">
        <v>28920300</v>
      </c>
      <c r="T6894" s="8">
        <v>29065400</v>
      </c>
      <c r="U6894" s="8">
        <v>29174700</v>
      </c>
      <c r="V6894" s="8">
        <v>29252400</v>
      </c>
      <c r="W6894" s="8">
        <v>29303400</v>
      </c>
      <c r="X6894" s="8">
        <v>29332300</v>
      </c>
      <c r="Y6894" s="8">
        <v>29346400</v>
      </c>
      <c r="Z6894" s="8">
        <v>29351700</v>
      </c>
      <c r="AA6894" s="8">
        <v>29358400</v>
      </c>
      <c r="AB6894" s="8">
        <v>29375700</v>
      </c>
      <c r="AC6894" s="8">
        <v>29412000</v>
      </c>
      <c r="AD6894" s="8">
        <v>29484000</v>
      </c>
      <c r="AE6894" s="8">
        <v>29594500</v>
      </c>
      <c r="AF6894" s="8">
        <v>29746900</v>
      </c>
      <c r="AG6894" s="8">
        <v>29939000</v>
      </c>
    </row>
    <row r="6895" spans="1:33" x14ac:dyDescent="0.35">
      <c r="A6895" t="s">
        <v>6965</v>
      </c>
      <c r="B6895" t="s">
        <v>69</v>
      </c>
      <c r="C6895">
        <v>159134</v>
      </c>
      <c r="D6895">
        <v>150417</v>
      </c>
      <c r="E6895">
        <v>141922</v>
      </c>
      <c r="F6895">
        <v>133640</v>
      </c>
      <c r="G6895">
        <v>125610</v>
      </c>
      <c r="H6895">
        <v>117826</v>
      </c>
      <c r="I6895">
        <v>110306</v>
      </c>
      <c r="J6895">
        <v>103062</v>
      </c>
      <c r="K6895">
        <v>96067</v>
      </c>
      <c r="L6895">
        <v>89324</v>
      </c>
      <c r="M6895">
        <v>82854</v>
      </c>
      <c r="N6895">
        <v>76556</v>
      </c>
      <c r="O6895">
        <v>70492</v>
      </c>
      <c r="P6895">
        <v>64641</v>
      </c>
      <c r="Q6895">
        <v>59066</v>
      </c>
      <c r="R6895">
        <v>53638</v>
      </c>
      <c r="S6895">
        <v>48426</v>
      </c>
      <c r="T6895">
        <v>51984</v>
      </c>
      <c r="U6895">
        <v>55983</v>
      </c>
      <c r="V6895">
        <v>60015</v>
      </c>
      <c r="W6895">
        <v>64128</v>
      </c>
      <c r="X6895">
        <v>68289</v>
      </c>
      <c r="Y6895">
        <v>72504</v>
      </c>
      <c r="Z6895">
        <v>76782</v>
      </c>
      <c r="AA6895">
        <v>81132</v>
      </c>
      <c r="AB6895">
        <v>85608</v>
      </c>
      <c r="AC6895">
        <v>90192</v>
      </c>
      <c r="AD6895">
        <v>94902</v>
      </c>
      <c r="AE6895">
        <v>99843</v>
      </c>
      <c r="AF6895">
        <v>105000</v>
      </c>
      <c r="AG6895">
        <v>110385</v>
      </c>
    </row>
    <row r="6896" spans="1:33" x14ac:dyDescent="0.35">
      <c r="A6896" t="s">
        <v>6966</v>
      </c>
      <c r="B6896" t="s">
        <v>69</v>
      </c>
      <c r="C6896">
        <v>37777</v>
      </c>
      <c r="D6896">
        <v>36940</v>
      </c>
      <c r="E6896">
        <v>36292</v>
      </c>
      <c r="F6896">
        <v>35897</v>
      </c>
      <c r="G6896">
        <v>35841</v>
      </c>
      <c r="H6896">
        <v>36184</v>
      </c>
      <c r="I6896">
        <v>37067</v>
      </c>
      <c r="J6896">
        <v>38640</v>
      </c>
      <c r="K6896">
        <v>41074</v>
      </c>
      <c r="L6896">
        <v>44591</v>
      </c>
      <c r="M6896">
        <v>49446</v>
      </c>
      <c r="N6896">
        <v>55807</v>
      </c>
      <c r="O6896">
        <v>63947</v>
      </c>
      <c r="P6896">
        <v>74094</v>
      </c>
      <c r="Q6896">
        <v>86524</v>
      </c>
      <c r="R6896">
        <v>101024</v>
      </c>
      <c r="S6896">
        <v>117675</v>
      </c>
      <c r="T6896">
        <v>137793</v>
      </c>
      <c r="U6896">
        <v>159465</v>
      </c>
      <c r="V6896">
        <v>182799</v>
      </c>
      <c r="W6896">
        <v>207573</v>
      </c>
      <c r="X6896">
        <v>233499</v>
      </c>
      <c r="Y6896">
        <v>260289</v>
      </c>
      <c r="Z6896">
        <v>287670</v>
      </c>
      <c r="AA6896">
        <v>315375</v>
      </c>
      <c r="AB6896">
        <v>343140</v>
      </c>
      <c r="AC6896">
        <v>370629</v>
      </c>
      <c r="AD6896">
        <v>397554</v>
      </c>
      <c r="AE6896">
        <v>423687</v>
      </c>
      <c r="AF6896">
        <v>448761</v>
      </c>
      <c r="AG6896">
        <v>472521</v>
      </c>
    </row>
    <row r="6897" spans="1:33" x14ac:dyDescent="0.35">
      <c r="A6897" t="s">
        <v>6967</v>
      </c>
      <c r="B6897" t="s">
        <v>69</v>
      </c>
      <c r="C6897">
        <v>6167</v>
      </c>
      <c r="D6897">
        <v>5921</v>
      </c>
      <c r="E6897">
        <v>5684</v>
      </c>
      <c r="F6897">
        <v>5456</v>
      </c>
      <c r="G6897">
        <v>5240</v>
      </c>
      <c r="H6897">
        <v>5033</v>
      </c>
      <c r="I6897">
        <v>4838</v>
      </c>
      <c r="J6897">
        <v>4652</v>
      </c>
      <c r="K6897">
        <v>4475</v>
      </c>
      <c r="L6897">
        <v>4307</v>
      </c>
      <c r="M6897">
        <v>4148</v>
      </c>
      <c r="N6897">
        <v>3995</v>
      </c>
      <c r="O6897">
        <v>3848</v>
      </c>
      <c r="P6897">
        <v>3711</v>
      </c>
      <c r="Q6897">
        <v>3580</v>
      </c>
      <c r="R6897">
        <v>3455</v>
      </c>
      <c r="S6897">
        <v>3333</v>
      </c>
      <c r="T6897">
        <v>3474</v>
      </c>
      <c r="U6897">
        <v>3612</v>
      </c>
      <c r="V6897">
        <v>3750</v>
      </c>
      <c r="W6897">
        <v>3888</v>
      </c>
      <c r="X6897">
        <v>4026</v>
      </c>
      <c r="Y6897">
        <v>4164</v>
      </c>
      <c r="Z6897">
        <v>4302</v>
      </c>
      <c r="AA6897">
        <v>4443</v>
      </c>
      <c r="AB6897">
        <v>4587</v>
      </c>
      <c r="AC6897">
        <v>4737</v>
      </c>
      <c r="AD6897">
        <v>4890</v>
      </c>
      <c r="AE6897">
        <v>5052</v>
      </c>
      <c r="AF6897">
        <v>5223</v>
      </c>
      <c r="AG6897">
        <v>5400</v>
      </c>
    </row>
    <row r="6898" spans="1:33" x14ac:dyDescent="0.35">
      <c r="A6898" t="s">
        <v>6968</v>
      </c>
      <c r="B6898" t="s">
        <v>69</v>
      </c>
      <c r="C6898">
        <v>0</v>
      </c>
      <c r="D6898">
        <v>3</v>
      </c>
      <c r="E6898">
        <v>6</v>
      </c>
      <c r="F6898">
        <v>9</v>
      </c>
      <c r="G6898">
        <v>12</v>
      </c>
      <c r="H6898">
        <v>15</v>
      </c>
      <c r="I6898">
        <v>21</v>
      </c>
      <c r="J6898">
        <v>27</v>
      </c>
      <c r="K6898">
        <v>36</v>
      </c>
      <c r="L6898">
        <v>48</v>
      </c>
      <c r="M6898">
        <v>63</v>
      </c>
      <c r="N6898">
        <v>84</v>
      </c>
      <c r="O6898">
        <v>108</v>
      </c>
      <c r="P6898">
        <v>138</v>
      </c>
      <c r="Q6898">
        <v>174</v>
      </c>
      <c r="R6898">
        <v>216</v>
      </c>
      <c r="S6898">
        <v>267</v>
      </c>
      <c r="T6898">
        <v>324</v>
      </c>
      <c r="U6898">
        <v>387</v>
      </c>
      <c r="V6898">
        <v>456</v>
      </c>
      <c r="W6898">
        <v>531</v>
      </c>
      <c r="X6898">
        <v>615</v>
      </c>
      <c r="Y6898">
        <v>705</v>
      </c>
      <c r="Z6898">
        <v>798</v>
      </c>
      <c r="AA6898">
        <v>897</v>
      </c>
      <c r="AB6898">
        <v>999</v>
      </c>
      <c r="AC6898">
        <v>1104</v>
      </c>
      <c r="AD6898">
        <v>1215</v>
      </c>
      <c r="AE6898">
        <v>1326</v>
      </c>
      <c r="AF6898">
        <v>1440</v>
      </c>
      <c r="AG6898">
        <v>1554</v>
      </c>
    </row>
    <row r="6899" spans="1:33" x14ac:dyDescent="0.35">
      <c r="A6899" t="s">
        <v>6969</v>
      </c>
      <c r="B6899" t="s">
        <v>69</v>
      </c>
      <c r="C6899">
        <v>0</v>
      </c>
      <c r="D6899">
        <v>4374</v>
      </c>
      <c r="E6899">
        <v>10668</v>
      </c>
      <c r="F6899">
        <v>19497</v>
      </c>
      <c r="G6899">
        <v>31719</v>
      </c>
      <c r="H6899">
        <v>48549</v>
      </c>
      <c r="I6899">
        <v>71565</v>
      </c>
      <c r="J6899">
        <v>103071</v>
      </c>
      <c r="K6899">
        <v>145671</v>
      </c>
      <c r="L6899">
        <v>202425</v>
      </c>
      <c r="M6899">
        <v>277692</v>
      </c>
      <c r="N6899">
        <v>374430</v>
      </c>
      <c r="O6899">
        <v>496686</v>
      </c>
      <c r="P6899">
        <v>647505</v>
      </c>
      <c r="Q6899">
        <v>829938</v>
      </c>
      <c r="R6899" s="8">
        <v>1040010</v>
      </c>
      <c r="S6899" s="8">
        <v>1276880</v>
      </c>
      <c r="T6899" s="8">
        <v>1539940</v>
      </c>
      <c r="U6899" s="8">
        <v>1822300</v>
      </c>
      <c r="V6899" s="8">
        <v>2122590</v>
      </c>
      <c r="W6899" s="8">
        <v>2438170</v>
      </c>
      <c r="X6899" s="8">
        <v>2765540</v>
      </c>
      <c r="Y6899" s="8">
        <v>3101590</v>
      </c>
      <c r="Z6899" s="8">
        <v>3442760</v>
      </c>
      <c r="AA6899" s="8">
        <v>3785140</v>
      </c>
      <c r="AB6899" s="8">
        <v>4125470</v>
      </c>
      <c r="AC6899" s="8">
        <v>4458850</v>
      </c>
      <c r="AD6899" s="8">
        <v>4781270</v>
      </c>
      <c r="AE6899" s="8">
        <v>5088330</v>
      </c>
      <c r="AF6899" s="8">
        <v>5376260</v>
      </c>
      <c r="AG6899" s="8">
        <v>5641300</v>
      </c>
    </row>
    <row r="6900" spans="1:33" x14ac:dyDescent="0.35">
      <c r="A6900" t="s">
        <v>6970</v>
      </c>
      <c r="B6900" t="s">
        <v>69</v>
      </c>
      <c r="C6900">
        <v>0</v>
      </c>
      <c r="D6900">
        <v>18</v>
      </c>
      <c r="E6900">
        <v>54</v>
      </c>
      <c r="F6900">
        <v>111</v>
      </c>
      <c r="G6900">
        <v>186</v>
      </c>
      <c r="H6900">
        <v>282</v>
      </c>
      <c r="I6900">
        <v>396</v>
      </c>
      <c r="J6900">
        <v>534</v>
      </c>
      <c r="K6900">
        <v>690</v>
      </c>
      <c r="L6900">
        <v>867</v>
      </c>
      <c r="M6900">
        <v>1065</v>
      </c>
      <c r="N6900">
        <v>1281</v>
      </c>
      <c r="O6900">
        <v>1515</v>
      </c>
      <c r="P6900">
        <v>1767</v>
      </c>
      <c r="Q6900">
        <v>2037</v>
      </c>
      <c r="R6900">
        <v>2316</v>
      </c>
      <c r="S6900">
        <v>2604</v>
      </c>
      <c r="T6900">
        <v>2904</v>
      </c>
      <c r="U6900">
        <v>3198</v>
      </c>
      <c r="V6900">
        <v>3486</v>
      </c>
      <c r="W6900">
        <v>3765</v>
      </c>
      <c r="X6900">
        <v>4038</v>
      </c>
      <c r="Y6900">
        <v>4305</v>
      </c>
      <c r="Z6900">
        <v>4569</v>
      </c>
      <c r="AA6900">
        <v>4824</v>
      </c>
      <c r="AB6900">
        <v>5076</v>
      </c>
      <c r="AC6900">
        <v>5325</v>
      </c>
      <c r="AD6900">
        <v>5571</v>
      </c>
      <c r="AE6900">
        <v>5817</v>
      </c>
      <c r="AF6900">
        <v>6066</v>
      </c>
      <c r="AG6900">
        <v>6315</v>
      </c>
    </row>
    <row r="6901" spans="1:33" x14ac:dyDescent="0.35">
      <c r="A6901" t="s">
        <v>6971</v>
      </c>
      <c r="B6901" t="s">
        <v>69</v>
      </c>
      <c r="C6901" s="8">
        <v>8759620</v>
      </c>
      <c r="D6901" s="8">
        <v>8906760</v>
      </c>
      <c r="E6901" s="8">
        <v>9063360</v>
      </c>
      <c r="F6901" s="8">
        <v>9229860</v>
      </c>
      <c r="G6901" s="8">
        <v>9406270</v>
      </c>
      <c r="H6901" s="8">
        <v>9591600</v>
      </c>
      <c r="I6901" s="8">
        <v>9784960</v>
      </c>
      <c r="J6901" s="8">
        <v>9983760</v>
      </c>
      <c r="K6901" s="8">
        <v>10186800</v>
      </c>
      <c r="L6901" s="8">
        <v>10391900</v>
      </c>
      <c r="M6901" s="8">
        <v>10594000</v>
      </c>
      <c r="N6901" s="8">
        <v>10793100</v>
      </c>
      <c r="O6901" s="8">
        <v>10985300</v>
      </c>
      <c r="P6901" s="8">
        <v>11169300</v>
      </c>
      <c r="Q6901" s="8">
        <v>11342300</v>
      </c>
      <c r="R6901" s="8">
        <v>11496000</v>
      </c>
      <c r="S6901" s="8">
        <v>11631300</v>
      </c>
      <c r="T6901" s="8">
        <v>11607500</v>
      </c>
      <c r="U6901" s="8">
        <v>11561100</v>
      </c>
      <c r="V6901" s="8">
        <v>11494200</v>
      </c>
      <c r="W6901" s="8">
        <v>11407800</v>
      </c>
      <c r="X6901" s="8">
        <v>11304600</v>
      </c>
      <c r="Y6901" s="8">
        <v>11187500</v>
      </c>
      <c r="Z6901" s="8">
        <v>11059800</v>
      </c>
      <c r="AA6901" s="8">
        <v>10924400</v>
      </c>
      <c r="AB6901" s="8">
        <v>10782900</v>
      </c>
      <c r="AC6901" s="8">
        <v>10639700</v>
      </c>
      <c r="AD6901" s="8">
        <v>10498700</v>
      </c>
      <c r="AE6901" s="8">
        <v>10362100</v>
      </c>
      <c r="AF6901" s="8">
        <v>10233400</v>
      </c>
      <c r="AG6901" s="8">
        <v>10114400</v>
      </c>
    </row>
    <row r="6902" spans="1:33" x14ac:dyDescent="0.35">
      <c r="A6902" t="s">
        <v>6972</v>
      </c>
      <c r="B6902" t="s">
        <v>69</v>
      </c>
      <c r="C6902">
        <v>103780</v>
      </c>
      <c r="D6902">
        <v>116458</v>
      </c>
      <c r="E6902">
        <v>143578</v>
      </c>
      <c r="F6902">
        <v>185308</v>
      </c>
      <c r="G6902">
        <v>241795</v>
      </c>
      <c r="H6902">
        <v>313576</v>
      </c>
      <c r="I6902">
        <v>400615</v>
      </c>
      <c r="J6902">
        <v>504109</v>
      </c>
      <c r="K6902">
        <v>623368</v>
      </c>
      <c r="L6902">
        <v>758323</v>
      </c>
      <c r="M6902">
        <v>910264</v>
      </c>
      <c r="N6902" s="8">
        <v>1076930</v>
      </c>
      <c r="O6902" s="8">
        <v>1258450</v>
      </c>
      <c r="P6902" s="8">
        <v>1453610</v>
      </c>
      <c r="Q6902" s="8">
        <v>1662680</v>
      </c>
      <c r="R6902" s="8">
        <v>1879060</v>
      </c>
      <c r="S6902" s="8">
        <v>2102940</v>
      </c>
      <c r="T6902" s="8">
        <v>2336700</v>
      </c>
      <c r="U6902" s="8">
        <v>2565780</v>
      </c>
      <c r="V6902" s="8">
        <v>2789060</v>
      </c>
      <c r="W6902" s="8">
        <v>3007390</v>
      </c>
      <c r="X6902" s="8">
        <v>3220960</v>
      </c>
      <c r="Y6902" s="8">
        <v>3429770</v>
      </c>
      <c r="Z6902" s="8">
        <v>3633840</v>
      </c>
      <c r="AA6902" s="8">
        <v>3833730</v>
      </c>
      <c r="AB6902" s="8">
        <v>4030730</v>
      </c>
      <c r="AC6902" s="8">
        <v>4225150</v>
      </c>
      <c r="AD6902" s="8">
        <v>4416680</v>
      </c>
      <c r="AE6902" s="8">
        <v>4607410</v>
      </c>
      <c r="AF6902" s="8">
        <v>4797610</v>
      </c>
      <c r="AG6902" s="8">
        <v>4989090</v>
      </c>
    </row>
    <row r="6903" spans="1:33" x14ac:dyDescent="0.35">
      <c r="A6903" t="s">
        <v>6973</v>
      </c>
      <c r="B6903" t="s">
        <v>69</v>
      </c>
      <c r="C6903">
        <v>0</v>
      </c>
      <c r="D6903">
        <v>396</v>
      </c>
      <c r="E6903">
        <v>945</v>
      </c>
      <c r="F6903">
        <v>1695</v>
      </c>
      <c r="G6903">
        <v>2718</v>
      </c>
      <c r="H6903">
        <v>4077</v>
      </c>
      <c r="I6903">
        <v>5883</v>
      </c>
      <c r="J6903">
        <v>8292</v>
      </c>
      <c r="K6903">
        <v>11481</v>
      </c>
      <c r="L6903">
        <v>15642</v>
      </c>
      <c r="M6903">
        <v>21036</v>
      </c>
      <c r="N6903">
        <v>27831</v>
      </c>
      <c r="O6903">
        <v>36270</v>
      </c>
      <c r="P6903">
        <v>46509</v>
      </c>
      <c r="Q6903">
        <v>58686</v>
      </c>
      <c r="R6903">
        <v>72546</v>
      </c>
      <c r="S6903">
        <v>88017</v>
      </c>
      <c r="T6903">
        <v>105024</v>
      </c>
      <c r="U6903">
        <v>122994</v>
      </c>
      <c r="V6903">
        <v>141930</v>
      </c>
      <c r="W6903">
        <v>161616</v>
      </c>
      <c r="X6903">
        <v>181809</v>
      </c>
      <c r="Y6903">
        <v>202350</v>
      </c>
      <c r="Z6903">
        <v>223032</v>
      </c>
      <c r="AA6903">
        <v>243549</v>
      </c>
      <c r="AB6903">
        <v>263646</v>
      </c>
      <c r="AC6903">
        <v>283065</v>
      </c>
      <c r="AD6903">
        <v>301563</v>
      </c>
      <c r="AE6903">
        <v>318885</v>
      </c>
      <c r="AF6903">
        <v>334770</v>
      </c>
      <c r="AG6903">
        <v>349107</v>
      </c>
    </row>
    <row r="6904" spans="1:33" x14ac:dyDescent="0.35">
      <c r="A6904" t="s">
        <v>6974</v>
      </c>
      <c r="B6904" t="s">
        <v>69</v>
      </c>
      <c r="C6904">
        <v>0</v>
      </c>
      <c r="D6904">
        <v>6</v>
      </c>
      <c r="E6904">
        <v>21</v>
      </c>
      <c r="F6904">
        <v>45</v>
      </c>
      <c r="G6904">
        <v>75</v>
      </c>
      <c r="H6904">
        <v>114</v>
      </c>
      <c r="I6904">
        <v>162</v>
      </c>
      <c r="J6904">
        <v>219</v>
      </c>
      <c r="K6904">
        <v>285</v>
      </c>
      <c r="L6904">
        <v>360</v>
      </c>
      <c r="M6904">
        <v>441</v>
      </c>
      <c r="N6904">
        <v>528</v>
      </c>
      <c r="O6904">
        <v>621</v>
      </c>
      <c r="P6904">
        <v>720</v>
      </c>
      <c r="Q6904">
        <v>828</v>
      </c>
      <c r="R6904">
        <v>939</v>
      </c>
      <c r="S6904">
        <v>1053</v>
      </c>
      <c r="T6904">
        <v>1170</v>
      </c>
      <c r="U6904">
        <v>1284</v>
      </c>
      <c r="V6904">
        <v>1392</v>
      </c>
      <c r="W6904">
        <v>1494</v>
      </c>
      <c r="X6904">
        <v>1596</v>
      </c>
      <c r="Y6904">
        <v>1692</v>
      </c>
      <c r="Z6904">
        <v>1785</v>
      </c>
      <c r="AA6904">
        <v>1875</v>
      </c>
      <c r="AB6904">
        <v>1959</v>
      </c>
      <c r="AC6904">
        <v>2040</v>
      </c>
      <c r="AD6904">
        <v>2121</v>
      </c>
      <c r="AE6904">
        <v>2202</v>
      </c>
      <c r="AF6904">
        <v>2283</v>
      </c>
      <c r="AG6904">
        <v>2364</v>
      </c>
    </row>
    <row r="6905" spans="1:33" x14ac:dyDescent="0.35">
      <c r="A6905" t="s">
        <v>6975</v>
      </c>
      <c r="B6905" t="s">
        <v>69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3</v>
      </c>
      <c r="I6905">
        <v>6</v>
      </c>
      <c r="J6905">
        <v>12</v>
      </c>
      <c r="K6905">
        <v>21</v>
      </c>
      <c r="L6905">
        <v>33</v>
      </c>
      <c r="M6905">
        <v>54</v>
      </c>
      <c r="N6905">
        <v>81</v>
      </c>
      <c r="O6905">
        <v>117</v>
      </c>
      <c r="P6905">
        <v>162</v>
      </c>
      <c r="Q6905">
        <v>219</v>
      </c>
      <c r="R6905">
        <v>285</v>
      </c>
      <c r="S6905">
        <v>363</v>
      </c>
      <c r="T6905">
        <v>450</v>
      </c>
      <c r="U6905">
        <v>549</v>
      </c>
      <c r="V6905">
        <v>657</v>
      </c>
      <c r="W6905">
        <v>774</v>
      </c>
      <c r="X6905">
        <v>900</v>
      </c>
      <c r="Y6905">
        <v>1032</v>
      </c>
      <c r="Z6905">
        <v>1173</v>
      </c>
      <c r="AA6905">
        <v>1317</v>
      </c>
      <c r="AB6905">
        <v>1467</v>
      </c>
      <c r="AC6905">
        <v>1620</v>
      </c>
      <c r="AD6905">
        <v>1770</v>
      </c>
      <c r="AE6905">
        <v>1920</v>
      </c>
      <c r="AF6905">
        <v>2070</v>
      </c>
      <c r="AG6905">
        <v>2217</v>
      </c>
    </row>
    <row r="6906" spans="1:33" x14ac:dyDescent="0.35">
      <c r="A6906" t="s">
        <v>6976</v>
      </c>
      <c r="B6906" t="s">
        <v>69</v>
      </c>
      <c r="C6906">
        <v>0</v>
      </c>
      <c r="D6906">
        <v>27</v>
      </c>
      <c r="E6906">
        <v>66</v>
      </c>
      <c r="F6906">
        <v>123</v>
      </c>
      <c r="G6906">
        <v>207</v>
      </c>
      <c r="H6906">
        <v>321</v>
      </c>
      <c r="I6906">
        <v>480</v>
      </c>
      <c r="J6906">
        <v>699</v>
      </c>
      <c r="K6906">
        <v>1002</v>
      </c>
      <c r="L6906">
        <v>1410</v>
      </c>
      <c r="M6906">
        <v>1959</v>
      </c>
      <c r="N6906">
        <v>2673</v>
      </c>
      <c r="O6906">
        <v>3582</v>
      </c>
      <c r="P6906">
        <v>4716</v>
      </c>
      <c r="Q6906">
        <v>6096</v>
      </c>
      <c r="R6906">
        <v>7713</v>
      </c>
      <c r="S6906">
        <v>9558</v>
      </c>
      <c r="T6906">
        <v>11628</v>
      </c>
      <c r="U6906">
        <v>13905</v>
      </c>
      <c r="V6906">
        <v>16368</v>
      </c>
      <c r="W6906">
        <v>18996</v>
      </c>
      <c r="X6906">
        <v>21771</v>
      </c>
      <c r="Y6906">
        <v>24681</v>
      </c>
      <c r="Z6906">
        <v>27714</v>
      </c>
      <c r="AA6906">
        <v>30849</v>
      </c>
      <c r="AB6906">
        <v>34077</v>
      </c>
      <c r="AC6906">
        <v>37389</v>
      </c>
      <c r="AD6906">
        <v>40776</v>
      </c>
      <c r="AE6906">
        <v>44238</v>
      </c>
      <c r="AF6906">
        <v>47766</v>
      </c>
      <c r="AG6906">
        <v>51360</v>
      </c>
    </row>
    <row r="6907" spans="1:33" x14ac:dyDescent="0.35">
      <c r="A6907" t="s">
        <v>6977</v>
      </c>
      <c r="B6907" t="s">
        <v>69</v>
      </c>
      <c r="C6907">
        <v>1188</v>
      </c>
      <c r="D6907">
        <v>2238</v>
      </c>
      <c r="E6907">
        <v>3318</v>
      </c>
      <c r="F6907">
        <v>4386</v>
      </c>
      <c r="G6907">
        <v>5427</v>
      </c>
      <c r="H6907">
        <v>6438</v>
      </c>
      <c r="I6907">
        <v>7440</v>
      </c>
      <c r="J6907">
        <v>8445</v>
      </c>
      <c r="K6907">
        <v>9435</v>
      </c>
      <c r="L6907">
        <v>10389</v>
      </c>
      <c r="M6907">
        <v>11316</v>
      </c>
      <c r="N6907">
        <v>12189</v>
      </c>
      <c r="O6907">
        <v>13005</v>
      </c>
      <c r="P6907">
        <v>13758</v>
      </c>
      <c r="Q6907">
        <v>14445</v>
      </c>
      <c r="R6907">
        <v>15057</v>
      </c>
      <c r="S6907">
        <v>15597</v>
      </c>
      <c r="T6907">
        <v>16074</v>
      </c>
      <c r="U6907">
        <v>16497</v>
      </c>
      <c r="V6907">
        <v>16869</v>
      </c>
      <c r="W6907">
        <v>17202</v>
      </c>
      <c r="X6907">
        <v>17505</v>
      </c>
      <c r="Y6907">
        <v>17781</v>
      </c>
      <c r="Z6907">
        <v>18039</v>
      </c>
      <c r="AA6907">
        <v>18282</v>
      </c>
      <c r="AB6907">
        <v>18516</v>
      </c>
      <c r="AC6907">
        <v>18741</v>
      </c>
      <c r="AD6907">
        <v>18963</v>
      </c>
      <c r="AE6907">
        <v>19182</v>
      </c>
      <c r="AF6907">
        <v>19398</v>
      </c>
      <c r="AG6907">
        <v>18426</v>
      </c>
    </row>
    <row r="6908" spans="1:33" x14ac:dyDescent="0.35">
      <c r="A6908" t="s">
        <v>6978</v>
      </c>
      <c r="B6908" t="s">
        <v>69</v>
      </c>
      <c r="C6908">
        <v>35748</v>
      </c>
      <c r="D6908">
        <v>35603</v>
      </c>
      <c r="E6908">
        <v>35392</v>
      </c>
      <c r="F6908">
        <v>35154</v>
      </c>
      <c r="G6908">
        <v>34904</v>
      </c>
      <c r="H6908">
        <v>34636</v>
      </c>
      <c r="I6908">
        <v>34344</v>
      </c>
      <c r="J6908">
        <v>34016</v>
      </c>
      <c r="K6908">
        <v>33661</v>
      </c>
      <c r="L6908">
        <v>33270</v>
      </c>
      <c r="M6908">
        <v>32829</v>
      </c>
      <c r="N6908">
        <v>32358</v>
      </c>
      <c r="O6908">
        <v>31839</v>
      </c>
      <c r="P6908">
        <v>31278</v>
      </c>
      <c r="Q6908">
        <v>30663</v>
      </c>
      <c r="R6908">
        <v>30009</v>
      </c>
      <c r="S6908">
        <v>29310</v>
      </c>
      <c r="T6908">
        <v>28563</v>
      </c>
      <c r="U6908">
        <v>27774</v>
      </c>
      <c r="V6908">
        <v>26946</v>
      </c>
      <c r="W6908">
        <v>26079</v>
      </c>
      <c r="X6908">
        <v>25179</v>
      </c>
      <c r="Y6908">
        <v>24246</v>
      </c>
      <c r="Z6908">
        <v>23280</v>
      </c>
      <c r="AA6908">
        <v>22281</v>
      </c>
      <c r="AB6908">
        <v>21249</v>
      </c>
      <c r="AC6908">
        <v>20184</v>
      </c>
      <c r="AD6908">
        <v>19086</v>
      </c>
      <c r="AE6908">
        <v>17958</v>
      </c>
      <c r="AF6908">
        <v>16797</v>
      </c>
      <c r="AG6908">
        <v>15684</v>
      </c>
    </row>
    <row r="6909" spans="1:33" x14ac:dyDescent="0.35">
      <c r="A6909" t="s">
        <v>6979</v>
      </c>
      <c r="B6909" t="s">
        <v>69</v>
      </c>
      <c r="C6909">
        <v>104664</v>
      </c>
      <c r="D6909">
        <v>104875</v>
      </c>
      <c r="E6909">
        <v>105023</v>
      </c>
      <c r="F6909">
        <v>105192</v>
      </c>
      <c r="G6909">
        <v>105427</v>
      </c>
      <c r="H6909">
        <v>105722</v>
      </c>
      <c r="I6909">
        <v>106059</v>
      </c>
      <c r="J6909">
        <v>106474</v>
      </c>
      <c r="K6909">
        <v>106961</v>
      </c>
      <c r="L6909">
        <v>107535</v>
      </c>
      <c r="M6909">
        <v>108178</v>
      </c>
      <c r="N6909">
        <v>108864</v>
      </c>
      <c r="O6909">
        <v>109571</v>
      </c>
      <c r="P6909">
        <v>110272</v>
      </c>
      <c r="Q6909">
        <v>110955</v>
      </c>
      <c r="R6909">
        <v>111575</v>
      </c>
      <c r="S6909">
        <v>112144</v>
      </c>
      <c r="T6909">
        <v>112659</v>
      </c>
      <c r="U6909">
        <v>113129</v>
      </c>
      <c r="V6909">
        <v>113563</v>
      </c>
      <c r="W6909">
        <v>113976</v>
      </c>
      <c r="X6909">
        <v>114374</v>
      </c>
      <c r="Y6909">
        <v>114760</v>
      </c>
      <c r="Z6909">
        <v>115140</v>
      </c>
      <c r="AA6909">
        <v>115535</v>
      </c>
      <c r="AB6909">
        <v>115954</v>
      </c>
      <c r="AC6909">
        <v>116400</v>
      </c>
      <c r="AD6909">
        <v>116876</v>
      </c>
      <c r="AE6909">
        <v>117388</v>
      </c>
      <c r="AF6909">
        <v>117939</v>
      </c>
      <c r="AG6909">
        <v>118398</v>
      </c>
    </row>
    <row r="6910" spans="1:33" x14ac:dyDescent="0.35">
      <c r="A6910" t="s">
        <v>6980</v>
      </c>
      <c r="B6910" t="s">
        <v>69</v>
      </c>
      <c r="C6910">
        <v>0</v>
      </c>
      <c r="D6910">
        <v>0</v>
      </c>
      <c r="E6910">
        <v>0</v>
      </c>
      <c r="F6910">
        <v>0</v>
      </c>
      <c r="G6910">
        <v>3</v>
      </c>
      <c r="H6910">
        <v>6</v>
      </c>
      <c r="I6910">
        <v>9</v>
      </c>
      <c r="J6910">
        <v>15</v>
      </c>
      <c r="K6910">
        <v>24</v>
      </c>
      <c r="L6910">
        <v>36</v>
      </c>
      <c r="M6910">
        <v>51</v>
      </c>
      <c r="N6910">
        <v>69</v>
      </c>
      <c r="O6910">
        <v>93</v>
      </c>
      <c r="P6910">
        <v>123</v>
      </c>
      <c r="Q6910">
        <v>159</v>
      </c>
      <c r="R6910">
        <v>201</v>
      </c>
      <c r="S6910">
        <v>246</v>
      </c>
      <c r="T6910">
        <v>297</v>
      </c>
      <c r="U6910">
        <v>351</v>
      </c>
      <c r="V6910">
        <v>411</v>
      </c>
      <c r="W6910">
        <v>474</v>
      </c>
      <c r="X6910">
        <v>537</v>
      </c>
      <c r="Y6910">
        <v>603</v>
      </c>
      <c r="Z6910">
        <v>672</v>
      </c>
      <c r="AA6910">
        <v>741</v>
      </c>
      <c r="AB6910">
        <v>813</v>
      </c>
      <c r="AC6910">
        <v>885</v>
      </c>
      <c r="AD6910">
        <v>960</v>
      </c>
      <c r="AE6910">
        <v>1035</v>
      </c>
      <c r="AF6910">
        <v>1110</v>
      </c>
      <c r="AG6910">
        <v>1188</v>
      </c>
    </row>
    <row r="6911" spans="1:33" x14ac:dyDescent="0.35">
      <c r="A6911" t="s">
        <v>6981</v>
      </c>
      <c r="B6911" t="s">
        <v>69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35">
      <c r="A6912" t="s">
        <v>6982</v>
      </c>
      <c r="B6912" t="s">
        <v>69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5">
      <c r="A6913" t="s">
        <v>6983</v>
      </c>
      <c r="B6913" t="s">
        <v>69</v>
      </c>
      <c r="C6913">
        <v>15</v>
      </c>
      <c r="D6913">
        <v>42</v>
      </c>
      <c r="E6913">
        <v>72</v>
      </c>
      <c r="F6913">
        <v>105</v>
      </c>
      <c r="G6913">
        <v>144</v>
      </c>
      <c r="H6913">
        <v>186</v>
      </c>
      <c r="I6913">
        <v>237</v>
      </c>
      <c r="J6913">
        <v>297</v>
      </c>
      <c r="K6913">
        <v>369</v>
      </c>
      <c r="L6913">
        <v>456</v>
      </c>
      <c r="M6913">
        <v>561</v>
      </c>
      <c r="N6913">
        <v>690</v>
      </c>
      <c r="O6913">
        <v>846</v>
      </c>
      <c r="P6913">
        <v>1035</v>
      </c>
      <c r="Q6913">
        <v>1263</v>
      </c>
      <c r="R6913">
        <v>1524</v>
      </c>
      <c r="S6913">
        <v>1824</v>
      </c>
      <c r="T6913">
        <v>2157</v>
      </c>
      <c r="U6913">
        <v>2523</v>
      </c>
      <c r="V6913">
        <v>2919</v>
      </c>
      <c r="W6913">
        <v>3342</v>
      </c>
      <c r="X6913">
        <v>3792</v>
      </c>
      <c r="Y6913">
        <v>4263</v>
      </c>
      <c r="Z6913">
        <v>4758</v>
      </c>
      <c r="AA6913">
        <v>5268</v>
      </c>
      <c r="AB6913">
        <v>5793</v>
      </c>
      <c r="AC6913">
        <v>6330</v>
      </c>
      <c r="AD6913">
        <v>6879</v>
      </c>
      <c r="AE6913">
        <v>7440</v>
      </c>
      <c r="AF6913">
        <v>8007</v>
      </c>
      <c r="AG6913">
        <v>8586</v>
      </c>
    </row>
    <row r="6914" spans="1:33" x14ac:dyDescent="0.35">
      <c r="A6914" t="s">
        <v>6984</v>
      </c>
      <c r="B6914" t="s">
        <v>69</v>
      </c>
      <c r="C6914">
        <v>198</v>
      </c>
      <c r="D6914">
        <v>381</v>
      </c>
      <c r="E6914">
        <v>591</v>
      </c>
      <c r="F6914">
        <v>819</v>
      </c>
      <c r="G6914">
        <v>1059</v>
      </c>
      <c r="H6914">
        <v>1314</v>
      </c>
      <c r="I6914">
        <v>1599</v>
      </c>
      <c r="J6914">
        <v>1923</v>
      </c>
      <c r="K6914">
        <v>2286</v>
      </c>
      <c r="L6914">
        <v>2694</v>
      </c>
      <c r="M6914">
        <v>3162</v>
      </c>
      <c r="N6914">
        <v>3702</v>
      </c>
      <c r="O6914">
        <v>4329</v>
      </c>
      <c r="P6914">
        <v>5052</v>
      </c>
      <c r="Q6914">
        <v>5892</v>
      </c>
      <c r="R6914">
        <v>6843</v>
      </c>
      <c r="S6914">
        <v>7905</v>
      </c>
      <c r="T6914">
        <v>9078</v>
      </c>
      <c r="U6914">
        <v>10356</v>
      </c>
      <c r="V6914">
        <v>11733</v>
      </c>
      <c r="W6914">
        <v>13194</v>
      </c>
      <c r="X6914">
        <v>14730</v>
      </c>
      <c r="Y6914">
        <v>16332</v>
      </c>
      <c r="Z6914">
        <v>18006</v>
      </c>
      <c r="AA6914">
        <v>19722</v>
      </c>
      <c r="AB6914">
        <v>21489</v>
      </c>
      <c r="AC6914">
        <v>23295</v>
      </c>
      <c r="AD6914">
        <v>25134</v>
      </c>
      <c r="AE6914">
        <v>27015</v>
      </c>
      <c r="AF6914">
        <v>28935</v>
      </c>
      <c r="AG6914">
        <v>30879</v>
      </c>
    </row>
    <row r="6915" spans="1:33" x14ac:dyDescent="0.35">
      <c r="A6915" t="s">
        <v>6985</v>
      </c>
      <c r="B6915" t="s">
        <v>69</v>
      </c>
      <c r="C6915">
        <v>17535</v>
      </c>
      <c r="D6915">
        <v>17003</v>
      </c>
      <c r="E6915">
        <v>16471</v>
      </c>
      <c r="F6915">
        <v>15939</v>
      </c>
      <c r="G6915">
        <v>15407</v>
      </c>
      <c r="H6915">
        <v>14875</v>
      </c>
      <c r="I6915">
        <v>14343</v>
      </c>
      <c r="J6915">
        <v>13811</v>
      </c>
      <c r="K6915">
        <v>13279</v>
      </c>
      <c r="L6915">
        <v>12747</v>
      </c>
      <c r="M6915">
        <v>12215</v>
      </c>
      <c r="N6915">
        <v>11683</v>
      </c>
      <c r="O6915">
        <v>11151</v>
      </c>
      <c r="P6915">
        <v>10620</v>
      </c>
      <c r="Q6915">
        <v>10089</v>
      </c>
      <c r="R6915">
        <v>9558</v>
      </c>
      <c r="S6915">
        <v>9027</v>
      </c>
      <c r="T6915">
        <v>8496</v>
      </c>
      <c r="U6915">
        <v>7965</v>
      </c>
      <c r="V6915">
        <v>7434</v>
      </c>
      <c r="W6915">
        <v>6903</v>
      </c>
      <c r="X6915">
        <v>6372</v>
      </c>
      <c r="Y6915">
        <v>5841</v>
      </c>
      <c r="Z6915">
        <v>5310</v>
      </c>
      <c r="AA6915">
        <v>4779</v>
      </c>
      <c r="AB6915">
        <v>4248</v>
      </c>
      <c r="AC6915">
        <v>3717</v>
      </c>
      <c r="AD6915">
        <v>3186</v>
      </c>
      <c r="AE6915">
        <v>2655</v>
      </c>
      <c r="AF6915">
        <v>2124</v>
      </c>
      <c r="AG6915">
        <v>1593</v>
      </c>
    </row>
    <row r="6916" spans="1:33" x14ac:dyDescent="0.35">
      <c r="A6916" t="s">
        <v>6986</v>
      </c>
      <c r="B6916" t="s">
        <v>69</v>
      </c>
      <c r="C6916">
        <v>661431</v>
      </c>
      <c r="D6916">
        <v>667742</v>
      </c>
      <c r="E6916">
        <v>674965</v>
      </c>
      <c r="F6916">
        <v>683139</v>
      </c>
      <c r="G6916">
        <v>692301</v>
      </c>
      <c r="H6916">
        <v>702453</v>
      </c>
      <c r="I6916">
        <v>713565</v>
      </c>
      <c r="J6916">
        <v>725649</v>
      </c>
      <c r="K6916">
        <v>738708</v>
      </c>
      <c r="L6916">
        <v>752739</v>
      </c>
      <c r="M6916">
        <v>767724</v>
      </c>
      <c r="N6916">
        <v>783627</v>
      </c>
      <c r="O6916">
        <v>800391</v>
      </c>
      <c r="P6916">
        <v>817980</v>
      </c>
      <c r="Q6916">
        <v>836379</v>
      </c>
      <c r="R6916">
        <v>855021</v>
      </c>
      <c r="S6916">
        <v>873909</v>
      </c>
      <c r="T6916">
        <v>893052</v>
      </c>
      <c r="U6916">
        <v>912465</v>
      </c>
      <c r="V6916">
        <v>932172</v>
      </c>
      <c r="W6916">
        <v>952197</v>
      </c>
      <c r="X6916">
        <v>972561</v>
      </c>
      <c r="Y6916">
        <v>993282</v>
      </c>
      <c r="Z6916" s="8">
        <v>1014360</v>
      </c>
      <c r="AA6916" s="8">
        <v>1035860</v>
      </c>
      <c r="AB6916" s="8">
        <v>1057760</v>
      </c>
      <c r="AC6916" s="8">
        <v>1080100</v>
      </c>
      <c r="AD6916" s="8">
        <v>1102890</v>
      </c>
      <c r="AE6916" s="8">
        <v>1126130</v>
      </c>
      <c r="AF6916" s="8">
        <v>1149830</v>
      </c>
      <c r="AG6916" s="8">
        <v>1174010</v>
      </c>
    </row>
    <row r="6917" spans="1:33" x14ac:dyDescent="0.35">
      <c r="A6917" t="s">
        <v>6987</v>
      </c>
      <c r="B6917" t="s">
        <v>69</v>
      </c>
      <c r="C6917">
        <v>21</v>
      </c>
      <c r="D6917">
        <v>45</v>
      </c>
      <c r="E6917">
        <v>75</v>
      </c>
      <c r="F6917">
        <v>108</v>
      </c>
      <c r="G6917">
        <v>147</v>
      </c>
      <c r="H6917">
        <v>192</v>
      </c>
      <c r="I6917">
        <v>243</v>
      </c>
      <c r="J6917">
        <v>303</v>
      </c>
      <c r="K6917">
        <v>378</v>
      </c>
      <c r="L6917">
        <v>468</v>
      </c>
      <c r="M6917">
        <v>576</v>
      </c>
      <c r="N6917">
        <v>708</v>
      </c>
      <c r="O6917">
        <v>867</v>
      </c>
      <c r="P6917">
        <v>1059</v>
      </c>
      <c r="Q6917">
        <v>1284</v>
      </c>
      <c r="R6917">
        <v>1539</v>
      </c>
      <c r="S6917">
        <v>1824</v>
      </c>
      <c r="T6917">
        <v>2136</v>
      </c>
      <c r="U6917">
        <v>2472</v>
      </c>
      <c r="V6917">
        <v>2829</v>
      </c>
      <c r="W6917">
        <v>3201</v>
      </c>
      <c r="X6917">
        <v>3585</v>
      </c>
      <c r="Y6917">
        <v>3975</v>
      </c>
      <c r="Z6917">
        <v>4371</v>
      </c>
      <c r="AA6917">
        <v>4767</v>
      </c>
      <c r="AB6917">
        <v>5160</v>
      </c>
      <c r="AC6917">
        <v>5547</v>
      </c>
      <c r="AD6917">
        <v>5928</v>
      </c>
      <c r="AE6917">
        <v>6300</v>
      </c>
      <c r="AF6917">
        <v>6660</v>
      </c>
      <c r="AG6917">
        <v>7011</v>
      </c>
    </row>
    <row r="6918" spans="1:33" x14ac:dyDescent="0.35">
      <c r="A6918" t="s">
        <v>6988</v>
      </c>
      <c r="B6918" t="s">
        <v>69</v>
      </c>
      <c r="C6918">
        <v>0</v>
      </c>
      <c r="D6918">
        <v>6</v>
      </c>
      <c r="E6918">
        <v>21</v>
      </c>
      <c r="F6918">
        <v>45</v>
      </c>
      <c r="G6918">
        <v>78</v>
      </c>
      <c r="H6918">
        <v>117</v>
      </c>
      <c r="I6918">
        <v>165</v>
      </c>
      <c r="J6918">
        <v>222</v>
      </c>
      <c r="K6918">
        <v>288</v>
      </c>
      <c r="L6918">
        <v>366</v>
      </c>
      <c r="M6918">
        <v>453</v>
      </c>
      <c r="N6918">
        <v>549</v>
      </c>
      <c r="O6918">
        <v>654</v>
      </c>
      <c r="P6918">
        <v>768</v>
      </c>
      <c r="Q6918">
        <v>894</v>
      </c>
      <c r="R6918">
        <v>1029</v>
      </c>
      <c r="S6918">
        <v>1173</v>
      </c>
      <c r="T6918">
        <v>1326</v>
      </c>
      <c r="U6918">
        <v>1488</v>
      </c>
      <c r="V6918">
        <v>1659</v>
      </c>
      <c r="W6918">
        <v>1842</v>
      </c>
      <c r="X6918">
        <v>2034</v>
      </c>
      <c r="Y6918">
        <v>2238</v>
      </c>
      <c r="Z6918">
        <v>2454</v>
      </c>
      <c r="AA6918">
        <v>2682</v>
      </c>
      <c r="AB6918">
        <v>2922</v>
      </c>
      <c r="AC6918">
        <v>3174</v>
      </c>
      <c r="AD6918">
        <v>3438</v>
      </c>
      <c r="AE6918">
        <v>3714</v>
      </c>
      <c r="AF6918">
        <v>4002</v>
      </c>
      <c r="AG6918">
        <v>4302</v>
      </c>
    </row>
    <row r="6919" spans="1:33" x14ac:dyDescent="0.35">
      <c r="A6919" t="s">
        <v>6989</v>
      </c>
      <c r="B6919" t="s">
        <v>69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3</v>
      </c>
      <c r="I6919">
        <v>6</v>
      </c>
      <c r="J6919">
        <v>12</v>
      </c>
      <c r="K6919">
        <v>21</v>
      </c>
      <c r="L6919">
        <v>36</v>
      </c>
      <c r="M6919">
        <v>57</v>
      </c>
      <c r="N6919">
        <v>87</v>
      </c>
      <c r="O6919">
        <v>126</v>
      </c>
      <c r="P6919">
        <v>174</v>
      </c>
      <c r="Q6919">
        <v>237</v>
      </c>
      <c r="R6919">
        <v>315</v>
      </c>
      <c r="S6919">
        <v>408</v>
      </c>
      <c r="T6919">
        <v>516</v>
      </c>
      <c r="U6919">
        <v>639</v>
      </c>
      <c r="V6919">
        <v>777</v>
      </c>
      <c r="W6919">
        <v>927</v>
      </c>
      <c r="X6919">
        <v>1092</v>
      </c>
      <c r="Y6919">
        <v>1269</v>
      </c>
      <c r="Z6919">
        <v>1461</v>
      </c>
      <c r="AA6919">
        <v>1662</v>
      </c>
      <c r="AB6919">
        <v>1875</v>
      </c>
      <c r="AC6919">
        <v>2097</v>
      </c>
      <c r="AD6919">
        <v>2331</v>
      </c>
      <c r="AE6919">
        <v>2574</v>
      </c>
      <c r="AF6919">
        <v>2826</v>
      </c>
      <c r="AG6919">
        <v>3087</v>
      </c>
    </row>
    <row r="6920" spans="1:33" x14ac:dyDescent="0.35">
      <c r="A6920" t="s">
        <v>6990</v>
      </c>
      <c r="B6920" t="s">
        <v>69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35">
      <c r="A6921" t="s">
        <v>6991</v>
      </c>
      <c r="B6921" t="s">
        <v>69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5">
      <c r="A6922" t="s">
        <v>6992</v>
      </c>
      <c r="B6922" t="s">
        <v>69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35">
      <c r="A6923" t="s">
        <v>6993</v>
      </c>
      <c r="B6923" t="s">
        <v>69</v>
      </c>
      <c r="C6923">
        <v>316</v>
      </c>
      <c r="D6923">
        <v>316</v>
      </c>
      <c r="E6923">
        <v>316</v>
      </c>
      <c r="F6923">
        <v>316</v>
      </c>
      <c r="G6923">
        <v>317</v>
      </c>
      <c r="H6923">
        <v>319</v>
      </c>
      <c r="I6923">
        <v>322</v>
      </c>
      <c r="J6923">
        <v>325</v>
      </c>
      <c r="K6923">
        <v>329</v>
      </c>
      <c r="L6923">
        <v>333</v>
      </c>
      <c r="M6923">
        <v>338</v>
      </c>
      <c r="N6923">
        <v>343</v>
      </c>
      <c r="O6923">
        <v>349</v>
      </c>
      <c r="P6923">
        <v>355</v>
      </c>
      <c r="Q6923">
        <v>362</v>
      </c>
      <c r="R6923">
        <v>369</v>
      </c>
      <c r="S6923">
        <v>377</v>
      </c>
      <c r="T6923">
        <v>385</v>
      </c>
      <c r="U6923">
        <v>394</v>
      </c>
      <c r="V6923">
        <v>403</v>
      </c>
      <c r="W6923">
        <v>413</v>
      </c>
      <c r="X6923">
        <v>423</v>
      </c>
      <c r="Y6923">
        <v>434</v>
      </c>
      <c r="Z6923">
        <v>446</v>
      </c>
      <c r="AA6923">
        <v>458</v>
      </c>
      <c r="AB6923">
        <v>470</v>
      </c>
      <c r="AC6923">
        <v>482</v>
      </c>
      <c r="AD6923">
        <v>495</v>
      </c>
      <c r="AE6923">
        <v>507</v>
      </c>
      <c r="AF6923">
        <v>520</v>
      </c>
      <c r="AG6923">
        <v>532</v>
      </c>
    </row>
    <row r="6924" spans="1:33" x14ac:dyDescent="0.35">
      <c r="A6924" t="s">
        <v>6994</v>
      </c>
      <c r="B6924" t="s">
        <v>69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35">
      <c r="A6925" t="s">
        <v>6995</v>
      </c>
      <c r="B6925" t="s">
        <v>69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35">
      <c r="A6926" t="s">
        <v>6996</v>
      </c>
      <c r="B6926" t="s">
        <v>69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35">
      <c r="A6927" t="s">
        <v>6997</v>
      </c>
      <c r="B6927" t="s">
        <v>69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35">
      <c r="A6928" t="s">
        <v>6998</v>
      </c>
      <c r="B6928" t="s">
        <v>69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5">
      <c r="A6929" t="s">
        <v>6999</v>
      </c>
      <c r="B6929" t="s">
        <v>69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5">
      <c r="A6930" t="s">
        <v>7000</v>
      </c>
      <c r="B6930" t="s">
        <v>69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35">
      <c r="A6931" t="s">
        <v>7001</v>
      </c>
      <c r="B6931" t="s">
        <v>69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5">
      <c r="A6932" t="s">
        <v>7002</v>
      </c>
      <c r="B6932" t="s">
        <v>69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5">
      <c r="A6933" t="s">
        <v>7003</v>
      </c>
      <c r="B6933" t="s">
        <v>69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35">
      <c r="A6934" t="s">
        <v>7004</v>
      </c>
      <c r="B6934" t="s">
        <v>69</v>
      </c>
      <c r="C6934">
        <v>383</v>
      </c>
      <c r="D6934">
        <v>382</v>
      </c>
      <c r="E6934">
        <v>382</v>
      </c>
      <c r="F6934">
        <v>382</v>
      </c>
      <c r="G6934">
        <v>382</v>
      </c>
      <c r="H6934">
        <v>382</v>
      </c>
      <c r="I6934">
        <v>383</v>
      </c>
      <c r="J6934">
        <v>384</v>
      </c>
      <c r="K6934">
        <v>385</v>
      </c>
      <c r="L6934">
        <v>387</v>
      </c>
      <c r="M6934">
        <v>390</v>
      </c>
      <c r="N6934">
        <v>393</v>
      </c>
      <c r="O6934">
        <v>397</v>
      </c>
      <c r="P6934">
        <v>401</v>
      </c>
      <c r="Q6934">
        <v>405</v>
      </c>
      <c r="R6934">
        <v>410</v>
      </c>
      <c r="S6934">
        <v>415</v>
      </c>
      <c r="T6934">
        <v>420</v>
      </c>
      <c r="U6934">
        <v>426</v>
      </c>
      <c r="V6934">
        <v>432</v>
      </c>
      <c r="W6934">
        <v>438</v>
      </c>
      <c r="X6934">
        <v>445</v>
      </c>
      <c r="Y6934">
        <v>452</v>
      </c>
      <c r="Z6934">
        <v>459</v>
      </c>
      <c r="AA6934">
        <v>467</v>
      </c>
      <c r="AB6934">
        <v>475</v>
      </c>
      <c r="AC6934">
        <v>483</v>
      </c>
      <c r="AD6934">
        <v>491</v>
      </c>
      <c r="AE6934">
        <v>500</v>
      </c>
      <c r="AF6934">
        <v>509</v>
      </c>
      <c r="AG6934">
        <v>518</v>
      </c>
    </row>
    <row r="6935" spans="1:33" x14ac:dyDescent="0.35">
      <c r="A6935" t="s">
        <v>7005</v>
      </c>
      <c r="B6935" t="s">
        <v>69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5">
      <c r="A6936" t="s">
        <v>7006</v>
      </c>
      <c r="B6936" t="s">
        <v>69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5">
      <c r="A6937" t="s">
        <v>7007</v>
      </c>
      <c r="B6937" t="s">
        <v>69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2</v>
      </c>
      <c r="P6937">
        <v>3</v>
      </c>
      <c r="Q6937">
        <v>4</v>
      </c>
      <c r="R6937">
        <v>5</v>
      </c>
      <c r="S6937">
        <v>6</v>
      </c>
      <c r="T6937">
        <v>7</v>
      </c>
      <c r="U6937">
        <v>8</v>
      </c>
      <c r="V6937">
        <v>10</v>
      </c>
      <c r="W6937">
        <v>12</v>
      </c>
      <c r="X6937">
        <v>14</v>
      </c>
      <c r="Y6937">
        <v>16</v>
      </c>
      <c r="Z6937">
        <v>18</v>
      </c>
      <c r="AA6937">
        <v>20</v>
      </c>
      <c r="AB6937">
        <v>22</v>
      </c>
      <c r="AC6937">
        <v>25</v>
      </c>
      <c r="AD6937">
        <v>28</v>
      </c>
      <c r="AE6937">
        <v>31</v>
      </c>
      <c r="AF6937">
        <v>34</v>
      </c>
      <c r="AG6937">
        <v>37</v>
      </c>
    </row>
    <row r="6938" spans="1:33" x14ac:dyDescent="0.35">
      <c r="A6938" t="s">
        <v>7008</v>
      </c>
      <c r="B6938" t="s">
        <v>69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35">
      <c r="A6939" t="s">
        <v>7009</v>
      </c>
      <c r="B6939" t="s">
        <v>69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5">
      <c r="A6940" t="s">
        <v>7010</v>
      </c>
      <c r="B6940" t="s">
        <v>69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5">
      <c r="A6941" t="s">
        <v>7011</v>
      </c>
      <c r="B6941" t="s">
        <v>69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35">
      <c r="A6942" t="s">
        <v>7012</v>
      </c>
      <c r="B6942" t="s">
        <v>69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35">
      <c r="A6943" t="s">
        <v>7013</v>
      </c>
      <c r="B6943" t="s">
        <v>69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35">
      <c r="A6944" t="s">
        <v>7014</v>
      </c>
      <c r="B6944" t="s">
        <v>69</v>
      </c>
      <c r="C6944">
        <v>1280</v>
      </c>
      <c r="D6944">
        <v>1281</v>
      </c>
      <c r="E6944">
        <v>1283</v>
      </c>
      <c r="F6944">
        <v>1286</v>
      </c>
      <c r="G6944">
        <v>1291</v>
      </c>
      <c r="H6944">
        <v>1297</v>
      </c>
      <c r="I6944">
        <v>1304</v>
      </c>
      <c r="J6944">
        <v>1313</v>
      </c>
      <c r="K6944">
        <v>1323</v>
      </c>
      <c r="L6944">
        <v>1335</v>
      </c>
      <c r="M6944">
        <v>1348</v>
      </c>
      <c r="N6944">
        <v>1363</v>
      </c>
      <c r="O6944">
        <v>1379</v>
      </c>
      <c r="P6944">
        <v>1397</v>
      </c>
      <c r="Q6944">
        <v>1416</v>
      </c>
      <c r="R6944">
        <v>1437</v>
      </c>
      <c r="S6944">
        <v>1459</v>
      </c>
      <c r="T6944">
        <v>1483</v>
      </c>
      <c r="U6944">
        <v>1508</v>
      </c>
      <c r="V6944">
        <v>1535</v>
      </c>
      <c r="W6944">
        <v>1563</v>
      </c>
      <c r="X6944">
        <v>1593</v>
      </c>
      <c r="Y6944">
        <v>1625</v>
      </c>
      <c r="Z6944">
        <v>1659</v>
      </c>
      <c r="AA6944">
        <v>1694</v>
      </c>
      <c r="AB6944">
        <v>1731</v>
      </c>
      <c r="AC6944">
        <v>1769</v>
      </c>
      <c r="AD6944">
        <v>1809</v>
      </c>
      <c r="AE6944">
        <v>1850</v>
      </c>
      <c r="AF6944">
        <v>1893</v>
      </c>
      <c r="AG6944">
        <v>1937</v>
      </c>
    </row>
    <row r="6945" spans="1:33" x14ac:dyDescent="0.35">
      <c r="A6945" t="s">
        <v>7015</v>
      </c>
      <c r="B6945" t="s">
        <v>69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5">
      <c r="A6946" t="s">
        <v>7016</v>
      </c>
      <c r="B6946" t="s">
        <v>69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5">
      <c r="A6947" t="s">
        <v>7017</v>
      </c>
      <c r="B6947" t="s">
        <v>69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35">
      <c r="A6948" t="s">
        <v>7018</v>
      </c>
      <c r="B6948" t="s">
        <v>69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35">
      <c r="A6949" t="s">
        <v>7019</v>
      </c>
      <c r="B6949" t="s">
        <v>69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35">
      <c r="A6950" t="s">
        <v>7020</v>
      </c>
      <c r="B6950" t="s">
        <v>69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35">
      <c r="A6951" t="s">
        <v>7021</v>
      </c>
      <c r="B6951" t="s">
        <v>69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35">
      <c r="A6952" t="s">
        <v>7022</v>
      </c>
      <c r="B6952" t="s">
        <v>69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35">
      <c r="A6953" t="s">
        <v>7023</v>
      </c>
      <c r="B6953" t="s">
        <v>69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35">
      <c r="A6954" t="s">
        <v>7024</v>
      </c>
      <c r="B6954" t="s">
        <v>69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35">
      <c r="A6955" t="s">
        <v>7025</v>
      </c>
      <c r="B6955" t="s">
        <v>69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35">
      <c r="A6956" t="s">
        <v>7026</v>
      </c>
      <c r="B6956" t="s">
        <v>69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35">
      <c r="A6957" t="s">
        <v>7027</v>
      </c>
      <c r="B6957" t="s">
        <v>69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5">
      <c r="A6958" t="s">
        <v>7028</v>
      </c>
      <c r="B6958" t="s">
        <v>69</v>
      </c>
      <c r="C6958">
        <v>382</v>
      </c>
      <c r="D6958">
        <v>381</v>
      </c>
      <c r="E6958">
        <v>380</v>
      </c>
      <c r="F6958">
        <v>379</v>
      </c>
      <c r="G6958">
        <v>378</v>
      </c>
      <c r="H6958">
        <v>377</v>
      </c>
      <c r="I6958">
        <v>376</v>
      </c>
      <c r="J6958">
        <v>375</v>
      </c>
      <c r="K6958">
        <v>374</v>
      </c>
      <c r="L6958">
        <v>373</v>
      </c>
      <c r="M6958">
        <v>373</v>
      </c>
      <c r="N6958">
        <v>373</v>
      </c>
      <c r="O6958">
        <v>373</v>
      </c>
      <c r="P6958">
        <v>373</v>
      </c>
      <c r="Q6958">
        <v>373</v>
      </c>
      <c r="R6958">
        <v>373</v>
      </c>
      <c r="S6958">
        <v>373</v>
      </c>
      <c r="T6958">
        <v>373</v>
      </c>
      <c r="U6958">
        <v>373</v>
      </c>
      <c r="V6958">
        <v>373</v>
      </c>
      <c r="W6958">
        <v>374</v>
      </c>
      <c r="X6958">
        <v>375</v>
      </c>
      <c r="Y6958">
        <v>377</v>
      </c>
      <c r="Z6958">
        <v>379</v>
      </c>
      <c r="AA6958">
        <v>381</v>
      </c>
      <c r="AB6958">
        <v>383</v>
      </c>
      <c r="AC6958">
        <v>385</v>
      </c>
      <c r="AD6958">
        <v>387</v>
      </c>
      <c r="AE6958">
        <v>389</v>
      </c>
      <c r="AF6958">
        <v>391</v>
      </c>
      <c r="AG6958">
        <v>393</v>
      </c>
    </row>
    <row r="6959" spans="1:33" x14ac:dyDescent="0.35">
      <c r="A6959" t="s">
        <v>7029</v>
      </c>
      <c r="B6959" t="s">
        <v>69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5">
      <c r="A6960" t="s">
        <v>7030</v>
      </c>
      <c r="B6960" t="s">
        <v>69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35">
      <c r="A6961" t="s">
        <v>7031</v>
      </c>
      <c r="B6961" t="s">
        <v>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5">
      <c r="A6962" t="s">
        <v>7032</v>
      </c>
      <c r="B6962" t="s">
        <v>69</v>
      </c>
      <c r="C6962">
        <v>0</v>
      </c>
      <c r="D6962">
        <v>2367</v>
      </c>
      <c r="E6962">
        <v>5898</v>
      </c>
      <c r="F6962">
        <v>11028</v>
      </c>
      <c r="G6962">
        <v>18339</v>
      </c>
      <c r="H6962">
        <v>28587</v>
      </c>
      <c r="I6962">
        <v>42750</v>
      </c>
      <c r="J6962">
        <v>62079</v>
      </c>
      <c r="K6962">
        <v>87915</v>
      </c>
      <c r="L6962">
        <v>121758</v>
      </c>
      <c r="M6962">
        <v>165261</v>
      </c>
      <c r="N6962">
        <v>219393</v>
      </c>
      <c r="O6962">
        <v>285120</v>
      </c>
      <c r="P6962">
        <v>362784</v>
      </c>
      <c r="Q6962">
        <v>452400</v>
      </c>
      <c r="R6962">
        <v>552267</v>
      </c>
      <c r="S6962">
        <v>661620</v>
      </c>
      <c r="T6962">
        <v>779511</v>
      </c>
      <c r="U6962">
        <v>904896</v>
      </c>
      <c r="V6962" s="8">
        <v>1036750</v>
      </c>
      <c r="W6962" s="8">
        <v>1174300</v>
      </c>
      <c r="X6962" s="8">
        <v>1314460</v>
      </c>
      <c r="Y6962" s="8">
        <v>1457810</v>
      </c>
      <c r="Z6962" s="8">
        <v>1603500</v>
      </c>
      <c r="AA6962" s="8">
        <v>1750640</v>
      </c>
      <c r="AB6962" s="8">
        <v>1898230</v>
      </c>
      <c r="AC6962" s="8">
        <v>2045030</v>
      </c>
      <c r="AD6962" s="8">
        <v>2189640</v>
      </c>
      <c r="AE6962" s="8">
        <v>2330630</v>
      </c>
      <c r="AF6962" s="8">
        <v>2466450</v>
      </c>
      <c r="AG6962" s="8">
        <v>2595400</v>
      </c>
    </row>
    <row r="6963" spans="1:33" x14ac:dyDescent="0.35">
      <c r="A6963" t="s">
        <v>7033</v>
      </c>
      <c r="B6963" t="s">
        <v>69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35">
      <c r="A6964" t="s">
        <v>7034</v>
      </c>
      <c r="B6964" t="s">
        <v>69</v>
      </c>
      <c r="C6964" s="8">
        <v>2254090</v>
      </c>
      <c r="D6964" s="8">
        <v>2282120</v>
      </c>
      <c r="E6964" s="8">
        <v>2314940</v>
      </c>
      <c r="F6964" s="8">
        <v>2351950</v>
      </c>
      <c r="G6964" s="8">
        <v>2392420</v>
      </c>
      <c r="H6964" s="8">
        <v>2435460</v>
      </c>
      <c r="I6964" s="8">
        <v>2480020</v>
      </c>
      <c r="J6964" s="8">
        <v>2524800</v>
      </c>
      <c r="K6964" s="8">
        <v>2568410</v>
      </c>
      <c r="L6964" s="8">
        <v>2609340</v>
      </c>
      <c r="M6964" s="8">
        <v>2645960</v>
      </c>
      <c r="N6964" s="8">
        <v>2677150</v>
      </c>
      <c r="O6964" s="8">
        <v>2701810</v>
      </c>
      <c r="P6964" s="8">
        <v>2719500</v>
      </c>
      <c r="Q6964" s="8">
        <v>2730110</v>
      </c>
      <c r="R6964" s="8">
        <v>2733370</v>
      </c>
      <c r="S6964" s="8">
        <v>2730080</v>
      </c>
      <c r="T6964" s="8">
        <v>2721220</v>
      </c>
      <c r="U6964" s="8">
        <v>2707890</v>
      </c>
      <c r="V6964" s="8">
        <v>2691140</v>
      </c>
      <c r="W6964" s="8">
        <v>2647580</v>
      </c>
      <c r="X6964" s="8">
        <v>2598390</v>
      </c>
      <c r="Y6964" s="8">
        <v>2543240</v>
      </c>
      <c r="Z6964" s="8">
        <v>2483190</v>
      </c>
      <c r="AA6964" s="8">
        <v>2419340</v>
      </c>
      <c r="AB6964" s="8">
        <v>2352840</v>
      </c>
      <c r="AC6964" s="8">
        <v>2285070</v>
      </c>
      <c r="AD6964" s="8">
        <v>2217500</v>
      </c>
      <c r="AE6964" s="8">
        <v>2151670</v>
      </c>
      <c r="AF6964" s="8">
        <v>2089170</v>
      </c>
      <c r="AG6964" s="8">
        <v>2031720</v>
      </c>
    </row>
    <row r="6965" spans="1:33" x14ac:dyDescent="0.35">
      <c r="A6965" t="s">
        <v>7035</v>
      </c>
      <c r="B6965" t="s">
        <v>69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5">
      <c r="A6966" t="s">
        <v>7036</v>
      </c>
      <c r="B6966" t="s">
        <v>69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35">
      <c r="A6967" t="s">
        <v>7037</v>
      </c>
      <c r="B6967" t="s">
        <v>69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35">
      <c r="A6968" t="s">
        <v>7038</v>
      </c>
      <c r="B6968" t="s">
        <v>69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5">
      <c r="A6969" t="s">
        <v>7039</v>
      </c>
      <c r="B6969" t="s">
        <v>69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35">
      <c r="A6970" t="s">
        <v>7040</v>
      </c>
      <c r="B6970" t="s">
        <v>69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5">
      <c r="A6971" t="s">
        <v>7041</v>
      </c>
      <c r="B6971" t="s">
        <v>69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35">
      <c r="A6972" t="s">
        <v>7042</v>
      </c>
      <c r="B6972" t="s">
        <v>69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35">
      <c r="A6973" t="s">
        <v>7043</v>
      </c>
      <c r="B6973" t="s">
        <v>69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35">
      <c r="A6974" t="s">
        <v>7044</v>
      </c>
      <c r="B6974" t="s">
        <v>69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35">
      <c r="A6975" t="s">
        <v>7045</v>
      </c>
      <c r="B6975" t="s">
        <v>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35">
      <c r="A6976" t="s">
        <v>7046</v>
      </c>
      <c r="B6976" t="s">
        <v>69</v>
      </c>
      <c r="C6976" s="8">
        <v>7889850</v>
      </c>
      <c r="D6976" s="8">
        <v>99745700</v>
      </c>
      <c r="E6976" s="8">
        <v>271475000</v>
      </c>
      <c r="F6976" s="8">
        <v>500642000</v>
      </c>
      <c r="G6976" s="8">
        <v>808668000</v>
      </c>
      <c r="H6976" s="8">
        <v>1229450000</v>
      </c>
      <c r="I6976" s="8">
        <v>1814090000</v>
      </c>
      <c r="J6976" s="8">
        <v>2642560000</v>
      </c>
      <c r="K6976" s="8">
        <v>3826790000</v>
      </c>
      <c r="L6976" s="8">
        <v>5521830000</v>
      </c>
      <c r="M6976" s="8">
        <v>7843480000</v>
      </c>
      <c r="N6976" s="8">
        <v>10940100000</v>
      </c>
      <c r="O6976" s="8">
        <v>14819600000</v>
      </c>
      <c r="P6976" s="8">
        <v>19498400000</v>
      </c>
      <c r="Q6976" s="8">
        <v>24926400000</v>
      </c>
      <c r="R6976" s="8">
        <v>30445200000</v>
      </c>
      <c r="S6976" s="8">
        <v>36208000000</v>
      </c>
      <c r="T6976" s="8">
        <v>42129900000</v>
      </c>
      <c r="U6976" s="8">
        <v>48644600000</v>
      </c>
      <c r="V6976" s="8">
        <v>55318300000</v>
      </c>
      <c r="W6976" s="8">
        <v>62136800000</v>
      </c>
      <c r="X6976" s="8">
        <v>69077000000</v>
      </c>
      <c r="Y6976" s="8">
        <v>76114200000</v>
      </c>
      <c r="Z6976" s="8">
        <v>83200100000</v>
      </c>
      <c r="AA6976" s="8">
        <v>90289800000</v>
      </c>
      <c r="AB6976" s="8">
        <v>97316600000</v>
      </c>
      <c r="AC6976" s="8">
        <v>104193000000</v>
      </c>
      <c r="AD6976" s="8">
        <v>110836000000</v>
      </c>
      <c r="AE6976" s="8">
        <v>117140000000</v>
      </c>
      <c r="AF6976" s="8">
        <v>123105000000</v>
      </c>
      <c r="AG6976" s="8">
        <v>128727000000</v>
      </c>
    </row>
    <row r="6977" spans="1:33" x14ac:dyDescent="0.35">
      <c r="A6977" t="s">
        <v>7047</v>
      </c>
      <c r="B6977" t="s">
        <v>69</v>
      </c>
      <c r="C6977">
        <v>0</v>
      </c>
      <c r="D6977" s="8">
        <v>1705400</v>
      </c>
      <c r="E6977" s="8">
        <v>3546290</v>
      </c>
      <c r="F6977" s="8">
        <v>5454200</v>
      </c>
      <c r="G6977" s="8">
        <v>7423380</v>
      </c>
      <c r="H6977" s="8">
        <v>9482320</v>
      </c>
      <c r="I6977" s="8">
        <v>11602500</v>
      </c>
      <c r="J6977" s="8">
        <v>13799400</v>
      </c>
      <c r="K6977" s="8">
        <v>16170400</v>
      </c>
      <c r="L6977" s="8">
        <v>18693300</v>
      </c>
      <c r="M6977" s="8">
        <v>21323900</v>
      </c>
      <c r="N6977" s="8">
        <v>24126700</v>
      </c>
      <c r="O6977" s="8">
        <v>27061400</v>
      </c>
      <c r="P6977" s="8">
        <v>30179300</v>
      </c>
      <c r="Q6977" s="8">
        <v>33531400</v>
      </c>
      <c r="R6977" s="8">
        <v>36431900</v>
      </c>
      <c r="S6977" s="8">
        <v>39420500</v>
      </c>
      <c r="T6977" s="8">
        <v>42548600</v>
      </c>
      <c r="U6977" s="8">
        <v>44805900</v>
      </c>
      <c r="V6977" s="8">
        <v>47222200</v>
      </c>
      <c r="W6977" s="8">
        <v>49825200</v>
      </c>
      <c r="X6977" s="8">
        <v>52616900</v>
      </c>
      <c r="Y6977" s="8">
        <v>55521100</v>
      </c>
      <c r="Z6977" s="8">
        <v>58571700</v>
      </c>
      <c r="AA6977" s="8">
        <v>61725300</v>
      </c>
      <c r="AB6977" s="8">
        <v>64937600</v>
      </c>
      <c r="AC6977" s="8">
        <v>68252500</v>
      </c>
      <c r="AD6977" s="8">
        <v>71637100</v>
      </c>
      <c r="AE6977" s="8">
        <v>75047100</v>
      </c>
      <c r="AF6977" s="8">
        <v>78518900</v>
      </c>
      <c r="AG6977" s="8">
        <v>82010400</v>
      </c>
    </row>
    <row r="6978" spans="1:33" x14ac:dyDescent="0.35">
      <c r="A6978" t="s">
        <v>7048</v>
      </c>
      <c r="B6978" t="s">
        <v>69</v>
      </c>
      <c r="C6978" s="8">
        <v>193199000000</v>
      </c>
      <c r="D6978" s="8">
        <v>198575000000</v>
      </c>
      <c r="E6978" s="8">
        <v>203903000000</v>
      </c>
      <c r="F6978" s="8">
        <v>209318000000</v>
      </c>
      <c r="G6978" s="8">
        <v>214867000000</v>
      </c>
      <c r="H6978" s="8">
        <v>220622000000</v>
      </c>
      <c r="I6978" s="8">
        <v>226670000000</v>
      </c>
      <c r="J6978" s="8">
        <v>232722000000</v>
      </c>
      <c r="K6978" s="8">
        <v>239323000000</v>
      </c>
      <c r="L6978" s="8">
        <v>246391000000</v>
      </c>
      <c r="M6978" s="8">
        <v>252869000000</v>
      </c>
      <c r="N6978" s="8">
        <v>258812000000</v>
      </c>
      <c r="O6978" s="8">
        <v>264237000000</v>
      </c>
      <c r="P6978" s="8">
        <v>269144000000</v>
      </c>
      <c r="Q6978" s="8">
        <v>273609000000</v>
      </c>
      <c r="R6978" s="8">
        <v>272451000000</v>
      </c>
      <c r="S6978" s="8">
        <v>271168000000</v>
      </c>
      <c r="T6978" s="8">
        <v>269850000000</v>
      </c>
      <c r="U6978" s="8">
        <v>267964000000</v>
      </c>
      <c r="V6978" s="8">
        <v>266066000000</v>
      </c>
      <c r="W6978" s="8">
        <v>264185000000</v>
      </c>
      <c r="X6978" s="8">
        <v>262354000000</v>
      </c>
      <c r="Y6978" s="8">
        <v>260612000000</v>
      </c>
      <c r="Z6978" s="8">
        <v>259022000000</v>
      </c>
      <c r="AA6978" s="8">
        <v>257642000000</v>
      </c>
      <c r="AB6978" s="8">
        <v>256556000000</v>
      </c>
      <c r="AC6978" s="8">
        <v>255865000000</v>
      </c>
      <c r="AD6978" s="8">
        <v>255671000000</v>
      </c>
      <c r="AE6978" s="8">
        <v>256098000000</v>
      </c>
      <c r="AF6978" s="8">
        <v>257163000000</v>
      </c>
      <c r="AG6978" s="8">
        <v>258893000000</v>
      </c>
    </row>
    <row r="6979" spans="1:33" x14ac:dyDescent="0.35">
      <c r="A6979" t="s">
        <v>7049</v>
      </c>
      <c r="B6979" t="s">
        <v>69</v>
      </c>
      <c r="C6979" s="8">
        <v>1691630000</v>
      </c>
      <c r="D6979" s="8">
        <v>1615400000</v>
      </c>
      <c r="E6979" s="8">
        <v>1532820000</v>
      </c>
      <c r="F6979" s="8">
        <v>1449570000</v>
      </c>
      <c r="G6979" s="8">
        <v>1366480000</v>
      </c>
      <c r="H6979" s="8">
        <v>1284870000</v>
      </c>
      <c r="I6979" s="8">
        <v>1205530000</v>
      </c>
      <c r="J6979" s="8">
        <v>1127520000</v>
      </c>
      <c r="K6979" s="8">
        <v>1054110000</v>
      </c>
      <c r="L6979" s="8">
        <v>984544000</v>
      </c>
      <c r="M6979" s="8">
        <v>914858000</v>
      </c>
      <c r="N6979" s="8">
        <v>846672000</v>
      </c>
      <c r="O6979" s="8">
        <v>779425000</v>
      </c>
      <c r="P6979" s="8">
        <v>714133000</v>
      </c>
      <c r="Q6979" s="8">
        <v>650902000</v>
      </c>
      <c r="R6979" s="8">
        <v>579399000</v>
      </c>
      <c r="S6979" s="8">
        <v>512963000</v>
      </c>
      <c r="T6979" s="8">
        <v>451855000</v>
      </c>
      <c r="U6979" s="8">
        <v>479258000</v>
      </c>
      <c r="V6979" s="8">
        <v>510552000</v>
      </c>
      <c r="W6979" s="8">
        <v>542008000</v>
      </c>
      <c r="X6979" s="8">
        <v>574139000</v>
      </c>
      <c r="Y6979" s="8">
        <v>606734000</v>
      </c>
      <c r="Z6979" s="8">
        <v>639946000</v>
      </c>
      <c r="AA6979" s="8">
        <v>673974000</v>
      </c>
      <c r="AB6979" s="8">
        <v>708992000</v>
      </c>
      <c r="AC6979" s="8">
        <v>745656000</v>
      </c>
      <c r="AD6979" s="8">
        <v>784018000</v>
      </c>
      <c r="AE6979" s="8">
        <v>824320000</v>
      </c>
      <c r="AF6979" s="8">
        <v>867592000</v>
      </c>
      <c r="AG6979" s="8">
        <v>913838000</v>
      </c>
    </row>
    <row r="6980" spans="1:33" x14ac:dyDescent="0.35">
      <c r="A6980" t="s">
        <v>7050</v>
      </c>
      <c r="B6980" t="s">
        <v>69</v>
      </c>
      <c r="C6980" s="8">
        <v>394523000</v>
      </c>
      <c r="D6980" s="8">
        <v>383482000</v>
      </c>
      <c r="E6980" s="8">
        <v>376437000</v>
      </c>
      <c r="F6980" s="8">
        <v>370681000</v>
      </c>
      <c r="G6980" s="8">
        <v>367048000</v>
      </c>
      <c r="H6980" s="8">
        <v>366619000</v>
      </c>
      <c r="I6980" s="8">
        <v>370215000</v>
      </c>
      <c r="J6980" s="8">
        <v>378890000</v>
      </c>
      <c r="K6980" s="8">
        <v>395207000</v>
      </c>
      <c r="L6980" s="8">
        <v>420948000</v>
      </c>
      <c r="M6980" s="8">
        <v>456702000</v>
      </c>
      <c r="N6980" s="8">
        <v>505281000</v>
      </c>
      <c r="O6980" s="8">
        <v>568177000</v>
      </c>
      <c r="P6980" s="8">
        <v>647827000</v>
      </c>
      <c r="Q6980" s="8">
        <v>746088000</v>
      </c>
      <c r="R6980" s="8">
        <v>848744000</v>
      </c>
      <c r="S6980" s="8">
        <v>966136000</v>
      </c>
      <c r="T6980" s="8">
        <v>1098000000</v>
      </c>
      <c r="U6980" s="8">
        <v>1270360000</v>
      </c>
      <c r="V6980" s="8">
        <v>1454280000</v>
      </c>
      <c r="W6980" s="8">
        <v>1650900000</v>
      </c>
      <c r="X6980" s="8">
        <v>1858410000</v>
      </c>
      <c r="Y6980" s="8">
        <v>2074590000</v>
      </c>
      <c r="Z6980" s="8">
        <v>2297400000</v>
      </c>
      <c r="AA6980" s="8">
        <v>2525100000</v>
      </c>
      <c r="AB6980" s="8">
        <v>2755980000</v>
      </c>
      <c r="AC6980" s="8">
        <v>2988790000</v>
      </c>
      <c r="AD6980" s="8">
        <v>3221790000</v>
      </c>
      <c r="AE6980" s="8">
        <v>3453160000</v>
      </c>
      <c r="AF6980" s="8">
        <v>3681650000</v>
      </c>
      <c r="AG6980" s="8">
        <v>3905660000</v>
      </c>
    </row>
    <row r="6981" spans="1:33" x14ac:dyDescent="0.35">
      <c r="A6981" t="s">
        <v>7051</v>
      </c>
      <c r="B6981" t="s">
        <v>69</v>
      </c>
      <c r="C6981" s="8">
        <v>64793600</v>
      </c>
      <c r="D6981" s="8">
        <v>62602500</v>
      </c>
      <c r="E6981" s="8">
        <v>60337900</v>
      </c>
      <c r="F6981" s="8">
        <v>58055500</v>
      </c>
      <c r="G6981" s="8">
        <v>55787800</v>
      </c>
      <c r="H6981" s="8">
        <v>53600100</v>
      </c>
      <c r="I6981" s="8">
        <v>51494900</v>
      </c>
      <c r="J6981" s="8">
        <v>49452800</v>
      </c>
      <c r="K6981" s="8">
        <v>47580300</v>
      </c>
      <c r="L6981" s="8">
        <v>45862100</v>
      </c>
      <c r="M6981" s="8">
        <v>44112300</v>
      </c>
      <c r="N6981" s="8">
        <v>42387700</v>
      </c>
      <c r="O6981" s="8">
        <v>40673500</v>
      </c>
      <c r="P6981" s="8">
        <v>38982900</v>
      </c>
      <c r="Q6981" s="8">
        <v>37367900</v>
      </c>
      <c r="R6981" s="8">
        <v>35117500</v>
      </c>
      <c r="S6981" s="8">
        <v>33041700</v>
      </c>
      <c r="T6981" s="8">
        <v>31099600</v>
      </c>
      <c r="U6981" s="8">
        <v>32027900</v>
      </c>
      <c r="V6981" s="8">
        <v>32940600</v>
      </c>
      <c r="W6981" s="8">
        <v>33867000</v>
      </c>
      <c r="X6981" s="8">
        <v>34809300</v>
      </c>
      <c r="Y6981" s="8">
        <v>35770200</v>
      </c>
      <c r="Z6981" s="8">
        <v>36752900</v>
      </c>
      <c r="AA6981" s="8">
        <v>37762000</v>
      </c>
      <c r="AB6981" s="8">
        <v>38826200</v>
      </c>
      <c r="AC6981" s="8">
        <v>39953300</v>
      </c>
      <c r="AD6981" s="8">
        <v>41177600</v>
      </c>
      <c r="AE6981" s="8">
        <v>42474600</v>
      </c>
      <c r="AF6981" s="8">
        <v>43899700</v>
      </c>
      <c r="AG6981" s="8">
        <v>45456900</v>
      </c>
    </row>
    <row r="6982" spans="1:33" x14ac:dyDescent="0.35">
      <c r="A6982" t="s">
        <v>7052</v>
      </c>
      <c r="B6982" t="s">
        <v>69</v>
      </c>
      <c r="C6982">
        <v>0</v>
      </c>
      <c r="D6982">
        <v>0</v>
      </c>
      <c r="E6982">
        <v>30571.5</v>
      </c>
      <c r="F6982">
        <v>61283.1</v>
      </c>
      <c r="G6982">
        <v>92025.4</v>
      </c>
      <c r="H6982">
        <v>122748</v>
      </c>
      <c r="I6982">
        <v>153472</v>
      </c>
      <c r="J6982">
        <v>214657</v>
      </c>
      <c r="K6982">
        <v>276154</v>
      </c>
      <c r="L6982">
        <v>368947</v>
      </c>
      <c r="M6982">
        <v>491617</v>
      </c>
      <c r="N6982">
        <v>643787</v>
      </c>
      <c r="O6982">
        <v>855213</v>
      </c>
      <c r="P6982" s="8">
        <v>1094110</v>
      </c>
      <c r="Q6982" s="8">
        <v>1389590</v>
      </c>
      <c r="R6982" s="8">
        <v>1706830</v>
      </c>
      <c r="S6982" s="8">
        <v>2065700</v>
      </c>
      <c r="T6982" s="8">
        <v>2491330</v>
      </c>
      <c r="U6982" s="8">
        <v>2987060</v>
      </c>
      <c r="V6982" s="8">
        <v>3529350</v>
      </c>
      <c r="W6982" s="8">
        <v>4118230</v>
      </c>
      <c r="X6982" s="8">
        <v>4754050</v>
      </c>
      <c r="Y6982" s="8">
        <v>5464150</v>
      </c>
      <c r="Z6982" s="8">
        <v>6222580</v>
      </c>
      <c r="AA6982" s="8">
        <v>7004660</v>
      </c>
      <c r="AB6982" s="8">
        <v>7838650</v>
      </c>
      <c r="AC6982" s="8">
        <v>8701410</v>
      </c>
      <c r="AD6982" s="8">
        <v>9596810</v>
      </c>
      <c r="AE6982" s="8">
        <v>10553500</v>
      </c>
      <c r="AF6982" s="8">
        <v>11522400</v>
      </c>
      <c r="AG6982" s="8">
        <v>12532600</v>
      </c>
    </row>
    <row r="6983" spans="1:33" x14ac:dyDescent="0.35">
      <c r="A6983" t="s">
        <v>7053</v>
      </c>
      <c r="B6983" t="s">
        <v>69</v>
      </c>
      <c r="C6983">
        <v>0</v>
      </c>
      <c r="D6983">
        <v>0</v>
      </c>
      <c r="E6983" s="8">
        <v>36499800</v>
      </c>
      <c r="F6983" s="8">
        <v>90558000</v>
      </c>
      <c r="G6983" s="8">
        <v>167958000</v>
      </c>
      <c r="H6983" s="8">
        <v>276527000</v>
      </c>
      <c r="I6983" s="8">
        <v>427177000</v>
      </c>
      <c r="J6983" s="8">
        <v>634118000</v>
      </c>
      <c r="K6983" s="8">
        <v>917529000</v>
      </c>
      <c r="L6983" s="8">
        <v>1299950000</v>
      </c>
      <c r="M6983" s="8">
        <v>1807070000</v>
      </c>
      <c r="N6983" s="8">
        <v>2474630000</v>
      </c>
      <c r="O6983" s="8">
        <v>3324130000</v>
      </c>
      <c r="P6983" s="8">
        <v>4384390000</v>
      </c>
      <c r="Q6983" s="8">
        <v>5673450000</v>
      </c>
      <c r="R6983" s="8">
        <v>7080600000</v>
      </c>
      <c r="S6983" s="8">
        <v>8644130000</v>
      </c>
      <c r="T6983" s="8">
        <v>10344900000</v>
      </c>
      <c r="U6983" s="8">
        <v>12276300000</v>
      </c>
      <c r="V6983" s="8">
        <v>14315200000</v>
      </c>
      <c r="W6983" s="8">
        <v>16453300000</v>
      </c>
      <c r="X6983" s="8">
        <v>18674400000</v>
      </c>
      <c r="Y6983" s="8">
        <v>20956600000</v>
      </c>
      <c r="Z6983" s="8">
        <v>23282300000</v>
      </c>
      <c r="AA6983" s="8">
        <v>25631200000</v>
      </c>
      <c r="AB6983" s="8">
        <v>27981400000</v>
      </c>
      <c r="AC6983" s="8">
        <v>30316500000</v>
      </c>
      <c r="AD6983" s="8">
        <v>32607900000</v>
      </c>
      <c r="AE6983" s="8">
        <v>34834100000</v>
      </c>
      <c r="AF6983" s="8">
        <v>36969700000</v>
      </c>
      <c r="AG6983" s="8">
        <v>38994000000</v>
      </c>
    </row>
    <row r="6984" spans="1:33" x14ac:dyDescent="0.35">
      <c r="A6984" t="s">
        <v>7054</v>
      </c>
      <c r="B6984" t="s">
        <v>69</v>
      </c>
      <c r="C6984">
        <v>0</v>
      </c>
      <c r="D6984">
        <v>0</v>
      </c>
      <c r="E6984">
        <v>150205</v>
      </c>
      <c r="F6984">
        <v>458393</v>
      </c>
      <c r="G6984">
        <v>956217</v>
      </c>
      <c r="H6984" s="8">
        <v>1621550</v>
      </c>
      <c r="I6984" s="8">
        <v>2481290</v>
      </c>
      <c r="J6984" s="8">
        <v>3508850</v>
      </c>
      <c r="K6984" s="8">
        <v>4753620</v>
      </c>
      <c r="L6984" s="8">
        <v>6157470</v>
      </c>
      <c r="M6984" s="8">
        <v>7739810</v>
      </c>
      <c r="N6984" s="8">
        <v>9490650</v>
      </c>
      <c r="O6984" s="8">
        <v>11372500</v>
      </c>
      <c r="P6984" s="8">
        <v>13373300</v>
      </c>
      <c r="Q6984" s="8">
        <v>15482500</v>
      </c>
      <c r="R6984" s="8">
        <v>17378600</v>
      </c>
      <c r="S6984" s="8">
        <v>19249600</v>
      </c>
      <c r="T6984" s="8">
        <v>21096900</v>
      </c>
      <c r="U6984" s="8">
        <v>23150500</v>
      </c>
      <c r="V6984" s="8">
        <v>25122100</v>
      </c>
      <c r="W6984" s="8">
        <v>27021900</v>
      </c>
      <c r="X6984" s="8">
        <v>28836800</v>
      </c>
      <c r="Y6984" s="8">
        <v>30599000</v>
      </c>
      <c r="Z6984" s="8">
        <v>32315800</v>
      </c>
      <c r="AA6984" s="8">
        <v>34016000</v>
      </c>
      <c r="AB6984" s="8">
        <v>35661100</v>
      </c>
      <c r="AC6984" s="8">
        <v>37301600</v>
      </c>
      <c r="AD6984" s="8">
        <v>38942200</v>
      </c>
      <c r="AE6984" s="8">
        <v>40587700</v>
      </c>
      <c r="AF6984" s="8">
        <v>42264000</v>
      </c>
      <c r="AG6984" s="8">
        <v>43996700</v>
      </c>
    </row>
    <row r="6985" spans="1:33" x14ac:dyDescent="0.35">
      <c r="A6985" t="s">
        <v>7055</v>
      </c>
      <c r="B6985" t="s">
        <v>69</v>
      </c>
      <c r="C6985" s="8">
        <v>69015700000</v>
      </c>
      <c r="D6985" s="8">
        <v>71703000000</v>
      </c>
      <c r="E6985" s="8">
        <v>74324400000</v>
      </c>
      <c r="F6985" s="8">
        <v>76936700000</v>
      </c>
      <c r="G6985" s="8">
        <v>79511200000</v>
      </c>
      <c r="H6985" s="8">
        <v>82004100000</v>
      </c>
      <c r="I6985" s="8">
        <v>84395400000</v>
      </c>
      <c r="J6985" s="8">
        <v>86701800000</v>
      </c>
      <c r="K6985" s="8">
        <v>88874600000</v>
      </c>
      <c r="L6985" s="8">
        <v>90905900000</v>
      </c>
      <c r="M6985" s="8">
        <v>92769900000</v>
      </c>
      <c r="N6985" s="8">
        <v>94407800000</v>
      </c>
      <c r="O6985" s="8">
        <v>95819100000</v>
      </c>
      <c r="P6985" s="8">
        <v>96970500000</v>
      </c>
      <c r="Q6985" s="8">
        <v>97865900000</v>
      </c>
      <c r="R6985" s="8">
        <v>96767000000</v>
      </c>
      <c r="S6985" s="8">
        <v>95550000000</v>
      </c>
      <c r="T6985" s="8">
        <v>94233700000</v>
      </c>
      <c r="U6985" s="8">
        <v>92534400000</v>
      </c>
      <c r="V6985" s="8">
        <v>90819300000</v>
      </c>
      <c r="W6985" s="8">
        <v>89097900000</v>
      </c>
      <c r="X6985" s="8">
        <v>87374200000</v>
      </c>
      <c r="Y6985" s="8">
        <v>85663600000</v>
      </c>
      <c r="Z6985" s="8">
        <v>83979800000</v>
      </c>
      <c r="AA6985" s="8">
        <v>82339400000</v>
      </c>
      <c r="AB6985" s="8">
        <v>80757700000</v>
      </c>
      <c r="AC6985" s="8">
        <v>79239400000</v>
      </c>
      <c r="AD6985" s="8">
        <v>77808900000</v>
      </c>
      <c r="AE6985" s="8">
        <v>76488500000</v>
      </c>
      <c r="AF6985" s="8">
        <v>75287100000</v>
      </c>
      <c r="AG6985" s="8">
        <v>74222800000</v>
      </c>
    </row>
    <row r="6986" spans="1:33" x14ac:dyDescent="0.35">
      <c r="A6986" t="s">
        <v>7056</v>
      </c>
      <c r="B6986" t="s">
        <v>69</v>
      </c>
      <c r="C6986" s="8">
        <v>840836000</v>
      </c>
      <c r="D6986" s="8">
        <v>849505000</v>
      </c>
      <c r="E6986" s="8">
        <v>971809000</v>
      </c>
      <c r="F6986" s="8">
        <v>1218800000</v>
      </c>
      <c r="G6986" s="8">
        <v>1596350000</v>
      </c>
      <c r="H6986" s="8">
        <v>2107980000</v>
      </c>
      <c r="I6986" s="8">
        <v>2759120000</v>
      </c>
      <c r="J6986" s="8">
        <v>3549740000</v>
      </c>
      <c r="K6986" s="8">
        <v>4487540000</v>
      </c>
      <c r="L6986" s="8">
        <v>5562850000</v>
      </c>
      <c r="M6986" s="8">
        <v>6769640000</v>
      </c>
      <c r="N6986" s="8">
        <v>8111740000</v>
      </c>
      <c r="O6986" s="8">
        <v>9560790000</v>
      </c>
      <c r="P6986" s="8">
        <v>11108700000</v>
      </c>
      <c r="Q6986" s="8">
        <v>12736500000</v>
      </c>
      <c r="R6986" s="8">
        <v>14185100000</v>
      </c>
      <c r="S6986" s="8">
        <v>15617900000</v>
      </c>
      <c r="T6986" s="8">
        <v>17037400000</v>
      </c>
      <c r="U6986" s="8">
        <v>18628000000</v>
      </c>
      <c r="V6986" s="8">
        <v>20155600000</v>
      </c>
      <c r="W6986" s="8">
        <v>21619500000</v>
      </c>
      <c r="X6986" s="8">
        <v>23034200000</v>
      </c>
      <c r="Y6986" s="8">
        <v>24407700000</v>
      </c>
      <c r="Z6986" s="8">
        <v>25745800000</v>
      </c>
      <c r="AA6986" s="8">
        <v>27053700000</v>
      </c>
      <c r="AB6986" s="8">
        <v>28340600000</v>
      </c>
      <c r="AC6986" s="8">
        <v>29620300000</v>
      </c>
      <c r="AD6986" s="8">
        <v>30898900000</v>
      </c>
      <c r="AE6986" s="8">
        <v>32177800000</v>
      </c>
      <c r="AF6986" s="8">
        <v>33475600000</v>
      </c>
      <c r="AG6986" s="8">
        <v>34797100000</v>
      </c>
    </row>
    <row r="6987" spans="1:33" x14ac:dyDescent="0.35">
      <c r="A6987" t="s">
        <v>7057</v>
      </c>
      <c r="B6987" t="s">
        <v>69</v>
      </c>
      <c r="C6987">
        <v>0</v>
      </c>
      <c r="D6987">
        <v>0</v>
      </c>
      <c r="E6987" s="8">
        <v>3304510</v>
      </c>
      <c r="F6987" s="8">
        <v>8021870</v>
      </c>
      <c r="G6987" s="8">
        <v>14601700</v>
      </c>
      <c r="H6987" s="8">
        <v>23695600</v>
      </c>
      <c r="I6987" s="8">
        <v>35873100</v>
      </c>
      <c r="J6987" s="8">
        <v>52127600</v>
      </c>
      <c r="K6987" s="8">
        <v>73814700</v>
      </c>
      <c r="L6987" s="8">
        <v>102455000</v>
      </c>
      <c r="M6987" s="8">
        <v>139638000</v>
      </c>
      <c r="N6987" s="8">
        <v>187460000</v>
      </c>
      <c r="O6987" s="8">
        <v>247079000</v>
      </c>
      <c r="P6987" s="8">
        <v>320166000</v>
      </c>
      <c r="Q6987" s="8">
        <v>407512000</v>
      </c>
      <c r="R6987" s="8">
        <v>500678000</v>
      </c>
      <c r="S6987" s="8">
        <v>602972000</v>
      </c>
      <c r="T6987" s="8">
        <v>713089000</v>
      </c>
      <c r="U6987" s="8">
        <v>837245000</v>
      </c>
      <c r="V6987" s="8">
        <v>966188000</v>
      </c>
      <c r="W6987" s="8">
        <v>1100180000</v>
      </c>
      <c r="X6987" s="8">
        <v>1237850000</v>
      </c>
      <c r="Y6987" s="8">
        <v>1377710000</v>
      </c>
      <c r="Z6987" s="8">
        <v>1518950000</v>
      </c>
      <c r="AA6987" s="8">
        <v>1660460000</v>
      </c>
      <c r="AB6987" s="8">
        <v>1800420000</v>
      </c>
      <c r="AC6987" s="8">
        <v>1937430000</v>
      </c>
      <c r="AD6987" s="8">
        <v>2070080000</v>
      </c>
      <c r="AE6987" s="8">
        <v>2197050000</v>
      </c>
      <c r="AF6987" s="8">
        <v>2316890000</v>
      </c>
      <c r="AG6987" s="8">
        <v>2428080000</v>
      </c>
    </row>
    <row r="6988" spans="1:33" x14ac:dyDescent="0.35">
      <c r="A6988" t="s">
        <v>7058</v>
      </c>
      <c r="B6988" t="s">
        <v>69</v>
      </c>
      <c r="C6988">
        <v>0</v>
      </c>
      <c r="D6988">
        <v>0</v>
      </c>
      <c r="E6988">
        <v>50068.3</v>
      </c>
      <c r="F6988">
        <v>178264</v>
      </c>
      <c r="G6988">
        <v>387656</v>
      </c>
      <c r="H6988">
        <v>653852</v>
      </c>
      <c r="I6988" s="8">
        <v>1003070</v>
      </c>
      <c r="J6988" s="8">
        <v>1435440</v>
      </c>
      <c r="K6988" s="8">
        <v>1949520</v>
      </c>
      <c r="L6988" s="8">
        <v>2543300</v>
      </c>
      <c r="M6988" s="8">
        <v>3213760</v>
      </c>
      <c r="N6988" s="8">
        <v>3929930</v>
      </c>
      <c r="O6988" s="8">
        <v>4687490</v>
      </c>
      <c r="P6988" s="8">
        <v>5481750</v>
      </c>
      <c r="Q6988" s="8">
        <v>6308650</v>
      </c>
      <c r="R6988" s="8">
        <v>7064060</v>
      </c>
      <c r="S6988" s="8">
        <v>7804580</v>
      </c>
      <c r="T6988" s="8">
        <v>8531110</v>
      </c>
      <c r="U6988" s="8">
        <v>9327170</v>
      </c>
      <c r="V6988" s="8">
        <v>10086600</v>
      </c>
      <c r="W6988" s="8">
        <v>10790200</v>
      </c>
      <c r="X6988" s="8">
        <v>11442800</v>
      </c>
      <c r="Y6988" s="8">
        <v>12094100</v>
      </c>
      <c r="Z6988" s="8">
        <v>12701100</v>
      </c>
      <c r="AA6988" s="8">
        <v>13289200</v>
      </c>
      <c r="AB6988" s="8">
        <v>13860800</v>
      </c>
      <c r="AC6988" s="8">
        <v>14395900</v>
      </c>
      <c r="AD6988" s="8">
        <v>14918700</v>
      </c>
      <c r="AE6988" s="8">
        <v>15452600</v>
      </c>
      <c r="AF6988" s="8">
        <v>15998900</v>
      </c>
      <c r="AG6988" s="8">
        <v>16558600</v>
      </c>
    </row>
    <row r="6989" spans="1:33" x14ac:dyDescent="0.35">
      <c r="A6989" t="s">
        <v>7059</v>
      </c>
      <c r="B6989" t="s">
        <v>69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26396.7</v>
      </c>
      <c r="J6989">
        <v>53164.3</v>
      </c>
      <c r="K6989">
        <v>106823</v>
      </c>
      <c r="L6989">
        <v>187401</v>
      </c>
      <c r="M6989">
        <v>294595</v>
      </c>
      <c r="N6989">
        <v>481216</v>
      </c>
      <c r="O6989">
        <v>719104</v>
      </c>
      <c r="P6989" s="8">
        <v>1032790</v>
      </c>
      <c r="Q6989" s="8">
        <v>1419450</v>
      </c>
      <c r="R6989" s="8">
        <v>1868390</v>
      </c>
      <c r="S6989" s="8">
        <v>2368800</v>
      </c>
      <c r="T6989" s="8">
        <v>2940920</v>
      </c>
      <c r="U6989" s="8">
        <v>3587370</v>
      </c>
      <c r="V6989" s="8">
        <v>4312710</v>
      </c>
      <c r="W6989" s="8">
        <v>5092770</v>
      </c>
      <c r="X6989" s="8">
        <v>5928210</v>
      </c>
      <c r="Y6989" s="8">
        <v>6819990</v>
      </c>
      <c r="Z6989" s="8">
        <v>7746780</v>
      </c>
      <c r="AA6989" s="8">
        <v>8732920</v>
      </c>
      <c r="AB6989" s="8">
        <v>9735850</v>
      </c>
      <c r="AC6989" s="8">
        <v>10780400</v>
      </c>
      <c r="AD6989" s="8">
        <v>11847200</v>
      </c>
      <c r="AE6989" s="8">
        <v>12895400</v>
      </c>
      <c r="AF6989" s="8">
        <v>13950000</v>
      </c>
      <c r="AG6989" s="8">
        <v>15013700</v>
      </c>
    </row>
    <row r="6990" spans="1:33" x14ac:dyDescent="0.35">
      <c r="A6990" t="s">
        <v>7060</v>
      </c>
      <c r="B6990" t="s">
        <v>69</v>
      </c>
      <c r="C6990">
        <v>0</v>
      </c>
      <c r="D6990">
        <v>0</v>
      </c>
      <c r="E6990" s="8">
        <v>35747900</v>
      </c>
      <c r="F6990" s="8">
        <v>86756800</v>
      </c>
      <c r="G6990" s="8">
        <v>161956000</v>
      </c>
      <c r="H6990" s="8">
        <v>272617000</v>
      </c>
      <c r="I6990" s="8">
        <v>423177000</v>
      </c>
      <c r="J6990" s="8">
        <v>638737000</v>
      </c>
      <c r="K6990" s="8">
        <v>939923000</v>
      </c>
      <c r="L6990" s="8">
        <v>1362390000</v>
      </c>
      <c r="M6990" s="8">
        <v>1937930000</v>
      </c>
      <c r="N6990" s="8">
        <v>2715150000</v>
      </c>
      <c r="O6990" s="8">
        <v>3728790000</v>
      </c>
      <c r="P6990" s="8">
        <v>5021150000</v>
      </c>
      <c r="Q6990" s="8">
        <v>6640340000</v>
      </c>
      <c r="R6990" s="8">
        <v>8548720000</v>
      </c>
      <c r="S6990" s="8">
        <v>10770200000</v>
      </c>
      <c r="T6990" s="8">
        <v>13287000000</v>
      </c>
      <c r="U6990" s="8">
        <v>16089300000</v>
      </c>
      <c r="V6990" s="8">
        <v>19146300000</v>
      </c>
      <c r="W6990" s="8">
        <v>22424200000</v>
      </c>
      <c r="X6990" s="8">
        <v>25888600000</v>
      </c>
      <c r="Y6990" s="8">
        <v>29510500000</v>
      </c>
      <c r="Z6990" s="8">
        <v>33269700000</v>
      </c>
      <c r="AA6990" s="8">
        <v>37145600000</v>
      </c>
      <c r="AB6990" s="8">
        <v>41106400000</v>
      </c>
      <c r="AC6990" s="8">
        <v>45134800000</v>
      </c>
      <c r="AD6990" s="8">
        <v>49218000000</v>
      </c>
      <c r="AE6990" s="8">
        <v>53340700000</v>
      </c>
      <c r="AF6990" s="8">
        <v>57498900000</v>
      </c>
      <c r="AG6990" s="8">
        <v>61681200000</v>
      </c>
    </row>
    <row r="6991" spans="1:33" x14ac:dyDescent="0.35">
      <c r="A6991" t="s">
        <v>7061</v>
      </c>
      <c r="B6991" t="s">
        <v>69</v>
      </c>
      <c r="C6991">
        <v>0</v>
      </c>
      <c r="D6991" s="8">
        <v>1609120000</v>
      </c>
      <c r="E6991" s="8">
        <v>2963100000</v>
      </c>
      <c r="F6991" s="8">
        <v>4361500000</v>
      </c>
      <c r="G6991" s="8">
        <v>5775100000</v>
      </c>
      <c r="H6991" s="8">
        <v>7147320000</v>
      </c>
      <c r="I6991" s="8">
        <v>8487270000</v>
      </c>
      <c r="J6991" s="8">
        <v>9900420000</v>
      </c>
      <c r="K6991" s="8">
        <v>11355700000</v>
      </c>
      <c r="L6991" s="8">
        <v>12828500000</v>
      </c>
      <c r="M6991" s="8">
        <v>14278900000</v>
      </c>
      <c r="N6991" s="8">
        <v>15683800000</v>
      </c>
      <c r="O6991" s="8">
        <v>17003400000</v>
      </c>
      <c r="P6991" s="8">
        <v>18230100000</v>
      </c>
      <c r="Q6991" s="8">
        <v>19371900000</v>
      </c>
      <c r="R6991" s="8">
        <v>20256900000</v>
      </c>
      <c r="S6991" s="8">
        <v>21025100000</v>
      </c>
      <c r="T6991" s="8">
        <v>21682000000</v>
      </c>
      <c r="U6991" s="8">
        <v>22241100000</v>
      </c>
      <c r="V6991" s="8">
        <v>22715400000</v>
      </c>
      <c r="W6991" s="8">
        <v>23110500000</v>
      </c>
      <c r="X6991" s="8">
        <v>23443700000</v>
      </c>
      <c r="Y6991" s="8">
        <v>23728000000</v>
      </c>
      <c r="Z6991" s="8">
        <v>23968600000</v>
      </c>
      <c r="AA6991" s="8">
        <v>24178000000</v>
      </c>
      <c r="AB6991" s="8">
        <v>24360800000</v>
      </c>
      <c r="AC6991" s="8">
        <v>24524300000</v>
      </c>
      <c r="AD6991" s="8">
        <v>24670200000</v>
      </c>
      <c r="AE6991" s="8">
        <v>24806200000</v>
      </c>
      <c r="AF6991" s="8">
        <v>24932000000</v>
      </c>
      <c r="AG6991" s="8">
        <v>25049000000</v>
      </c>
    </row>
    <row r="6992" spans="1:33" x14ac:dyDescent="0.35">
      <c r="A6992" t="s">
        <v>7062</v>
      </c>
      <c r="B6992" t="s">
        <v>69</v>
      </c>
      <c r="C6992" s="8">
        <v>49710100000</v>
      </c>
      <c r="D6992" s="8">
        <v>48419900000</v>
      </c>
      <c r="E6992" s="8">
        <v>47138200000</v>
      </c>
      <c r="F6992" s="8">
        <v>46522700000</v>
      </c>
      <c r="G6992" s="8">
        <v>46287700000</v>
      </c>
      <c r="H6992" s="8">
        <v>45968300000</v>
      </c>
      <c r="I6992" s="8">
        <v>45660900000</v>
      </c>
      <c r="J6992" s="8">
        <v>45701600000</v>
      </c>
      <c r="K6992" s="8">
        <v>45740200000</v>
      </c>
      <c r="L6992" s="8">
        <v>45767800000</v>
      </c>
      <c r="M6992" s="8">
        <v>45727000000</v>
      </c>
      <c r="N6992" s="8">
        <v>45500600000</v>
      </c>
      <c r="O6992" s="8">
        <v>45138800000</v>
      </c>
      <c r="P6992" s="8">
        <v>44631000000</v>
      </c>
      <c r="Q6992" s="8">
        <v>44040900000</v>
      </c>
      <c r="R6992" s="8">
        <v>43000200000</v>
      </c>
      <c r="S6992" s="8">
        <v>41903500000</v>
      </c>
      <c r="T6992" s="8">
        <v>40745000000</v>
      </c>
      <c r="U6992" s="8">
        <v>39521700000</v>
      </c>
      <c r="V6992" s="8">
        <v>38243100000</v>
      </c>
      <c r="W6992" s="8">
        <v>36916000000</v>
      </c>
      <c r="X6992" s="8">
        <v>35541700000</v>
      </c>
      <c r="Y6992" s="8">
        <v>34130000000</v>
      </c>
      <c r="Z6992" s="8">
        <v>32683300000</v>
      </c>
      <c r="AA6992" s="8">
        <v>31202600000</v>
      </c>
      <c r="AB6992" s="8">
        <v>29689500000</v>
      </c>
      <c r="AC6992" s="8">
        <v>28144200000</v>
      </c>
      <c r="AD6992" s="8">
        <v>26569700000</v>
      </c>
      <c r="AE6992" s="8">
        <v>24967100000</v>
      </c>
      <c r="AF6992" s="8">
        <v>23341100000</v>
      </c>
      <c r="AG6992" s="8">
        <v>21690300000</v>
      </c>
    </row>
    <row r="6993" spans="1:33" x14ac:dyDescent="0.35">
      <c r="A6993" t="s">
        <v>7063</v>
      </c>
      <c r="B6993" t="s">
        <v>69</v>
      </c>
      <c r="C6993" s="8">
        <v>145025000000</v>
      </c>
      <c r="D6993" s="8">
        <v>141765000000</v>
      </c>
      <c r="E6993" s="8">
        <v>138854000000</v>
      </c>
      <c r="F6993" s="8">
        <v>138052000000</v>
      </c>
      <c r="G6993" s="8">
        <v>138508000000</v>
      </c>
      <c r="H6993" s="8">
        <v>138847000000</v>
      </c>
      <c r="I6993" s="8">
        <v>139374000000</v>
      </c>
      <c r="J6993" s="8">
        <v>141133000000</v>
      </c>
      <c r="K6993" s="8">
        <v>143172000000</v>
      </c>
      <c r="L6993" s="8">
        <v>145432000000</v>
      </c>
      <c r="M6993" s="8">
        <v>147798000000</v>
      </c>
      <c r="N6993" s="8">
        <v>149933000000</v>
      </c>
      <c r="O6993" s="8">
        <v>151863000000</v>
      </c>
      <c r="P6993" s="8">
        <v>153594000000</v>
      </c>
      <c r="Q6993" s="8">
        <v>155268000000</v>
      </c>
      <c r="R6993" s="8">
        <v>155598000000</v>
      </c>
      <c r="S6993" s="8">
        <v>155800000000</v>
      </c>
      <c r="T6993" s="8">
        <v>155896000000</v>
      </c>
      <c r="U6993" s="8">
        <v>155883000000</v>
      </c>
      <c r="V6993" s="8">
        <v>155772000000</v>
      </c>
      <c r="W6993" s="8">
        <v>155581000000</v>
      </c>
      <c r="X6993" s="8">
        <v>155332000000</v>
      </c>
      <c r="Y6993" s="8">
        <v>155034000000</v>
      </c>
      <c r="Z6993" s="8">
        <v>154695000000</v>
      </c>
      <c r="AA6993" s="8">
        <v>154324000000</v>
      </c>
      <c r="AB6993" s="8">
        <v>153951000000</v>
      </c>
      <c r="AC6993" s="8">
        <v>153580000000</v>
      </c>
      <c r="AD6993" s="8">
        <v>153226000000</v>
      </c>
      <c r="AE6993" s="8">
        <v>152890000000</v>
      </c>
      <c r="AF6993" s="8">
        <v>152577000000</v>
      </c>
      <c r="AG6993" s="8">
        <v>152297000000</v>
      </c>
    </row>
    <row r="6994" spans="1:33" x14ac:dyDescent="0.35">
      <c r="A6994" t="s">
        <v>7064</v>
      </c>
      <c r="B6994" t="s">
        <v>69</v>
      </c>
      <c r="C6994">
        <v>0</v>
      </c>
      <c r="D6994">
        <v>0</v>
      </c>
      <c r="E6994">
        <v>0</v>
      </c>
      <c r="F6994">
        <v>0</v>
      </c>
      <c r="G6994">
        <v>0</v>
      </c>
      <c r="H6994" s="8">
        <v>3950980</v>
      </c>
      <c r="I6994" s="8">
        <v>7909850</v>
      </c>
      <c r="J6994" s="8">
        <v>11976300</v>
      </c>
      <c r="K6994" s="8">
        <v>20170000</v>
      </c>
      <c r="L6994" s="8">
        <v>32632100</v>
      </c>
      <c r="M6994" s="8">
        <v>49479200</v>
      </c>
      <c r="N6994" s="8">
        <v>70685400</v>
      </c>
      <c r="O6994" s="8">
        <v>96253800</v>
      </c>
      <c r="P6994" s="8">
        <v>130365000</v>
      </c>
      <c r="Q6994" s="8">
        <v>173190000</v>
      </c>
      <c r="R6994" s="8">
        <v>222974000</v>
      </c>
      <c r="S6994" s="8">
        <v>280670000</v>
      </c>
      <c r="T6994" s="8">
        <v>341975000</v>
      </c>
      <c r="U6994" s="8">
        <v>410949000</v>
      </c>
      <c r="V6994" s="8">
        <v>483306000</v>
      </c>
      <c r="W6994" s="8">
        <v>563070000</v>
      </c>
      <c r="X6994" s="8">
        <v>645989000</v>
      </c>
      <c r="Y6994" s="8">
        <v>727901000</v>
      </c>
      <c r="Z6994" s="8">
        <v>812837000</v>
      </c>
      <c r="AA6994" s="8">
        <v>900694000</v>
      </c>
      <c r="AB6994" s="8">
        <v>987384000</v>
      </c>
      <c r="AC6994" s="8">
        <v>1076810000</v>
      </c>
      <c r="AD6994" s="8">
        <v>1164990000</v>
      </c>
      <c r="AE6994" s="8">
        <v>1255810000</v>
      </c>
      <c r="AF6994" s="8">
        <v>1345250000</v>
      </c>
      <c r="AG6994" s="8">
        <v>1433370000</v>
      </c>
    </row>
    <row r="6995" spans="1:33" x14ac:dyDescent="0.35">
      <c r="A6995" t="s">
        <v>7065</v>
      </c>
      <c r="B6995" t="s">
        <v>69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5">
      <c r="A6996" t="s">
        <v>7066</v>
      </c>
      <c r="B6996" t="s">
        <v>69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5">
      <c r="A6997" t="s">
        <v>7067</v>
      </c>
      <c r="B6997" t="s">
        <v>69</v>
      </c>
      <c r="C6997">
        <v>0</v>
      </c>
      <c r="D6997" s="8">
        <v>11833400</v>
      </c>
      <c r="E6997" s="8">
        <v>34052100</v>
      </c>
      <c r="F6997" s="8">
        <v>59907000</v>
      </c>
      <c r="G6997" s="8">
        <v>89541500</v>
      </c>
      <c r="H6997" s="8">
        <v>125557000</v>
      </c>
      <c r="I6997" s="8">
        <v>165370000</v>
      </c>
      <c r="J6997" s="8">
        <v>214523000</v>
      </c>
      <c r="K6997" s="8">
        <v>273195000</v>
      </c>
      <c r="L6997" s="8">
        <v>344295000</v>
      </c>
      <c r="M6997" s="8">
        <v>430752000</v>
      </c>
      <c r="N6997" s="8">
        <v>535203000</v>
      </c>
      <c r="O6997" s="8">
        <v>663124000</v>
      </c>
      <c r="P6997" s="8">
        <v>817476000</v>
      </c>
      <c r="Q6997" s="8">
        <v>1004310000</v>
      </c>
      <c r="R6997" s="8">
        <v>1211400000</v>
      </c>
      <c r="S6997" s="8">
        <v>1444870000</v>
      </c>
      <c r="T6997" s="8">
        <v>1709360000</v>
      </c>
      <c r="U6997" s="8">
        <v>1998180000</v>
      </c>
      <c r="V6997" s="8">
        <v>2310390000</v>
      </c>
      <c r="W6997" s="8">
        <v>2642390000</v>
      </c>
      <c r="X6997" s="8">
        <v>2990730000</v>
      </c>
      <c r="Y6997" s="8">
        <v>3354750000</v>
      </c>
      <c r="Z6997" s="8">
        <v>3728630000</v>
      </c>
      <c r="AA6997" s="8">
        <v>4114490000</v>
      </c>
      <c r="AB6997" s="8">
        <v>4504180000</v>
      </c>
      <c r="AC6997" s="8">
        <v>4897470000</v>
      </c>
      <c r="AD6997" s="8">
        <v>5291680000</v>
      </c>
      <c r="AE6997" s="8">
        <v>5686680000</v>
      </c>
      <c r="AF6997" s="8">
        <v>6082390000</v>
      </c>
      <c r="AG6997" s="8">
        <v>6473900000</v>
      </c>
    </row>
    <row r="6998" spans="1:33" x14ac:dyDescent="0.35">
      <c r="A6998" t="s">
        <v>7068</v>
      </c>
      <c r="B6998" t="s">
        <v>69</v>
      </c>
      <c r="C6998">
        <v>0</v>
      </c>
      <c r="D6998" s="8">
        <v>156201000</v>
      </c>
      <c r="E6998" s="8">
        <v>308901000</v>
      </c>
      <c r="F6998" s="8">
        <v>491737000</v>
      </c>
      <c r="G6998" s="8">
        <v>698424000</v>
      </c>
      <c r="H6998" s="8">
        <v>923366000</v>
      </c>
      <c r="I6998" s="8">
        <v>1168260000</v>
      </c>
      <c r="J6998" s="8">
        <v>1447350000</v>
      </c>
      <c r="K6998" s="8">
        <v>1768870000</v>
      </c>
      <c r="L6998" s="8">
        <v>2132950000</v>
      </c>
      <c r="M6998" s="8">
        <v>2544840000</v>
      </c>
      <c r="N6998" s="8">
        <v>3016600000</v>
      </c>
      <c r="O6998" s="8">
        <v>3557810000</v>
      </c>
      <c r="P6998" s="8">
        <v>4183040000</v>
      </c>
      <c r="Q6998" s="8">
        <v>4902180000</v>
      </c>
      <c r="R6998" s="8">
        <v>5651270000</v>
      </c>
      <c r="S6998" s="8">
        <v>6487700000</v>
      </c>
      <c r="T6998" s="8">
        <v>7408170000</v>
      </c>
      <c r="U6998" s="8">
        <v>8409570000</v>
      </c>
      <c r="V6998" s="8">
        <v>9483310000</v>
      </c>
      <c r="W6998" s="8">
        <v>10621100000</v>
      </c>
      <c r="X6998" s="8">
        <v>11807200000</v>
      </c>
      <c r="Y6998" s="8">
        <v>13031500000</v>
      </c>
      <c r="Z6998" s="8">
        <v>14284800000</v>
      </c>
      <c r="AA6998" s="8">
        <v>15570700000</v>
      </c>
      <c r="AB6998" s="8">
        <v>16862500000</v>
      </c>
      <c r="AC6998" s="8">
        <v>18167000000</v>
      </c>
      <c r="AD6998" s="8">
        <v>19473900000</v>
      </c>
      <c r="AE6998" s="8">
        <v>20777600000</v>
      </c>
      <c r="AF6998" s="8">
        <v>22085500000</v>
      </c>
      <c r="AG6998" s="8">
        <v>23394800000</v>
      </c>
    </row>
    <row r="6999" spans="1:33" x14ac:dyDescent="0.35">
      <c r="A6999" t="s">
        <v>7069</v>
      </c>
      <c r="B6999" t="s">
        <v>69</v>
      </c>
      <c r="C6999" s="8">
        <v>13827200000</v>
      </c>
      <c r="D6999" s="8">
        <v>13833200000</v>
      </c>
      <c r="E6999" s="8">
        <v>13785400000</v>
      </c>
      <c r="F6999" s="8">
        <v>13704600000</v>
      </c>
      <c r="G6999" s="8">
        <v>13592400000</v>
      </c>
      <c r="H6999" s="8">
        <v>13433700000</v>
      </c>
      <c r="I6999" s="8">
        <v>13225200000</v>
      </c>
      <c r="J6999" s="8">
        <v>12982700000</v>
      </c>
      <c r="K6999" s="8">
        <v>12704000000</v>
      </c>
      <c r="L6999" s="8">
        <v>12390000000</v>
      </c>
      <c r="M6999" s="8">
        <v>12041200000</v>
      </c>
      <c r="N6999" s="8">
        <v>11653300000</v>
      </c>
      <c r="O6999" s="8">
        <v>11227900000</v>
      </c>
      <c r="P6999" s="8">
        <v>10775000000</v>
      </c>
      <c r="Q6999" s="8">
        <v>10305100000</v>
      </c>
      <c r="R6999" s="8">
        <v>9676790000</v>
      </c>
      <c r="S6999" s="8">
        <v>9061730000</v>
      </c>
      <c r="T6999" s="8">
        <v>8459660000</v>
      </c>
      <c r="U6999" s="8">
        <v>7870420000</v>
      </c>
      <c r="V6999" s="8">
        <v>7293800000</v>
      </c>
      <c r="W6999" s="8">
        <v>6729530000</v>
      </c>
      <c r="X6999" s="8">
        <v>6177430000</v>
      </c>
      <c r="Y6999" s="8">
        <v>5637260000</v>
      </c>
      <c r="Z6999" s="8">
        <v>5108820000</v>
      </c>
      <c r="AA6999" s="8">
        <v>4591830000</v>
      </c>
      <c r="AB6999" s="8">
        <v>4086080000</v>
      </c>
      <c r="AC6999" s="8">
        <v>3591310000</v>
      </c>
      <c r="AD6999" s="8">
        <v>3107300000</v>
      </c>
      <c r="AE6999" s="8">
        <v>2633780000</v>
      </c>
      <c r="AF6999" s="8">
        <v>2170530000</v>
      </c>
      <c r="AG6999" s="8">
        <v>1717320000</v>
      </c>
    </row>
    <row r="7000" spans="1:33" x14ac:dyDescent="0.35">
      <c r="A7000" t="s">
        <v>7070</v>
      </c>
      <c r="B7000" t="s">
        <v>69</v>
      </c>
      <c r="C7000" s="8">
        <v>502109000000</v>
      </c>
      <c r="D7000" s="8">
        <v>521798000000</v>
      </c>
      <c r="E7000" s="8">
        <v>541381000000</v>
      </c>
      <c r="F7000" s="8">
        <v>561599000000</v>
      </c>
      <c r="G7000" s="8">
        <v>582565000000</v>
      </c>
      <c r="H7000" s="8">
        <v>603633000000</v>
      </c>
      <c r="I7000" s="8">
        <v>624541000000</v>
      </c>
      <c r="J7000" s="8">
        <v>645892000000</v>
      </c>
      <c r="K7000" s="8">
        <v>667488000000</v>
      </c>
      <c r="L7000" s="8">
        <v>689251000000</v>
      </c>
      <c r="M7000" s="8">
        <v>711061000000</v>
      </c>
      <c r="N7000" s="8">
        <v>732421000000</v>
      </c>
      <c r="O7000" s="8">
        <v>753105000000</v>
      </c>
      <c r="P7000" s="8">
        <v>773405000000</v>
      </c>
      <c r="Q7000" s="8">
        <v>793722000000</v>
      </c>
      <c r="R7000" s="8">
        <v>802207000000</v>
      </c>
      <c r="S7000" s="8">
        <v>810627000000</v>
      </c>
      <c r="T7000" s="8">
        <v>818984000000</v>
      </c>
      <c r="U7000" s="8">
        <v>827295000000</v>
      </c>
      <c r="V7000" s="8">
        <v>835573000000</v>
      </c>
      <c r="W7000" s="8">
        <v>843836000000</v>
      </c>
      <c r="X7000" s="8">
        <v>852113000000</v>
      </c>
      <c r="Y7000" s="8">
        <v>860417000000</v>
      </c>
      <c r="Z7000" s="8">
        <v>868772000000</v>
      </c>
      <c r="AA7000" s="8">
        <v>877172000000</v>
      </c>
      <c r="AB7000" s="8">
        <v>885664000000</v>
      </c>
      <c r="AC7000" s="8">
        <v>894243000000</v>
      </c>
      <c r="AD7000" s="8">
        <v>902929000000</v>
      </c>
      <c r="AE7000" s="8">
        <v>911727000000</v>
      </c>
      <c r="AF7000" s="8">
        <v>920636000000</v>
      </c>
      <c r="AG7000" s="8">
        <v>929668000000</v>
      </c>
    </row>
    <row r="7001" spans="1:33" x14ac:dyDescent="0.35">
      <c r="A7001" t="s">
        <v>7071</v>
      </c>
      <c r="B7001" t="s">
        <v>69</v>
      </c>
      <c r="C7001">
        <v>0</v>
      </c>
      <c r="D7001" s="8">
        <v>16566700</v>
      </c>
      <c r="E7001" s="8">
        <v>36484400</v>
      </c>
      <c r="F7001" s="8">
        <v>62403200</v>
      </c>
      <c r="G7001" s="8">
        <v>92099900</v>
      </c>
      <c r="H7001" s="8">
        <v>128173000</v>
      </c>
      <c r="I7001" s="8">
        <v>170705000</v>
      </c>
      <c r="J7001" s="8">
        <v>219954000</v>
      </c>
      <c r="K7001" s="8">
        <v>278714000</v>
      </c>
      <c r="L7001" s="8">
        <v>352693000</v>
      </c>
      <c r="M7001" s="8">
        <v>442088000</v>
      </c>
      <c r="N7001" s="8">
        <v>549513000</v>
      </c>
      <c r="O7001" s="8">
        <v>680423000</v>
      </c>
      <c r="P7001" s="8">
        <v>837768000</v>
      </c>
      <c r="Q7001" s="8">
        <v>1027590000</v>
      </c>
      <c r="R7001" s="8">
        <v>1231540000</v>
      </c>
      <c r="S7001" s="8">
        <v>1459090000</v>
      </c>
      <c r="T7001" s="8">
        <v>1709360000</v>
      </c>
      <c r="U7001" s="8">
        <v>1978720000</v>
      </c>
      <c r="V7001" s="8">
        <v>2263690000</v>
      </c>
      <c r="W7001" s="8">
        <v>2560910000</v>
      </c>
      <c r="X7001" s="8">
        <v>2864550000</v>
      </c>
      <c r="Y7001" s="8">
        <v>3171620000</v>
      </c>
      <c r="Z7001" s="8">
        <v>3476730000</v>
      </c>
      <c r="AA7001" s="8">
        <v>3779830000</v>
      </c>
      <c r="AB7001" s="8">
        <v>4075820000</v>
      </c>
      <c r="AC7001" s="8">
        <v>4362320000</v>
      </c>
      <c r="AD7001" s="8">
        <v>4637120000</v>
      </c>
      <c r="AE7001" s="8">
        <v>4900520000</v>
      </c>
      <c r="AF7001" s="8">
        <v>5150410000</v>
      </c>
      <c r="AG7001" s="8">
        <v>5384810000</v>
      </c>
    </row>
    <row r="7002" spans="1:33" x14ac:dyDescent="0.35">
      <c r="A7002" t="s">
        <v>7072</v>
      </c>
      <c r="B7002" t="s">
        <v>69</v>
      </c>
      <c r="C7002">
        <v>0</v>
      </c>
      <c r="D7002">
        <v>0</v>
      </c>
      <c r="E7002" s="8">
        <v>4864580</v>
      </c>
      <c r="F7002" s="8">
        <v>17472900</v>
      </c>
      <c r="G7002" s="8">
        <v>38374900</v>
      </c>
      <c r="H7002" s="8">
        <v>68010000</v>
      </c>
      <c r="I7002" s="8">
        <v>104023000</v>
      </c>
      <c r="J7002" s="8">
        <v>149352000</v>
      </c>
      <c r="K7002" s="8">
        <v>204207000</v>
      </c>
      <c r="L7002" s="8">
        <v>268718000</v>
      </c>
      <c r="M7002" s="8">
        <v>345735000</v>
      </c>
      <c r="N7002" s="8">
        <v>432169000</v>
      </c>
      <c r="O7002" s="8">
        <v>527616000</v>
      </c>
      <c r="P7002" s="8">
        <v>631950000</v>
      </c>
      <c r="Q7002" s="8">
        <v>745224000</v>
      </c>
      <c r="R7002" s="8">
        <v>857473000</v>
      </c>
      <c r="S7002" s="8">
        <v>975572000</v>
      </c>
      <c r="T7002" s="8">
        <v>1099280000</v>
      </c>
      <c r="U7002" s="8">
        <v>1228360000</v>
      </c>
      <c r="V7002" s="8">
        <v>1362610000</v>
      </c>
      <c r="W7002" s="8">
        <v>1501790000</v>
      </c>
      <c r="X7002" s="8">
        <v>1648390000</v>
      </c>
      <c r="Y7002" s="8">
        <v>1799460000</v>
      </c>
      <c r="Z7002" s="8">
        <v>1957460000</v>
      </c>
      <c r="AA7002" s="8">
        <v>2122100000</v>
      </c>
      <c r="AB7002" s="8">
        <v>2293130000</v>
      </c>
      <c r="AC7002" s="8">
        <v>2470290000</v>
      </c>
      <c r="AD7002" s="8">
        <v>2653360000</v>
      </c>
      <c r="AE7002" s="8">
        <v>2842100000</v>
      </c>
      <c r="AF7002" s="8">
        <v>3036290000</v>
      </c>
      <c r="AG7002" s="8">
        <v>3235740000</v>
      </c>
    </row>
    <row r="7003" spans="1:33" x14ac:dyDescent="0.35">
      <c r="A7003" t="s">
        <v>7073</v>
      </c>
      <c r="B7003" t="s">
        <v>69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 s="8">
        <v>2667260</v>
      </c>
      <c r="J7003" s="8">
        <v>5430970</v>
      </c>
      <c r="K7003" s="8">
        <v>11038200</v>
      </c>
      <c r="L7003" s="8">
        <v>19594000</v>
      </c>
      <c r="M7003" s="8">
        <v>34006800</v>
      </c>
      <c r="N7003" s="8">
        <v>54378900</v>
      </c>
      <c r="O7003" s="8">
        <v>83611300</v>
      </c>
      <c r="P7003" s="8">
        <v>121752000</v>
      </c>
      <c r="Q7003" s="8">
        <v>168840000</v>
      </c>
      <c r="R7003" s="8">
        <v>227317000</v>
      </c>
      <c r="S7003" s="8">
        <v>298645000</v>
      </c>
      <c r="T7003" s="8">
        <v>382357000</v>
      </c>
      <c r="U7003" s="8">
        <v>478006000</v>
      </c>
      <c r="V7003" s="8">
        <v>585152000</v>
      </c>
      <c r="W7003" s="8">
        <v>703369000</v>
      </c>
      <c r="X7003" s="8">
        <v>829564000</v>
      </c>
      <c r="Y7003" s="8">
        <v>966084000</v>
      </c>
      <c r="Z7003" s="8">
        <v>1109930000</v>
      </c>
      <c r="AA7003" s="8">
        <v>1263400000</v>
      </c>
      <c r="AB7003" s="8">
        <v>1421020000</v>
      </c>
      <c r="AC7003" s="8">
        <v>1585150000</v>
      </c>
      <c r="AD7003" s="8">
        <v>1753030000</v>
      </c>
      <c r="AE7003" s="8">
        <v>1926970000</v>
      </c>
      <c r="AF7003" s="8">
        <v>2104310000</v>
      </c>
      <c r="AG7003" s="8">
        <v>2284910000</v>
      </c>
    </row>
    <row r="7004" spans="1:33" x14ac:dyDescent="0.35">
      <c r="A7004" t="s">
        <v>7074</v>
      </c>
      <c r="B7004" t="s">
        <v>69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35">
      <c r="A7005" t="s">
        <v>7075</v>
      </c>
      <c r="B7005" t="s">
        <v>69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x14ac:dyDescent="0.35">
      <c r="A7006" t="s">
        <v>7076</v>
      </c>
      <c r="B7006" t="s">
        <v>69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 x14ac:dyDescent="0.35">
      <c r="A7007" t="s">
        <v>7077</v>
      </c>
      <c r="B7007" t="s">
        <v>69</v>
      </c>
      <c r="C7007" s="8">
        <v>46836700000</v>
      </c>
      <c r="D7007" s="8">
        <v>48176500000</v>
      </c>
      <c r="E7007" s="8">
        <v>49572100000</v>
      </c>
      <c r="F7007" s="8">
        <v>51023600000</v>
      </c>
      <c r="G7007" s="8">
        <v>52475000000</v>
      </c>
      <c r="H7007" s="8">
        <v>53982300000</v>
      </c>
      <c r="I7007" s="8">
        <v>55545400000</v>
      </c>
      <c r="J7007" s="8">
        <v>57220100000</v>
      </c>
      <c r="K7007" s="8">
        <v>58894800000</v>
      </c>
      <c r="L7007" s="8">
        <v>60625400000</v>
      </c>
      <c r="M7007" s="8">
        <v>62467600000</v>
      </c>
      <c r="N7007" s="8">
        <v>64309800000</v>
      </c>
      <c r="O7007" s="8">
        <v>66029200000</v>
      </c>
      <c r="P7007" s="8">
        <v>67851300000</v>
      </c>
      <c r="Q7007" s="8">
        <v>69660700000</v>
      </c>
      <c r="R7007" s="8">
        <v>71442000000</v>
      </c>
      <c r="S7007" s="8">
        <v>73227400000</v>
      </c>
      <c r="T7007" s="8">
        <v>75038300000</v>
      </c>
      <c r="U7007" s="8">
        <v>76826100000</v>
      </c>
      <c r="V7007" s="8">
        <v>78617000000</v>
      </c>
      <c r="W7007" s="8">
        <v>80414800000</v>
      </c>
      <c r="X7007" s="8">
        <v>82210800000</v>
      </c>
      <c r="Y7007" s="8">
        <v>84001500000</v>
      </c>
      <c r="Z7007" s="8">
        <v>85797400000</v>
      </c>
      <c r="AA7007" s="8">
        <v>87592500000</v>
      </c>
      <c r="AB7007" s="8">
        <v>89386000000</v>
      </c>
      <c r="AC7007" s="8">
        <v>91180100000</v>
      </c>
      <c r="AD7007" s="8">
        <v>92975300000</v>
      </c>
      <c r="AE7007" s="8">
        <v>94769300000</v>
      </c>
      <c r="AF7007" s="8">
        <v>96563400000</v>
      </c>
      <c r="AG7007" s="8">
        <v>98358000000</v>
      </c>
    </row>
    <row r="7008" spans="1:33" x14ac:dyDescent="0.35">
      <c r="A7008" t="s">
        <v>7078</v>
      </c>
      <c r="B7008" t="s">
        <v>69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5">
      <c r="A7009" t="s">
        <v>7079</v>
      </c>
      <c r="B7009" t="s">
        <v>69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5">
      <c r="A7010" t="s">
        <v>7080</v>
      </c>
      <c r="B7010" t="s">
        <v>69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35">
      <c r="A7011" t="s">
        <v>7081</v>
      </c>
      <c r="B7011" t="s">
        <v>69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35">
      <c r="A7012" t="s">
        <v>7082</v>
      </c>
      <c r="B7012" t="s">
        <v>69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35">
      <c r="A7013" t="s">
        <v>7083</v>
      </c>
      <c r="B7013" t="s">
        <v>69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5">
      <c r="A7014" t="s">
        <v>7084</v>
      </c>
      <c r="B7014" t="s">
        <v>69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 x14ac:dyDescent="0.35">
      <c r="A7015" t="s">
        <v>7085</v>
      </c>
      <c r="B7015" t="s">
        <v>69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5">
      <c r="A7016" t="s">
        <v>7086</v>
      </c>
      <c r="B7016" t="s">
        <v>69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5">
      <c r="A7017" t="s">
        <v>7087</v>
      </c>
      <c r="B7017" t="s">
        <v>69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5">
      <c r="A7018" t="s">
        <v>7088</v>
      </c>
      <c r="B7018" t="s">
        <v>69</v>
      </c>
      <c r="C7018" s="8">
        <v>18861400000</v>
      </c>
      <c r="D7018" s="8">
        <v>19494400000</v>
      </c>
      <c r="E7018" s="8">
        <v>20127300000</v>
      </c>
      <c r="F7018" s="8">
        <v>20760200000</v>
      </c>
      <c r="G7018" s="8">
        <v>21393200000</v>
      </c>
      <c r="H7018" s="8">
        <v>22026100000</v>
      </c>
      <c r="I7018" s="8">
        <v>22659000000</v>
      </c>
      <c r="J7018" s="8">
        <v>23418500000</v>
      </c>
      <c r="K7018" s="8">
        <v>24051500000</v>
      </c>
      <c r="L7018" s="8">
        <v>24811000000</v>
      </c>
      <c r="M7018" s="8">
        <v>25570500000</v>
      </c>
      <c r="N7018" s="8">
        <v>26330000000</v>
      </c>
      <c r="O7018" s="8">
        <v>26970300000</v>
      </c>
      <c r="P7018" s="8">
        <v>27669200000</v>
      </c>
      <c r="Q7018" s="8">
        <v>28338900000</v>
      </c>
      <c r="R7018" s="8">
        <v>29005100000</v>
      </c>
      <c r="S7018" s="8">
        <v>29672600000</v>
      </c>
      <c r="T7018" s="8">
        <v>30348300000</v>
      </c>
      <c r="U7018" s="8">
        <v>31009900000</v>
      </c>
      <c r="V7018" s="8">
        <v>31677500000</v>
      </c>
      <c r="W7018" s="8">
        <v>32271600000</v>
      </c>
      <c r="X7018" s="8">
        <v>32863500000</v>
      </c>
      <c r="Y7018" s="8">
        <v>33454800000</v>
      </c>
      <c r="Z7018" s="8">
        <v>34048400000</v>
      </c>
      <c r="AA7018" s="8">
        <v>34640100000</v>
      </c>
      <c r="AB7018" s="8">
        <v>35234300000</v>
      </c>
      <c r="AC7018" s="8">
        <v>35828900000</v>
      </c>
      <c r="AD7018" s="8">
        <v>36352100000</v>
      </c>
      <c r="AE7018" s="8">
        <v>36875600000</v>
      </c>
      <c r="AF7018" s="8">
        <v>37404500000</v>
      </c>
      <c r="AG7018" s="8">
        <v>37934800000</v>
      </c>
    </row>
    <row r="7019" spans="1:33" x14ac:dyDescent="0.35">
      <c r="A7019" t="s">
        <v>7089</v>
      </c>
      <c r="B7019" t="s">
        <v>69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35">
      <c r="A7020" t="s">
        <v>7090</v>
      </c>
      <c r="B7020" t="s">
        <v>69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35">
      <c r="A7021" t="s">
        <v>7091</v>
      </c>
      <c r="B7021" t="s">
        <v>69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 s="8">
        <v>68626700</v>
      </c>
      <c r="P7021" s="8">
        <v>139391000</v>
      </c>
      <c r="Q7021" s="8">
        <v>212011000</v>
      </c>
      <c r="R7021" s="8">
        <v>286470000</v>
      </c>
      <c r="S7021" s="8">
        <v>361861000</v>
      </c>
      <c r="T7021" s="8">
        <v>438771000</v>
      </c>
      <c r="U7021" s="8">
        <v>516832000</v>
      </c>
      <c r="V7021" s="8">
        <v>594882000</v>
      </c>
      <c r="W7021" s="8">
        <v>747027000</v>
      </c>
      <c r="X7021" s="8">
        <v>900370000</v>
      </c>
      <c r="Y7021" s="8">
        <v>1052510000</v>
      </c>
      <c r="Z7021" s="8">
        <v>1205250000</v>
      </c>
      <c r="AA7021" s="8">
        <v>1358440000</v>
      </c>
      <c r="AB7021" s="8">
        <v>1508960000</v>
      </c>
      <c r="AC7021" s="8">
        <v>1659440000</v>
      </c>
      <c r="AD7021" s="8">
        <v>1881580000</v>
      </c>
      <c r="AE7021" s="8">
        <v>2102890000</v>
      </c>
      <c r="AF7021" s="8">
        <v>2319080000</v>
      </c>
      <c r="AG7021" s="8">
        <v>2533950000</v>
      </c>
    </row>
    <row r="7022" spans="1:33" x14ac:dyDescent="0.35">
      <c r="A7022" t="s">
        <v>7092</v>
      </c>
      <c r="B7022" t="s">
        <v>69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35">
      <c r="A7023" t="s">
        <v>7093</v>
      </c>
      <c r="B7023" t="s">
        <v>69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5">
      <c r="A7024" t="s">
        <v>7094</v>
      </c>
      <c r="B7024" t="s">
        <v>69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35">
      <c r="A7025" t="s">
        <v>7095</v>
      </c>
      <c r="B7025" t="s">
        <v>69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35">
      <c r="A7026" t="s">
        <v>7096</v>
      </c>
      <c r="B7026" t="s">
        <v>69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 x14ac:dyDescent="0.35">
      <c r="A7027" t="s">
        <v>7097</v>
      </c>
      <c r="B7027" t="s">
        <v>69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35">
      <c r="A7028" t="s">
        <v>7098</v>
      </c>
      <c r="B7028" t="s">
        <v>69</v>
      </c>
      <c r="C7028" s="8">
        <v>91269500000</v>
      </c>
      <c r="D7028" s="8">
        <v>94332200000</v>
      </c>
      <c r="E7028" s="8">
        <v>97395000000</v>
      </c>
      <c r="F7028" s="8">
        <v>100458000000</v>
      </c>
      <c r="G7028" s="8">
        <v>103520000000</v>
      </c>
      <c r="H7028" s="8">
        <v>106583000000</v>
      </c>
      <c r="I7028" s="8">
        <v>109646000000</v>
      </c>
      <c r="J7028" s="8">
        <v>113321000000</v>
      </c>
      <c r="K7028" s="8">
        <v>116384000000</v>
      </c>
      <c r="L7028" s="8">
        <v>120059000000</v>
      </c>
      <c r="M7028" s="8">
        <v>123735000000</v>
      </c>
      <c r="N7028" s="8">
        <v>127410000000</v>
      </c>
      <c r="O7028" s="8">
        <v>130840000000</v>
      </c>
      <c r="P7028" s="8">
        <v>134564000000</v>
      </c>
      <c r="Q7028" s="8">
        <v>138156000000</v>
      </c>
      <c r="R7028" s="8">
        <v>141740000000</v>
      </c>
      <c r="S7028" s="8">
        <v>145335000000</v>
      </c>
      <c r="T7028" s="8">
        <v>148977000000</v>
      </c>
      <c r="U7028" s="8">
        <v>152556000000</v>
      </c>
      <c r="V7028" s="8">
        <v>156164000000</v>
      </c>
      <c r="W7028" s="8">
        <v>159775000000</v>
      </c>
      <c r="X7028" s="8">
        <v>163382000000</v>
      </c>
      <c r="Y7028" s="8">
        <v>166979000000</v>
      </c>
      <c r="Z7028" s="8">
        <v>170591000000</v>
      </c>
      <c r="AA7028" s="8">
        <v>174195000000</v>
      </c>
      <c r="AB7028" s="8">
        <v>177799000000</v>
      </c>
      <c r="AC7028" s="8">
        <v>181404000000</v>
      </c>
      <c r="AD7028" s="8">
        <v>185011000000</v>
      </c>
      <c r="AE7028" s="8">
        <v>188615000000</v>
      </c>
      <c r="AF7028" s="8">
        <v>192221000000</v>
      </c>
      <c r="AG7028" s="8">
        <v>195826000000</v>
      </c>
    </row>
    <row r="7029" spans="1:33" x14ac:dyDescent="0.35">
      <c r="A7029" t="s">
        <v>7099</v>
      </c>
      <c r="B7029" t="s">
        <v>69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35">
      <c r="A7030" t="s">
        <v>7100</v>
      </c>
      <c r="B7030" t="s">
        <v>69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35">
      <c r="A7031" t="s">
        <v>7101</v>
      </c>
      <c r="B7031" t="s">
        <v>69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35">
      <c r="A7032" t="s">
        <v>7102</v>
      </c>
      <c r="B7032" t="s">
        <v>69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5">
      <c r="A7033" t="s">
        <v>7103</v>
      </c>
      <c r="B7033" t="s">
        <v>69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35">
      <c r="A7034" t="s">
        <v>7104</v>
      </c>
      <c r="B7034" t="s">
        <v>69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35">
      <c r="A7035" t="s">
        <v>7105</v>
      </c>
      <c r="B7035" t="s">
        <v>69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35">
      <c r="A7036" t="s">
        <v>7106</v>
      </c>
      <c r="B7036" t="s">
        <v>69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5">
      <c r="A7037" t="s">
        <v>7107</v>
      </c>
      <c r="B7037" t="s">
        <v>69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35">
      <c r="A7038" t="s">
        <v>7108</v>
      </c>
      <c r="B7038" t="s">
        <v>69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35">
      <c r="A7039" t="s">
        <v>7109</v>
      </c>
      <c r="B7039" t="s">
        <v>69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5">
      <c r="A7040" t="s">
        <v>7110</v>
      </c>
      <c r="B7040" t="s">
        <v>69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35">
      <c r="A7041" t="s">
        <v>7111</v>
      </c>
      <c r="B7041" t="s">
        <v>69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35">
      <c r="A7042" t="s">
        <v>7112</v>
      </c>
      <c r="B7042" t="s">
        <v>69</v>
      </c>
      <c r="C7042" s="8">
        <v>179462000000</v>
      </c>
      <c r="D7042" s="8">
        <v>179462000000</v>
      </c>
      <c r="E7042" s="8">
        <v>179462000000</v>
      </c>
      <c r="F7042" s="8">
        <v>179462000000</v>
      </c>
      <c r="G7042" s="8">
        <v>179462000000</v>
      </c>
      <c r="H7042" s="8">
        <v>179462000000</v>
      </c>
      <c r="I7042" s="8">
        <v>180792000000</v>
      </c>
      <c r="J7042" s="8">
        <v>182121000000</v>
      </c>
      <c r="K7042" s="8">
        <v>183450000000</v>
      </c>
      <c r="L7042" s="8">
        <v>184780000000</v>
      </c>
      <c r="M7042" s="8">
        <v>186109000000</v>
      </c>
      <c r="N7042" s="8">
        <v>187439000000</v>
      </c>
      <c r="O7042" s="8">
        <v>188768000000</v>
      </c>
      <c r="P7042" s="8">
        <v>190097000000</v>
      </c>
      <c r="Q7042" s="8">
        <v>191427000000</v>
      </c>
      <c r="R7042" s="8">
        <v>192756000000</v>
      </c>
      <c r="S7042" s="8">
        <v>194085000000</v>
      </c>
      <c r="T7042" s="8">
        <v>195415000000</v>
      </c>
      <c r="U7042" s="8">
        <v>196744000000</v>
      </c>
      <c r="V7042" s="8">
        <v>198073000000</v>
      </c>
      <c r="W7042" s="8">
        <v>199403000000</v>
      </c>
      <c r="X7042" s="8">
        <v>200732000000</v>
      </c>
      <c r="Y7042" s="8">
        <v>202061000000</v>
      </c>
      <c r="Z7042" s="8">
        <v>203391000000</v>
      </c>
      <c r="AA7042" s="8">
        <v>204720000000</v>
      </c>
      <c r="AB7042" s="8">
        <v>206049000000</v>
      </c>
      <c r="AC7042" s="8">
        <v>207379000000</v>
      </c>
      <c r="AD7042" s="8">
        <v>208708000000</v>
      </c>
      <c r="AE7042" s="8">
        <v>210038000000</v>
      </c>
      <c r="AF7042" s="8">
        <v>211367000000</v>
      </c>
      <c r="AG7042" s="8">
        <v>212696000000</v>
      </c>
    </row>
    <row r="7043" spans="1:33" x14ac:dyDescent="0.35">
      <c r="A7043" t="s">
        <v>7113</v>
      </c>
      <c r="B7043" t="s">
        <v>69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35">
      <c r="A7044" t="s">
        <v>7114</v>
      </c>
      <c r="B7044" t="s">
        <v>69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35">
      <c r="A7045" t="s">
        <v>7115</v>
      </c>
      <c r="B7045" t="s">
        <v>69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35">
      <c r="A7046" t="s">
        <v>7116</v>
      </c>
      <c r="B7046" t="s">
        <v>69</v>
      </c>
      <c r="C7046">
        <v>0</v>
      </c>
      <c r="D7046">
        <v>0</v>
      </c>
      <c r="E7046" s="8">
        <v>20746700</v>
      </c>
      <c r="F7046" s="8">
        <v>52875800</v>
      </c>
      <c r="G7046" s="8">
        <v>100664000</v>
      </c>
      <c r="H7046" s="8">
        <v>169758000</v>
      </c>
      <c r="I7046" s="8">
        <v>267419000</v>
      </c>
      <c r="J7046" s="8">
        <v>402918000</v>
      </c>
      <c r="K7046" s="8">
        <v>587893000</v>
      </c>
      <c r="L7046" s="8">
        <v>834590000</v>
      </c>
      <c r="M7046" s="8">
        <v>1156340000</v>
      </c>
      <c r="N7046" s="8">
        <v>1565790000</v>
      </c>
      <c r="O7046" s="8">
        <v>2069020000</v>
      </c>
      <c r="P7046" s="8">
        <v>2671010000</v>
      </c>
      <c r="Q7046" s="8">
        <v>3370220000</v>
      </c>
      <c r="R7046" s="8">
        <v>4124730000</v>
      </c>
      <c r="S7046" s="8">
        <v>4942340000</v>
      </c>
      <c r="T7046" s="8">
        <v>5812400000</v>
      </c>
      <c r="U7046" s="8">
        <v>6723380000</v>
      </c>
      <c r="V7046" s="8">
        <v>7663750000</v>
      </c>
      <c r="W7046" s="8">
        <v>8622950000</v>
      </c>
      <c r="X7046" s="8">
        <v>9653960000</v>
      </c>
      <c r="Y7046" s="8">
        <v>10696000000</v>
      </c>
      <c r="Z7046" s="8">
        <v>11755800000</v>
      </c>
      <c r="AA7046" s="8">
        <v>12828700000</v>
      </c>
      <c r="AB7046" s="8">
        <v>13909400000</v>
      </c>
      <c r="AC7046" s="8">
        <v>14991900000</v>
      </c>
      <c r="AD7046" s="8">
        <v>16068200000</v>
      </c>
      <c r="AE7046" s="8">
        <v>17129400000</v>
      </c>
      <c r="AF7046" s="8">
        <v>18166000000</v>
      </c>
      <c r="AG7046" s="8">
        <v>19167800000</v>
      </c>
    </row>
    <row r="7047" spans="1:33" x14ac:dyDescent="0.35">
      <c r="A7047" t="s">
        <v>7117</v>
      </c>
      <c r="B7047" t="s">
        <v>69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35">
      <c r="A7048" t="s">
        <v>7118</v>
      </c>
      <c r="B7048" t="s">
        <v>69</v>
      </c>
      <c r="C7048" s="8">
        <v>18381100000</v>
      </c>
      <c r="D7048" s="8">
        <v>19215800000</v>
      </c>
      <c r="E7048" s="8">
        <v>20002700000</v>
      </c>
      <c r="F7048" s="8">
        <v>20753500000</v>
      </c>
      <c r="G7048" s="8">
        <v>21468800000</v>
      </c>
      <c r="H7048" s="8">
        <v>22145800000</v>
      </c>
      <c r="I7048" s="8">
        <v>22782700000</v>
      </c>
      <c r="J7048" s="8">
        <v>23374200000</v>
      </c>
      <c r="K7048" s="8">
        <v>23910000000</v>
      </c>
      <c r="L7048" s="8">
        <v>24382300000</v>
      </c>
      <c r="M7048" s="8">
        <v>24781000000</v>
      </c>
      <c r="N7048" s="8">
        <v>25069500000</v>
      </c>
      <c r="O7048" s="8">
        <v>25247200000</v>
      </c>
      <c r="P7048" s="8">
        <v>25310600000</v>
      </c>
      <c r="Q7048" s="8">
        <v>25263800000</v>
      </c>
      <c r="R7048" s="8">
        <v>24891600000</v>
      </c>
      <c r="S7048" s="8">
        <v>24461400000</v>
      </c>
      <c r="T7048" s="8">
        <v>23984000000</v>
      </c>
      <c r="U7048" s="8">
        <v>23470800000</v>
      </c>
      <c r="V7048" s="8">
        <v>22933600000</v>
      </c>
      <c r="W7048" s="8">
        <v>22383000000</v>
      </c>
      <c r="X7048" s="8">
        <v>21765900000</v>
      </c>
      <c r="Y7048" s="8">
        <v>21143400000</v>
      </c>
      <c r="Z7048" s="8">
        <v>20508700000</v>
      </c>
      <c r="AA7048" s="8">
        <v>19866600000</v>
      </c>
      <c r="AB7048" s="8">
        <v>19222400000</v>
      </c>
      <c r="AC7048" s="8">
        <v>18582300000</v>
      </c>
      <c r="AD7048" s="8">
        <v>17954300000</v>
      </c>
      <c r="AE7048" s="8">
        <v>17347400000</v>
      </c>
      <c r="AF7048" s="8">
        <v>16771100000</v>
      </c>
      <c r="AG7048" s="8">
        <v>16235800000</v>
      </c>
    </row>
    <row r="7049" spans="1:33" x14ac:dyDescent="0.35">
      <c r="A7049" t="s">
        <v>7119</v>
      </c>
      <c r="B7049" t="s">
        <v>69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5">
      <c r="A7050" t="s">
        <v>7120</v>
      </c>
      <c r="B7050" t="s">
        <v>69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5">
      <c r="A7051" t="s">
        <v>7121</v>
      </c>
      <c r="B7051" t="s">
        <v>69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35">
      <c r="A7052" t="s">
        <v>7122</v>
      </c>
      <c r="B7052" t="s">
        <v>69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35">
      <c r="A7053" t="s">
        <v>7123</v>
      </c>
      <c r="B7053" t="s">
        <v>69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5">
      <c r="A7054" t="s">
        <v>7124</v>
      </c>
      <c r="B7054" t="s">
        <v>69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5">
      <c r="A7055" t="s">
        <v>7125</v>
      </c>
      <c r="B7055" t="s">
        <v>69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35">
      <c r="A7056" t="s">
        <v>7126</v>
      </c>
      <c r="B7056" t="s">
        <v>69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35">
      <c r="A7057" t="s">
        <v>7127</v>
      </c>
      <c r="B7057" t="s">
        <v>69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35">
      <c r="A7058" t="s">
        <v>7128</v>
      </c>
      <c r="B7058" t="s">
        <v>69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5">
      <c r="A7059" t="s">
        <v>7129</v>
      </c>
      <c r="B7059" t="s">
        <v>69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</sheetData>
  <autoFilter ref="A1:AG7059" xr:uid="{F503420F-3E81-4DA3-A75B-28C0CF54AB4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D45B-5EB5-430F-BD5D-FC3FED596A84}">
  <dimension ref="A1:AI58"/>
  <sheetViews>
    <sheetView topLeftCell="A40" workbookViewId="0">
      <selection activeCell="A49" sqref="A49"/>
    </sheetView>
  </sheetViews>
  <sheetFormatPr defaultRowHeight="14.5" x14ac:dyDescent="0.35"/>
  <cols>
    <col min="1" max="1" width="26.54296875" bestFit="1" customWidth="1"/>
    <col min="2" max="2" width="11.81640625" bestFit="1" customWidth="1"/>
  </cols>
  <sheetData>
    <row r="1" spans="1:35" x14ac:dyDescent="0.35">
      <c r="A1" t="s">
        <v>14</v>
      </c>
    </row>
    <row r="2" spans="1:35" x14ac:dyDescent="0.35">
      <c r="A2" s="3" t="s">
        <v>41</v>
      </c>
    </row>
    <row r="3" spans="1:35" x14ac:dyDescent="0.35">
      <c r="A3" t="s">
        <v>1</v>
      </c>
      <c r="B3">
        <v>2017</v>
      </c>
      <c r="C3">
        <v>2018</v>
      </c>
      <c r="D3">
        <v>2019</v>
      </c>
      <c r="E3">
        <v>2020</v>
      </c>
      <c r="F3">
        <v>2021</v>
      </c>
      <c r="G3">
        <v>2022</v>
      </c>
      <c r="H3">
        <v>2023</v>
      </c>
      <c r="I3">
        <v>2024</v>
      </c>
      <c r="J3">
        <v>2025</v>
      </c>
      <c r="K3">
        <v>2026</v>
      </c>
      <c r="L3">
        <v>2027</v>
      </c>
      <c r="M3">
        <v>2028</v>
      </c>
      <c r="N3">
        <v>2029</v>
      </c>
      <c r="O3">
        <v>2030</v>
      </c>
      <c r="P3">
        <v>2031</v>
      </c>
      <c r="Q3">
        <v>2032</v>
      </c>
      <c r="R3">
        <v>2033</v>
      </c>
      <c r="S3">
        <v>2034</v>
      </c>
      <c r="T3">
        <v>2035</v>
      </c>
      <c r="U3">
        <v>2036</v>
      </c>
      <c r="V3">
        <v>2037</v>
      </c>
      <c r="W3">
        <v>2038</v>
      </c>
      <c r="X3">
        <v>2039</v>
      </c>
      <c r="Y3">
        <v>2040</v>
      </c>
      <c r="Z3">
        <v>2041</v>
      </c>
      <c r="AA3">
        <v>2042</v>
      </c>
      <c r="AB3">
        <v>2043</v>
      </c>
      <c r="AC3">
        <v>2044</v>
      </c>
      <c r="AD3">
        <v>2045</v>
      </c>
      <c r="AE3">
        <v>2046</v>
      </c>
      <c r="AF3">
        <v>2047</v>
      </c>
      <c r="AG3">
        <v>2048</v>
      </c>
      <c r="AH3">
        <v>2049</v>
      </c>
      <c r="AI3">
        <v>2050</v>
      </c>
    </row>
    <row r="4" spans="1:35" x14ac:dyDescent="0.35">
      <c r="A4" s="2" t="s">
        <v>2</v>
      </c>
      <c r="B4" s="2">
        <f>SUM(B19,B34)</f>
        <v>207923085261544.66</v>
      </c>
      <c r="C4" s="2">
        <f t="shared" ref="C4:AI12" si="0">SUM(C19,C34)</f>
        <v>222651719732801.28</v>
      </c>
      <c r="D4" s="2">
        <f t="shared" si="0"/>
        <v>227507386840166.44</v>
      </c>
      <c r="E4" s="2">
        <f t="shared" si="0"/>
        <v>234362610558989.56</v>
      </c>
      <c r="F4" s="2">
        <f t="shared" si="0"/>
        <v>241331340639469.47</v>
      </c>
      <c r="G4" s="2">
        <f t="shared" si="0"/>
        <v>248537593291564.31</v>
      </c>
      <c r="H4" s="2">
        <f t="shared" si="0"/>
        <v>255921112051678.59</v>
      </c>
      <c r="I4" s="2">
        <f t="shared" si="0"/>
        <v>263457373940442.03</v>
      </c>
      <c r="J4" s="2">
        <f t="shared" si="0"/>
        <v>271157589462709.69</v>
      </c>
      <c r="K4" s="2">
        <f t="shared" si="0"/>
        <v>279018255335714.28</v>
      </c>
      <c r="L4" s="2">
        <f t="shared" si="0"/>
        <v>287048480094650.5</v>
      </c>
      <c r="M4" s="2">
        <f t="shared" si="0"/>
        <v>295189408589029.75</v>
      </c>
      <c r="N4" s="2">
        <f t="shared" si="0"/>
        <v>303528622888031.5</v>
      </c>
      <c r="O4" s="2">
        <f t="shared" si="0"/>
        <v>312003063901846.44</v>
      </c>
      <c r="P4" s="2">
        <f t="shared" si="0"/>
        <v>320593113246978.5</v>
      </c>
      <c r="Q4" s="2">
        <f t="shared" si="0"/>
        <v>325402009945683.13</v>
      </c>
      <c r="R4" s="2">
        <f t="shared" si="0"/>
        <v>330283040094868.38</v>
      </c>
      <c r="S4" s="2">
        <f t="shared" si="0"/>
        <v>335237285696291.38</v>
      </c>
      <c r="T4" s="2">
        <f t="shared" si="0"/>
        <v>340265844981735.75</v>
      </c>
      <c r="U4" s="2">
        <f t="shared" si="0"/>
        <v>345369832656461.75</v>
      </c>
      <c r="V4" s="2">
        <f t="shared" si="0"/>
        <v>350550380146308.63</v>
      </c>
      <c r="W4" s="2">
        <f t="shared" si="0"/>
        <v>355808635848503.25</v>
      </c>
      <c r="X4" s="2">
        <f t="shared" si="0"/>
        <v>361145765386230.75</v>
      </c>
      <c r="Y4" s="2">
        <f t="shared" si="0"/>
        <v>366562951867024.13</v>
      </c>
      <c r="Z4" s="2">
        <f t="shared" si="0"/>
        <v>372061396145029.56</v>
      </c>
      <c r="AA4" s="2">
        <f t="shared" si="0"/>
        <v>377642317087204.88</v>
      </c>
      <c r="AB4" s="2">
        <f t="shared" si="0"/>
        <v>383306951843512.88</v>
      </c>
      <c r="AC4" s="2">
        <f t="shared" si="0"/>
        <v>389056556121165.5</v>
      </c>
      <c r="AD4" s="2">
        <f t="shared" si="0"/>
        <v>394892404462983</v>
      </c>
      <c r="AE4" s="2">
        <f t="shared" si="0"/>
        <v>400815790529927.69</v>
      </c>
      <c r="AF4" s="2">
        <f t="shared" si="0"/>
        <v>406828027387876.56</v>
      </c>
      <c r="AG4" s="2">
        <f t="shared" si="0"/>
        <v>412930447798694.63</v>
      </c>
      <c r="AH4" s="2">
        <f t="shared" si="0"/>
        <v>419124404515675</v>
      </c>
      <c r="AI4" s="2">
        <f t="shared" si="0"/>
        <v>425411270583410.06</v>
      </c>
    </row>
    <row r="5" spans="1:35" x14ac:dyDescent="0.35">
      <c r="A5" s="2" t="s">
        <v>3</v>
      </c>
      <c r="B5" s="2">
        <f t="shared" ref="B5:Q13" si="1">SUM(B20,B35)</f>
        <v>0</v>
      </c>
      <c r="C5" s="2">
        <f t="shared" si="1"/>
        <v>0</v>
      </c>
      <c r="D5" s="2">
        <f t="shared" si="1"/>
        <v>0</v>
      </c>
      <c r="E5" s="2">
        <f t="shared" si="1"/>
        <v>0</v>
      </c>
      <c r="F5" s="2">
        <f t="shared" si="1"/>
        <v>0</v>
      </c>
      <c r="G5" s="2">
        <f t="shared" si="1"/>
        <v>0</v>
      </c>
      <c r="H5" s="2">
        <f t="shared" si="1"/>
        <v>0</v>
      </c>
      <c r="I5" s="2">
        <f t="shared" si="1"/>
        <v>0</v>
      </c>
      <c r="J5" s="2">
        <f t="shared" si="1"/>
        <v>0</v>
      </c>
      <c r="K5" s="2">
        <f t="shared" si="1"/>
        <v>0</v>
      </c>
      <c r="L5" s="2">
        <f t="shared" si="1"/>
        <v>0</v>
      </c>
      <c r="M5" s="2">
        <f t="shared" si="1"/>
        <v>0</v>
      </c>
      <c r="N5" s="2">
        <f t="shared" si="1"/>
        <v>0</v>
      </c>
      <c r="O5" s="2">
        <f t="shared" si="1"/>
        <v>0</v>
      </c>
      <c r="P5" s="2">
        <f t="shared" si="1"/>
        <v>0</v>
      </c>
      <c r="Q5" s="2">
        <f t="shared" si="1"/>
        <v>0</v>
      </c>
      <c r="R5" s="2">
        <f t="shared" si="0"/>
        <v>0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0"/>
        <v>0</v>
      </c>
      <c r="W5" s="2">
        <f t="shared" si="0"/>
        <v>0</v>
      </c>
      <c r="X5" s="2">
        <f t="shared" si="0"/>
        <v>0</v>
      </c>
      <c r="Y5" s="2">
        <f t="shared" si="0"/>
        <v>0</v>
      </c>
      <c r="Z5" s="2">
        <f t="shared" si="0"/>
        <v>0</v>
      </c>
      <c r="AA5" s="2">
        <f t="shared" si="0"/>
        <v>0</v>
      </c>
      <c r="AB5" s="2">
        <f t="shared" si="0"/>
        <v>0</v>
      </c>
      <c r="AC5" s="2">
        <f t="shared" si="0"/>
        <v>0</v>
      </c>
      <c r="AD5" s="2">
        <f t="shared" si="0"/>
        <v>0</v>
      </c>
      <c r="AE5" s="2">
        <f t="shared" si="0"/>
        <v>0</v>
      </c>
      <c r="AF5" s="2">
        <f t="shared" si="0"/>
        <v>0</v>
      </c>
      <c r="AG5" s="2">
        <f t="shared" si="0"/>
        <v>0</v>
      </c>
      <c r="AH5" s="2">
        <f t="shared" si="0"/>
        <v>0</v>
      </c>
      <c r="AI5" s="2">
        <f t="shared" si="0"/>
        <v>0</v>
      </c>
    </row>
    <row r="6" spans="1:35" x14ac:dyDescent="0.35">
      <c r="A6" s="2" t="s">
        <v>4</v>
      </c>
      <c r="B6" s="2">
        <f t="shared" si="1"/>
        <v>33629459437517.754</v>
      </c>
      <c r="C6" s="2">
        <f t="shared" si="0"/>
        <v>28583320897288.707</v>
      </c>
      <c r="D6" s="2">
        <f t="shared" si="0"/>
        <v>28377644582180.715</v>
      </c>
      <c r="E6" s="2">
        <f t="shared" si="0"/>
        <v>28495444709991.094</v>
      </c>
      <c r="F6" s="2">
        <f t="shared" si="0"/>
        <v>28625431057919.773</v>
      </c>
      <c r="G6" s="2">
        <f t="shared" si="0"/>
        <v>28722920818866.289</v>
      </c>
      <c r="H6" s="2">
        <f t="shared" si="0"/>
        <v>28791976066203.406</v>
      </c>
      <c r="I6" s="2">
        <f t="shared" si="0"/>
        <v>28873217533658.824</v>
      </c>
      <c r="J6" s="2">
        <f t="shared" si="0"/>
        <v>28942272780995.938</v>
      </c>
      <c r="K6" s="2">
        <f t="shared" si="0"/>
        <v>29023514248451.367</v>
      </c>
      <c r="L6" s="2">
        <f t="shared" si="0"/>
        <v>29100693642534.02</v>
      </c>
      <c r="M6" s="2">
        <f t="shared" si="0"/>
        <v>29181935109989.453</v>
      </c>
      <c r="N6" s="2">
        <f t="shared" si="0"/>
        <v>29259114504072.098</v>
      </c>
      <c r="O6" s="2">
        <f t="shared" si="0"/>
        <v>29336293898154.762</v>
      </c>
      <c r="P6" s="2">
        <f t="shared" si="0"/>
        <v>29328169751409.223</v>
      </c>
      <c r="Q6" s="2">
        <f t="shared" si="0"/>
        <v>29768092297680.352</v>
      </c>
      <c r="R6" s="2">
        <f t="shared" si="0"/>
        <v>30214613682145.555</v>
      </c>
      <c r="S6" s="2">
        <f t="shared" si="0"/>
        <v>30667832887377.738</v>
      </c>
      <c r="T6" s="2">
        <f t="shared" si="0"/>
        <v>31127850380688.402</v>
      </c>
      <c r="U6" s="2">
        <f t="shared" si="0"/>
        <v>31594768136398.723</v>
      </c>
      <c r="V6" s="2">
        <f t="shared" si="0"/>
        <v>32068689658444.699</v>
      </c>
      <c r="W6" s="2">
        <f t="shared" si="0"/>
        <v>32549720003321.375</v>
      </c>
      <c r="X6" s="2">
        <f t="shared" si="0"/>
        <v>33037965803371.188</v>
      </c>
      <c r="Y6" s="2">
        <f t="shared" si="0"/>
        <v>33533535290421.75</v>
      </c>
      <c r="Z6" s="2">
        <f t="shared" si="0"/>
        <v>34036538319778.078</v>
      </c>
      <c r="AA6" s="2">
        <f t="shared" si="0"/>
        <v>34547086394574.746</v>
      </c>
      <c r="AB6" s="2">
        <f t="shared" si="0"/>
        <v>35065292690493.363</v>
      </c>
      <c r="AC6" s="2">
        <f t="shared" si="0"/>
        <v>35591272080850.766</v>
      </c>
      <c r="AD6" s="2">
        <f t="shared" si="0"/>
        <v>36125141162063.516</v>
      </c>
      <c r="AE6" s="2">
        <f t="shared" si="0"/>
        <v>36667018279494.469</v>
      </c>
      <c r="AF6" s="2">
        <f t="shared" si="0"/>
        <v>37217023553686.883</v>
      </c>
      <c r="AG6" s="2">
        <f t="shared" si="0"/>
        <v>37775278906992.18</v>
      </c>
      <c r="AH6" s="2">
        <f t="shared" si="0"/>
        <v>38341908090597.063</v>
      </c>
      <c r="AI6" s="2">
        <f t="shared" si="0"/>
        <v>38917036711956.016</v>
      </c>
    </row>
    <row r="7" spans="1:35" x14ac:dyDescent="0.35">
      <c r="A7" s="2" t="s">
        <v>5</v>
      </c>
      <c r="B7" s="2">
        <f t="shared" si="1"/>
        <v>0</v>
      </c>
      <c r="C7" s="2">
        <f t="shared" si="0"/>
        <v>0</v>
      </c>
      <c r="D7" s="2">
        <f t="shared" si="0"/>
        <v>0</v>
      </c>
      <c r="E7" s="2">
        <f t="shared" si="0"/>
        <v>0</v>
      </c>
      <c r="F7" s="2">
        <f t="shared" si="0"/>
        <v>0</v>
      </c>
      <c r="G7" s="2">
        <f t="shared" si="0"/>
        <v>0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">
        <f t="shared" si="0"/>
        <v>0</v>
      </c>
      <c r="L7" s="2">
        <f t="shared" si="0"/>
        <v>0</v>
      </c>
      <c r="M7" s="2">
        <f t="shared" si="0"/>
        <v>0</v>
      </c>
      <c r="N7" s="2">
        <f t="shared" si="0"/>
        <v>0</v>
      </c>
      <c r="O7" s="2">
        <f t="shared" si="0"/>
        <v>0</v>
      </c>
      <c r="P7" s="2">
        <f t="shared" si="0"/>
        <v>0</v>
      </c>
      <c r="Q7" s="2">
        <f t="shared" si="0"/>
        <v>0</v>
      </c>
      <c r="R7" s="2">
        <f t="shared" si="0"/>
        <v>0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 t="shared" si="0"/>
        <v>0</v>
      </c>
      <c r="W7" s="2">
        <f t="shared" si="0"/>
        <v>0</v>
      </c>
      <c r="X7" s="2">
        <f t="shared" si="0"/>
        <v>0</v>
      </c>
      <c r="Y7" s="2">
        <f t="shared" si="0"/>
        <v>0</v>
      </c>
      <c r="Z7" s="2">
        <f t="shared" si="0"/>
        <v>0</v>
      </c>
      <c r="AA7" s="2">
        <f t="shared" si="0"/>
        <v>0</v>
      </c>
      <c r="AB7" s="2">
        <f t="shared" si="0"/>
        <v>0</v>
      </c>
      <c r="AC7" s="2">
        <f t="shared" si="0"/>
        <v>0</v>
      </c>
      <c r="AD7" s="2">
        <f t="shared" si="0"/>
        <v>0</v>
      </c>
      <c r="AE7" s="2">
        <f t="shared" si="0"/>
        <v>0</v>
      </c>
      <c r="AF7" s="2">
        <f t="shared" si="0"/>
        <v>0</v>
      </c>
      <c r="AG7" s="2">
        <f t="shared" si="0"/>
        <v>0</v>
      </c>
      <c r="AH7" s="2">
        <f t="shared" si="0"/>
        <v>0</v>
      </c>
      <c r="AI7" s="2">
        <f t="shared" si="0"/>
        <v>0</v>
      </c>
    </row>
    <row r="8" spans="1:35" x14ac:dyDescent="0.35">
      <c r="A8" s="2" t="s">
        <v>6</v>
      </c>
      <c r="B8" s="2">
        <f t="shared" si="1"/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  <c r="O8" s="2">
        <f t="shared" si="0"/>
        <v>0</v>
      </c>
      <c r="P8" s="2">
        <f t="shared" si="0"/>
        <v>0</v>
      </c>
      <c r="Q8" s="2">
        <f t="shared" si="0"/>
        <v>0</v>
      </c>
      <c r="R8" s="2">
        <f t="shared" si="0"/>
        <v>0</v>
      </c>
      <c r="S8" s="2">
        <f t="shared" si="0"/>
        <v>0</v>
      </c>
      <c r="T8" s="2">
        <f t="shared" si="0"/>
        <v>0</v>
      </c>
      <c r="U8" s="2">
        <f t="shared" si="0"/>
        <v>0</v>
      </c>
      <c r="V8" s="2">
        <f t="shared" si="0"/>
        <v>0</v>
      </c>
      <c r="W8" s="2">
        <f t="shared" si="0"/>
        <v>0</v>
      </c>
      <c r="X8" s="2">
        <f t="shared" si="0"/>
        <v>0</v>
      </c>
      <c r="Y8" s="2">
        <f t="shared" si="0"/>
        <v>0</v>
      </c>
      <c r="Z8" s="2">
        <f t="shared" si="0"/>
        <v>0</v>
      </c>
      <c r="AA8" s="2">
        <f t="shared" si="0"/>
        <v>0</v>
      </c>
      <c r="AB8" s="2">
        <f t="shared" si="0"/>
        <v>0</v>
      </c>
      <c r="AC8" s="2">
        <f t="shared" si="0"/>
        <v>0</v>
      </c>
      <c r="AD8" s="2">
        <f t="shared" si="0"/>
        <v>0</v>
      </c>
      <c r="AE8" s="2">
        <f t="shared" si="0"/>
        <v>0</v>
      </c>
      <c r="AF8" s="2">
        <f t="shared" si="0"/>
        <v>0</v>
      </c>
      <c r="AG8" s="2">
        <f t="shared" si="0"/>
        <v>0</v>
      </c>
      <c r="AH8" s="2">
        <f t="shared" si="0"/>
        <v>0</v>
      </c>
      <c r="AI8" s="2">
        <f t="shared" si="0"/>
        <v>0</v>
      </c>
    </row>
    <row r="9" spans="1:35" x14ac:dyDescent="0.35">
      <c r="A9" s="2" t="s">
        <v>7</v>
      </c>
      <c r="B9" s="2">
        <f t="shared" si="1"/>
        <v>237246168890883.88</v>
      </c>
      <c r="C9" s="2">
        <f t="shared" si="0"/>
        <v>236086079596122.28</v>
      </c>
      <c r="D9" s="2">
        <f t="shared" si="0"/>
        <v>234981872650957.25</v>
      </c>
      <c r="E9" s="2">
        <f t="shared" si="0"/>
        <v>231173146032936.13</v>
      </c>
      <c r="F9" s="2">
        <f t="shared" si="0"/>
        <v>228799591763734.53</v>
      </c>
      <c r="G9" s="2">
        <f t="shared" si="0"/>
        <v>225266859828178.69</v>
      </c>
      <c r="H9" s="2">
        <f t="shared" si="0"/>
        <v>222396515130539.53</v>
      </c>
      <c r="I9" s="2">
        <f t="shared" si="0"/>
        <v>218587788512518.38</v>
      </c>
      <c r="J9" s="2">
        <f t="shared" si="0"/>
        <v>216214234243316.81</v>
      </c>
      <c r="K9" s="2">
        <f t="shared" si="0"/>
        <v>213067894863212.38</v>
      </c>
      <c r="L9" s="2">
        <f t="shared" si="0"/>
        <v>210142351229080.19</v>
      </c>
      <c r="M9" s="2">
        <f t="shared" si="0"/>
        <v>206554420357031.28</v>
      </c>
      <c r="N9" s="2">
        <f t="shared" si="0"/>
        <v>204456860770294.97</v>
      </c>
      <c r="O9" s="2">
        <f t="shared" si="0"/>
        <v>200482537342794.63</v>
      </c>
      <c r="P9" s="2">
        <f t="shared" si="0"/>
        <v>197777789454634.69</v>
      </c>
      <c r="Q9" s="2">
        <f t="shared" si="0"/>
        <v>196788900507361.53</v>
      </c>
      <c r="R9" s="2">
        <f t="shared" si="0"/>
        <v>195804956004824.75</v>
      </c>
      <c r="S9" s="2">
        <f t="shared" si="0"/>
        <v>194825931224800.63</v>
      </c>
      <c r="T9" s="2">
        <f t="shared" si="0"/>
        <v>193851801568676.59</v>
      </c>
      <c r="U9" s="2">
        <f t="shared" si="0"/>
        <v>192882542560833.22</v>
      </c>
      <c r="V9" s="2">
        <f t="shared" si="0"/>
        <v>191918129848029.06</v>
      </c>
      <c r="W9" s="2">
        <f t="shared" si="0"/>
        <v>190958539198788.91</v>
      </c>
      <c r="X9" s="2">
        <f t="shared" si="0"/>
        <v>190003746502794.94</v>
      </c>
      <c r="Y9" s="2">
        <f t="shared" si="0"/>
        <v>189053727770281</v>
      </c>
      <c r="Z9" s="2">
        <f t="shared" si="0"/>
        <v>188108459131429.56</v>
      </c>
      <c r="AA9" s="2">
        <f t="shared" si="0"/>
        <v>187167916835772.44</v>
      </c>
      <c r="AB9" s="2">
        <f t="shared" si="0"/>
        <v>186232077251593.59</v>
      </c>
      <c r="AC9" s="2">
        <f t="shared" si="0"/>
        <v>185300916865335.59</v>
      </c>
      <c r="AD9" s="2">
        <f t="shared" si="0"/>
        <v>184374412281008.91</v>
      </c>
      <c r="AE9" s="2">
        <f t="shared" si="0"/>
        <v>183452540219603.88</v>
      </c>
      <c r="AF9" s="2">
        <f t="shared" si="0"/>
        <v>182535277518505.88</v>
      </c>
      <c r="AG9" s="2">
        <f t="shared" si="0"/>
        <v>181622601130913.31</v>
      </c>
      <c r="AH9" s="2">
        <f t="shared" si="0"/>
        <v>180714488125258.75</v>
      </c>
      <c r="AI9" s="2">
        <f t="shared" si="0"/>
        <v>179810915684632.47</v>
      </c>
    </row>
    <row r="10" spans="1:35" x14ac:dyDescent="0.35">
      <c r="A10" s="2" t="s">
        <v>8</v>
      </c>
      <c r="B10" s="2">
        <f t="shared" si="1"/>
        <v>0</v>
      </c>
      <c r="C10" s="2">
        <f t="shared" si="0"/>
        <v>0</v>
      </c>
      <c r="D10" s="2">
        <f t="shared" si="0"/>
        <v>0</v>
      </c>
      <c r="E10" s="2">
        <f t="shared" si="0"/>
        <v>0</v>
      </c>
      <c r="F10" s="2">
        <f t="shared" si="0"/>
        <v>0</v>
      </c>
      <c r="G10" s="2">
        <f t="shared" si="0"/>
        <v>0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">
        <f t="shared" si="0"/>
        <v>0</v>
      </c>
      <c r="L10" s="2">
        <f t="shared" si="0"/>
        <v>0</v>
      </c>
      <c r="M10" s="2">
        <f t="shared" si="0"/>
        <v>0</v>
      </c>
      <c r="N10" s="2">
        <f t="shared" si="0"/>
        <v>0</v>
      </c>
      <c r="O10" s="2">
        <f t="shared" si="0"/>
        <v>0</v>
      </c>
      <c r="P10" s="2">
        <f t="shared" si="0"/>
        <v>0</v>
      </c>
      <c r="Q10" s="2">
        <f t="shared" si="0"/>
        <v>0</v>
      </c>
      <c r="R10" s="2">
        <f t="shared" si="0"/>
        <v>0</v>
      </c>
      <c r="S10" s="2">
        <f t="shared" si="0"/>
        <v>0</v>
      </c>
      <c r="T10" s="2">
        <f t="shared" si="0"/>
        <v>0</v>
      </c>
      <c r="U10" s="2">
        <f t="shared" si="0"/>
        <v>0</v>
      </c>
      <c r="V10" s="2">
        <f t="shared" si="0"/>
        <v>0</v>
      </c>
      <c r="W10" s="2">
        <f t="shared" si="0"/>
        <v>0</v>
      </c>
      <c r="X10" s="2">
        <f t="shared" si="0"/>
        <v>0</v>
      </c>
      <c r="Y10" s="2">
        <f t="shared" si="0"/>
        <v>0</v>
      </c>
      <c r="Z10" s="2">
        <f t="shared" si="0"/>
        <v>0</v>
      </c>
      <c r="AA10" s="2">
        <f t="shared" si="0"/>
        <v>0</v>
      </c>
      <c r="AB10" s="2">
        <f t="shared" si="0"/>
        <v>0</v>
      </c>
      <c r="AC10" s="2">
        <f t="shared" si="0"/>
        <v>0</v>
      </c>
      <c r="AD10" s="2">
        <f t="shared" si="0"/>
        <v>0</v>
      </c>
      <c r="AE10" s="2">
        <f t="shared" si="0"/>
        <v>0</v>
      </c>
      <c r="AF10" s="2">
        <f t="shared" si="0"/>
        <v>0</v>
      </c>
      <c r="AG10" s="2">
        <f t="shared" si="0"/>
        <v>0</v>
      </c>
      <c r="AH10" s="2">
        <f t="shared" si="0"/>
        <v>0</v>
      </c>
      <c r="AI10" s="2">
        <f t="shared" si="0"/>
        <v>0</v>
      </c>
    </row>
    <row r="11" spans="1:35" x14ac:dyDescent="0.35">
      <c r="A11" s="2" t="s">
        <v>9</v>
      </c>
      <c r="B11" s="2">
        <f t="shared" si="1"/>
        <v>0</v>
      </c>
      <c r="C11" s="2">
        <f t="shared" si="0"/>
        <v>0</v>
      </c>
      <c r="D11" s="2">
        <f t="shared" si="0"/>
        <v>0</v>
      </c>
      <c r="E11" s="2">
        <f t="shared" si="0"/>
        <v>0</v>
      </c>
      <c r="F11" s="2">
        <f t="shared" si="0"/>
        <v>0</v>
      </c>
      <c r="G11" s="2">
        <f t="shared" si="0"/>
        <v>0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">
        <f t="shared" si="0"/>
        <v>0</v>
      </c>
      <c r="L11" s="2">
        <f t="shared" si="0"/>
        <v>0</v>
      </c>
      <c r="M11" s="2">
        <f t="shared" si="0"/>
        <v>0</v>
      </c>
      <c r="N11" s="2">
        <f t="shared" si="0"/>
        <v>0</v>
      </c>
      <c r="O11" s="2">
        <f t="shared" si="0"/>
        <v>0</v>
      </c>
      <c r="P11" s="2">
        <f t="shared" si="0"/>
        <v>0</v>
      </c>
      <c r="Q11" s="2">
        <f t="shared" si="0"/>
        <v>0</v>
      </c>
      <c r="R11" s="2">
        <f t="shared" si="0"/>
        <v>0</v>
      </c>
      <c r="S11" s="2">
        <f t="shared" si="0"/>
        <v>0</v>
      </c>
      <c r="T11" s="2">
        <f t="shared" si="0"/>
        <v>0</v>
      </c>
      <c r="U11" s="2">
        <f t="shared" si="0"/>
        <v>0</v>
      </c>
      <c r="V11" s="2">
        <f t="shared" si="0"/>
        <v>0</v>
      </c>
      <c r="W11" s="2">
        <f t="shared" si="0"/>
        <v>0</v>
      </c>
      <c r="X11" s="2">
        <f t="shared" si="0"/>
        <v>0</v>
      </c>
      <c r="Y11" s="2">
        <f t="shared" si="0"/>
        <v>0</v>
      </c>
      <c r="Z11" s="2">
        <f t="shared" si="0"/>
        <v>0</v>
      </c>
      <c r="AA11" s="2">
        <f t="shared" si="0"/>
        <v>0</v>
      </c>
      <c r="AB11" s="2">
        <f t="shared" si="0"/>
        <v>0</v>
      </c>
      <c r="AC11" s="2">
        <f t="shared" si="0"/>
        <v>0</v>
      </c>
      <c r="AD11" s="2">
        <f t="shared" si="0"/>
        <v>0</v>
      </c>
      <c r="AE11" s="2">
        <f t="shared" si="0"/>
        <v>0</v>
      </c>
      <c r="AF11" s="2">
        <f t="shared" si="0"/>
        <v>0</v>
      </c>
      <c r="AG11" s="2">
        <f t="shared" si="0"/>
        <v>0</v>
      </c>
      <c r="AH11" s="2">
        <f t="shared" si="0"/>
        <v>0</v>
      </c>
      <c r="AI11" s="2">
        <f t="shared" si="0"/>
        <v>0</v>
      </c>
    </row>
    <row r="12" spans="1:35" x14ac:dyDescent="0.35">
      <c r="A12" s="2" t="s">
        <v>10</v>
      </c>
      <c r="B12" s="2">
        <f t="shared" si="1"/>
        <v>233589726447178.03</v>
      </c>
      <c r="C12" s="2">
        <f t="shared" si="0"/>
        <v>233589529301217</v>
      </c>
      <c r="D12" s="2">
        <f t="shared" si="0"/>
        <v>218986510928549.75</v>
      </c>
      <c r="E12" s="2">
        <f t="shared" si="0"/>
        <v>218997070671871.34</v>
      </c>
      <c r="F12" s="2">
        <f t="shared" si="0"/>
        <v>219196612037492.5</v>
      </c>
      <c r="G12" s="2">
        <f t="shared" si="0"/>
        <v>219194912844577.22</v>
      </c>
      <c r="H12" s="2">
        <f t="shared" si="0"/>
        <v>219054966967225.28</v>
      </c>
      <c r="I12" s="2">
        <f t="shared" ref="C12:AI13" si="2">SUM(I27,I42)</f>
        <v>219048964451397.88</v>
      </c>
      <c r="J12" s="2">
        <f t="shared" si="2"/>
        <v>219019095095595.91</v>
      </c>
      <c r="K12" s="2">
        <f t="shared" si="2"/>
        <v>219123169101318.56</v>
      </c>
      <c r="L12" s="2">
        <f t="shared" si="2"/>
        <v>219246806624103.75</v>
      </c>
      <c r="M12" s="2">
        <f t="shared" si="2"/>
        <v>219433438020988.91</v>
      </c>
      <c r="N12" s="2">
        <f t="shared" si="2"/>
        <v>219639632934936.59</v>
      </c>
      <c r="O12" s="2">
        <f t="shared" si="2"/>
        <v>219873346979271.81</v>
      </c>
      <c r="P12" s="2">
        <f t="shared" si="2"/>
        <v>219582244448747.13</v>
      </c>
      <c r="Q12" s="2">
        <f t="shared" si="2"/>
        <v>219633123790616.13</v>
      </c>
      <c r="R12" s="2">
        <f t="shared" si="2"/>
        <v>219700980594237.44</v>
      </c>
      <c r="S12" s="2">
        <f t="shared" si="2"/>
        <v>219785988450179.31</v>
      </c>
      <c r="T12" s="2">
        <f t="shared" si="2"/>
        <v>219888323958225.19</v>
      </c>
      <c r="U12" s="2">
        <f t="shared" si="2"/>
        <v>220008166770485.22</v>
      </c>
      <c r="V12" s="2">
        <f t="shared" si="2"/>
        <v>220145699635164.75</v>
      </c>
      <c r="W12" s="2">
        <f t="shared" si="2"/>
        <v>220301108440998.88</v>
      </c>
      <c r="X12" s="2">
        <f t="shared" si="2"/>
        <v>220474582262363.97</v>
      </c>
      <c r="Y12" s="2">
        <f t="shared" si="2"/>
        <v>220666313405075.81</v>
      </c>
      <c r="Z12" s="2">
        <f t="shared" si="2"/>
        <v>220876497452884.44</v>
      </c>
      <c r="AA12" s="2">
        <f t="shared" si="2"/>
        <v>221105333314676.53</v>
      </c>
      <c r="AB12" s="2">
        <f t="shared" si="2"/>
        <v>221353023272395.5</v>
      </c>
      <c r="AC12" s="2">
        <f t="shared" si="2"/>
        <v>221619773029690.25</v>
      </c>
      <c r="AD12" s="2">
        <f t="shared" si="2"/>
        <v>221905791761303.41</v>
      </c>
      <c r="AE12" s="2">
        <f t="shared" si="2"/>
        <v>222211292163209.88</v>
      </c>
      <c r="AF12" s="2">
        <f t="shared" si="2"/>
        <v>222536490503517.56</v>
      </c>
      <c r="AG12" s="2">
        <f t="shared" si="2"/>
        <v>222881606674140.53</v>
      </c>
      <c r="AH12" s="2">
        <f t="shared" si="2"/>
        <v>223246864243257.5</v>
      </c>
      <c r="AI12" s="2">
        <f t="shared" si="2"/>
        <v>223632490508566.19</v>
      </c>
    </row>
    <row r="13" spans="1:35" x14ac:dyDescent="0.35">
      <c r="A13" s="2" t="s">
        <v>11</v>
      </c>
      <c r="B13" s="2">
        <f t="shared" si="1"/>
        <v>0</v>
      </c>
      <c r="C13" s="2">
        <f t="shared" si="2"/>
        <v>0</v>
      </c>
      <c r="D13" s="2">
        <f t="shared" si="2"/>
        <v>0</v>
      </c>
      <c r="E13" s="2">
        <f t="shared" si="2"/>
        <v>0</v>
      </c>
      <c r="F13" s="2">
        <f t="shared" si="2"/>
        <v>0</v>
      </c>
      <c r="G13" s="2">
        <f t="shared" si="2"/>
        <v>0</v>
      </c>
      <c r="H13" s="2">
        <f t="shared" si="2"/>
        <v>0</v>
      </c>
      <c r="I13" s="2">
        <f t="shared" si="2"/>
        <v>0</v>
      </c>
      <c r="J13" s="2">
        <f t="shared" si="2"/>
        <v>0</v>
      </c>
      <c r="K13" s="2">
        <f t="shared" si="2"/>
        <v>0</v>
      </c>
      <c r="L13" s="2">
        <f t="shared" si="2"/>
        <v>0</v>
      </c>
      <c r="M13" s="2">
        <f t="shared" si="2"/>
        <v>0</v>
      </c>
      <c r="N13" s="2">
        <f t="shared" si="2"/>
        <v>0</v>
      </c>
      <c r="O13" s="2">
        <f t="shared" si="2"/>
        <v>0</v>
      </c>
      <c r="P13" s="2">
        <f t="shared" si="2"/>
        <v>0</v>
      </c>
      <c r="Q13" s="2">
        <f t="shared" si="2"/>
        <v>0</v>
      </c>
      <c r="R13" s="2">
        <f t="shared" si="2"/>
        <v>0</v>
      </c>
      <c r="S13" s="2">
        <f t="shared" si="2"/>
        <v>0</v>
      </c>
      <c r="T13" s="2">
        <f t="shared" si="2"/>
        <v>0</v>
      </c>
      <c r="U13" s="2">
        <f t="shared" si="2"/>
        <v>0</v>
      </c>
      <c r="V13" s="2">
        <f t="shared" si="2"/>
        <v>0</v>
      </c>
      <c r="W13" s="2">
        <f t="shared" si="2"/>
        <v>0</v>
      </c>
      <c r="X13" s="2">
        <f t="shared" si="2"/>
        <v>0</v>
      </c>
      <c r="Y13" s="2">
        <f t="shared" si="2"/>
        <v>0</v>
      </c>
      <c r="Z13" s="2">
        <f t="shared" si="2"/>
        <v>0</v>
      </c>
      <c r="AA13" s="2">
        <f t="shared" si="2"/>
        <v>0</v>
      </c>
      <c r="AB13" s="2">
        <f t="shared" si="2"/>
        <v>0</v>
      </c>
      <c r="AC13" s="2">
        <f t="shared" si="2"/>
        <v>0</v>
      </c>
      <c r="AD13" s="2">
        <f t="shared" si="2"/>
        <v>0</v>
      </c>
      <c r="AE13" s="2">
        <f t="shared" si="2"/>
        <v>0</v>
      </c>
      <c r="AF13" s="2">
        <f t="shared" si="2"/>
        <v>0</v>
      </c>
      <c r="AG13" s="2">
        <f t="shared" si="2"/>
        <v>0</v>
      </c>
      <c r="AH13" s="2">
        <f t="shared" si="2"/>
        <v>0</v>
      </c>
      <c r="AI13" s="2">
        <f t="shared" si="2"/>
        <v>0</v>
      </c>
    </row>
    <row r="17" spans="1:35" x14ac:dyDescent="0.35">
      <c r="A17" t="s">
        <v>0</v>
      </c>
    </row>
    <row r="18" spans="1:35" x14ac:dyDescent="0.35">
      <c r="A18" t="s">
        <v>1</v>
      </c>
      <c r="B18">
        <v>2017</v>
      </c>
      <c r="C18">
        <v>2018</v>
      </c>
      <c r="D18">
        <v>2019</v>
      </c>
      <c r="E18">
        <v>2020</v>
      </c>
      <c r="F18">
        <v>2021</v>
      </c>
      <c r="G18">
        <v>2022</v>
      </c>
      <c r="H18">
        <v>2023</v>
      </c>
      <c r="I18">
        <v>2024</v>
      </c>
      <c r="J18">
        <v>2025</v>
      </c>
      <c r="K18">
        <v>2026</v>
      </c>
      <c r="L18">
        <v>2027</v>
      </c>
      <c r="M18">
        <v>2028</v>
      </c>
      <c r="N18">
        <v>2029</v>
      </c>
      <c r="O18">
        <v>2030</v>
      </c>
      <c r="P18">
        <v>2031</v>
      </c>
      <c r="Q18">
        <v>2032</v>
      </c>
      <c r="R18">
        <v>2033</v>
      </c>
      <c r="S18">
        <v>2034</v>
      </c>
      <c r="T18">
        <v>2035</v>
      </c>
      <c r="U18">
        <v>2036</v>
      </c>
      <c r="V18">
        <v>2037</v>
      </c>
      <c r="W18">
        <v>2038</v>
      </c>
      <c r="X18">
        <v>2039</v>
      </c>
      <c r="Y18">
        <v>2040</v>
      </c>
      <c r="Z18">
        <v>2041</v>
      </c>
      <c r="AA18">
        <v>2042</v>
      </c>
      <c r="AB18">
        <v>2043</v>
      </c>
      <c r="AC18">
        <v>2044</v>
      </c>
      <c r="AD18">
        <v>2045</v>
      </c>
      <c r="AE18">
        <v>2046</v>
      </c>
      <c r="AF18">
        <v>2047</v>
      </c>
      <c r="AG18">
        <v>2048</v>
      </c>
      <c r="AH18">
        <v>2049</v>
      </c>
      <c r="AI18">
        <v>2050</v>
      </c>
    </row>
    <row r="19" spans="1:35" x14ac:dyDescent="0.35">
      <c r="A19" t="s">
        <v>2</v>
      </c>
      <c r="B19">
        <v>155153024469890.06</v>
      </c>
      <c r="C19">
        <v>166143589474504.25</v>
      </c>
      <c r="D19">
        <v>169766907378713.91</v>
      </c>
      <c r="E19">
        <v>174882302295325.66</v>
      </c>
      <c r="F19">
        <v>180082396105691.63</v>
      </c>
      <c r="G19">
        <v>185459730193728.41</v>
      </c>
      <c r="H19">
        <v>190969340949171.44</v>
      </c>
      <c r="I19">
        <v>196592929228308.38</v>
      </c>
      <c r="J19">
        <v>202338860353979.22</v>
      </c>
      <c r="K19">
        <v>208204520162796.41</v>
      </c>
      <c r="L19">
        <v>214196705479567.41</v>
      </c>
      <c r="M19">
        <v>220271498359382.59</v>
      </c>
      <c r="N19">
        <v>226494252886928.94</v>
      </c>
      <c r="O19">
        <v>232817914121231.75</v>
      </c>
      <c r="P19">
        <v>239227842747321.31</v>
      </c>
      <c r="Q19">
        <v>242816260388531.13</v>
      </c>
      <c r="R19">
        <v>246458504294359.06</v>
      </c>
      <c r="S19">
        <v>250155381858774.44</v>
      </c>
      <c r="T19">
        <v>253907712586656.06</v>
      </c>
      <c r="U19">
        <v>257716328275455.88</v>
      </c>
      <c r="V19">
        <v>261582073199587.69</v>
      </c>
      <c r="W19">
        <v>265505804297581.47</v>
      </c>
      <c r="X19">
        <v>269488391362045.16</v>
      </c>
      <c r="Y19">
        <v>273530717232475.81</v>
      </c>
      <c r="Z19">
        <v>277633677990962.97</v>
      </c>
      <c r="AA19">
        <v>281798183160827.31</v>
      </c>
      <c r="AB19">
        <v>286025155908239.69</v>
      </c>
      <c r="AC19">
        <v>290315533246863.25</v>
      </c>
      <c r="AD19">
        <v>294670266245566.19</v>
      </c>
      <c r="AE19">
        <v>299090320239249.63</v>
      </c>
      <c r="AF19">
        <v>303576675042838.38</v>
      </c>
      <c r="AG19">
        <v>308130325168480.88</v>
      </c>
      <c r="AH19">
        <v>312752280046008.06</v>
      </c>
      <c r="AI19">
        <v>317443564246698.13</v>
      </c>
    </row>
    <row r="20" spans="1:35" x14ac:dyDescent="0.35">
      <c r="A20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 t="s">
        <v>4</v>
      </c>
      <c r="B21">
        <v>25094434975582.688</v>
      </c>
      <c r="C21">
        <v>21328986538600.426</v>
      </c>
      <c r="D21">
        <v>21175510062860.918</v>
      </c>
      <c r="E21">
        <v>21263412981816.402</v>
      </c>
      <c r="F21">
        <v>21360409306181.066</v>
      </c>
      <c r="G21">
        <v>21433156549454.566</v>
      </c>
      <c r="H21">
        <v>21484685846773.297</v>
      </c>
      <c r="I21">
        <v>21545308549501.207</v>
      </c>
      <c r="J21">
        <v>21596837846819.934</v>
      </c>
      <c r="K21">
        <v>21657460549547.852</v>
      </c>
      <c r="L21">
        <v>21715052117139.371</v>
      </c>
      <c r="M21">
        <v>21775674819867.289</v>
      </c>
      <c r="N21">
        <v>21833266387458.801</v>
      </c>
      <c r="O21">
        <v>21890857955050.328</v>
      </c>
      <c r="P21">
        <v>21884795684777.539</v>
      </c>
      <c r="Q21">
        <v>22213067620049.195</v>
      </c>
      <c r="R21">
        <v>22546263634349.93</v>
      </c>
      <c r="S21">
        <v>22884457588865.18</v>
      </c>
      <c r="T21">
        <v>23227724452698.156</v>
      </c>
      <c r="U21">
        <v>23576140319488.625</v>
      </c>
      <c r="V21">
        <v>23929782424280.949</v>
      </c>
      <c r="W21">
        <v>24288729160645.168</v>
      </c>
      <c r="X21">
        <v>24653060098054.84</v>
      </c>
      <c r="Y21">
        <v>25022855999525.66</v>
      </c>
      <c r="Z21">
        <v>25398198839518.543</v>
      </c>
      <c r="AA21">
        <v>25779171822111.32</v>
      </c>
      <c r="AB21">
        <v>26165859399442.988</v>
      </c>
      <c r="AC21">
        <v>26558347290434.633</v>
      </c>
      <c r="AD21">
        <v>26956722499791.148</v>
      </c>
      <c r="AE21">
        <v>27361073337288.012</v>
      </c>
      <c r="AF21">
        <v>27771489437347.328</v>
      </c>
      <c r="AG21">
        <v>28188061778907.535</v>
      </c>
      <c r="AH21">
        <v>28610882705591.145</v>
      </c>
      <c r="AI21">
        <v>29040045946175.016</v>
      </c>
    </row>
    <row r="22" spans="1:35" x14ac:dyDescent="0.35">
      <c r="A22" t="s">
        <v>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5">
      <c r="A23" t="s">
        <v>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5">
      <c r="A24" t="s">
        <v>7</v>
      </c>
      <c r="B24">
        <v>177034024870363.34</v>
      </c>
      <c r="C24">
        <v>176168361673268.16</v>
      </c>
      <c r="D24">
        <v>175344398105357.91</v>
      </c>
      <c r="E24">
        <v>172502311314361.97</v>
      </c>
      <c r="F24">
        <v>170731155777944.22</v>
      </c>
      <c r="G24">
        <v>168095017305136.41</v>
      </c>
      <c r="H24">
        <v>165953154795980.03</v>
      </c>
      <c r="I24">
        <v>163111068004984.09</v>
      </c>
      <c r="J24">
        <v>161339912468566.34</v>
      </c>
      <c r="K24">
        <v>158992101641221.88</v>
      </c>
      <c r="L24">
        <v>156809049468427.91</v>
      </c>
      <c r="M24">
        <v>154131721331982.47</v>
      </c>
      <c r="N24">
        <v>152566514113752.81</v>
      </c>
      <c r="O24">
        <v>149600858331844</v>
      </c>
      <c r="P24">
        <v>147582564813600.5</v>
      </c>
      <c r="Q24">
        <v>146844651989532.53</v>
      </c>
      <c r="R24">
        <v>146110428729584.88</v>
      </c>
      <c r="S24">
        <v>145379876585936.97</v>
      </c>
      <c r="T24">
        <v>144652977203007.25</v>
      </c>
      <c r="U24">
        <v>143929712316992.22</v>
      </c>
      <c r="V24">
        <v>143210063755407.25</v>
      </c>
      <c r="W24">
        <v>142494013436630.22</v>
      </c>
      <c r="X24">
        <v>141781543369447.06</v>
      </c>
      <c r="Y24">
        <v>141072635652599.84</v>
      </c>
      <c r="Z24">
        <v>140367272474336.83</v>
      </c>
      <c r="AA24">
        <v>139665436111965.16</v>
      </c>
      <c r="AB24">
        <v>138967108931405.34</v>
      </c>
      <c r="AC24">
        <v>138272273386748.3</v>
      </c>
      <c r="AD24">
        <v>137580912019814.53</v>
      </c>
      <c r="AE24">
        <v>136893007459715.47</v>
      </c>
      <c r="AF24">
        <v>136208542422416.91</v>
      </c>
      <c r="AG24">
        <v>135527499710304.81</v>
      </c>
      <c r="AH24">
        <v>134849862211753.3</v>
      </c>
      <c r="AI24">
        <v>134175612900694.53</v>
      </c>
    </row>
    <row r="25" spans="1:35" x14ac:dyDescent="0.35">
      <c r="A25" t="s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5">
      <c r="A26" t="s">
        <v>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5">
      <c r="A27" t="s">
        <v>10</v>
      </c>
      <c r="B27">
        <v>174305573129531.28</v>
      </c>
      <c r="C27">
        <v>174305426018439.31</v>
      </c>
      <c r="D27">
        <v>163408596240934.38</v>
      </c>
      <c r="E27">
        <v>163188443197834.44</v>
      </c>
      <c r="F27">
        <v>163133404937059.44</v>
      </c>
      <c r="G27">
        <v>162940771024347</v>
      </c>
      <c r="H27">
        <v>162665579720472.09</v>
      </c>
      <c r="I27">
        <v>162500464938147.09</v>
      </c>
      <c r="J27">
        <v>162335350155822.16</v>
      </c>
      <c r="K27">
        <v>162280311895047.19</v>
      </c>
      <c r="L27">
        <v>162252792764659.66</v>
      </c>
      <c r="M27">
        <v>162280311895047.19</v>
      </c>
      <c r="N27">
        <v>162335350155822.16</v>
      </c>
      <c r="O27">
        <v>162417907546984.66</v>
      </c>
      <c r="P27">
        <v>162142716243109.72</v>
      </c>
      <c r="Q27">
        <v>161332002661894.16</v>
      </c>
      <c r="R27">
        <v>160525342648584.66</v>
      </c>
      <c r="S27">
        <v>159722715935341.75</v>
      </c>
      <c r="T27">
        <v>158924102355665.03</v>
      </c>
      <c r="U27">
        <v>158129481843886.69</v>
      </c>
      <c r="V27">
        <v>157338834434667.25</v>
      </c>
      <c r="W27">
        <v>156552140262493.91</v>
      </c>
      <c r="X27">
        <v>155769379561181.44</v>
      </c>
      <c r="Y27">
        <v>154990532663375.53</v>
      </c>
      <c r="Z27">
        <v>154215580000058.66</v>
      </c>
      <c r="AA27">
        <v>153444502100058.38</v>
      </c>
      <c r="AB27">
        <v>152677279589558.09</v>
      </c>
      <c r="AC27">
        <v>151913893191610.28</v>
      </c>
      <c r="AD27">
        <v>151154323725652.25</v>
      </c>
      <c r="AE27">
        <v>150398552107023.97</v>
      </c>
      <c r="AF27">
        <v>149646559346488.88</v>
      </c>
      <c r="AG27">
        <v>148898326549756.41</v>
      </c>
      <c r="AH27">
        <v>148153834917007.63</v>
      </c>
      <c r="AI27">
        <v>147413065742422.56</v>
      </c>
    </row>
    <row r="28" spans="1:35" x14ac:dyDescent="0.35">
      <c r="A28" t="s">
        <v>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32" spans="1:35" x14ac:dyDescent="0.35">
      <c r="A32" t="s">
        <v>12</v>
      </c>
    </row>
    <row r="33" spans="1:35" x14ac:dyDescent="0.35">
      <c r="A33" t="s">
        <v>1</v>
      </c>
      <c r="B33">
        <v>2017</v>
      </c>
      <c r="C33">
        <v>2018</v>
      </c>
      <c r="D33">
        <v>2019</v>
      </c>
      <c r="E33">
        <v>2020</v>
      </c>
      <c r="F33">
        <v>2021</v>
      </c>
      <c r="G33">
        <v>2022</v>
      </c>
      <c r="H33">
        <v>2023</v>
      </c>
      <c r="I33">
        <v>2024</v>
      </c>
      <c r="J33">
        <v>2025</v>
      </c>
      <c r="K33">
        <v>2026</v>
      </c>
      <c r="L33">
        <v>2027</v>
      </c>
      <c r="M33">
        <v>2028</v>
      </c>
      <c r="N33">
        <v>2029</v>
      </c>
      <c r="O33">
        <v>2030</v>
      </c>
      <c r="P33">
        <v>2031</v>
      </c>
      <c r="Q33">
        <v>2032</v>
      </c>
      <c r="R33">
        <v>2033</v>
      </c>
      <c r="S33">
        <v>2034</v>
      </c>
      <c r="T33">
        <v>2035</v>
      </c>
      <c r="U33">
        <v>2036</v>
      </c>
      <c r="V33">
        <v>2037</v>
      </c>
      <c r="W33">
        <v>2038</v>
      </c>
      <c r="X33">
        <v>2039</v>
      </c>
      <c r="Y33">
        <v>2040</v>
      </c>
      <c r="Z33">
        <v>2041</v>
      </c>
      <c r="AA33">
        <v>2042</v>
      </c>
      <c r="AB33">
        <v>2043</v>
      </c>
      <c r="AC33">
        <v>2044</v>
      </c>
      <c r="AD33">
        <v>2045</v>
      </c>
      <c r="AE33">
        <v>2046</v>
      </c>
      <c r="AF33">
        <v>2047</v>
      </c>
      <c r="AG33">
        <v>2048</v>
      </c>
      <c r="AH33">
        <v>2049</v>
      </c>
      <c r="AI33">
        <v>2050</v>
      </c>
    </row>
    <row r="34" spans="1:35" x14ac:dyDescent="0.35">
      <c r="A34" t="s">
        <v>2</v>
      </c>
      <c r="B34">
        <v>52770060791654.602</v>
      </c>
      <c r="C34">
        <v>56508130258297.039</v>
      </c>
      <c r="D34">
        <v>57740479461452.531</v>
      </c>
      <c r="E34">
        <v>59480308263663.922</v>
      </c>
      <c r="F34">
        <v>61248944533777.836</v>
      </c>
      <c r="G34">
        <v>63077863097835.891</v>
      </c>
      <c r="H34">
        <v>64951771102507.164</v>
      </c>
      <c r="I34">
        <v>66864444712133.656</v>
      </c>
      <c r="J34">
        <v>68818729108730.461</v>
      </c>
      <c r="K34">
        <v>70813735172917.875</v>
      </c>
      <c r="L34">
        <v>72851774615083.125</v>
      </c>
      <c r="M34">
        <v>74917910229647.125</v>
      </c>
      <c r="N34">
        <v>77034370001102.563</v>
      </c>
      <c r="O34">
        <v>79185149780614.688</v>
      </c>
      <c r="P34">
        <v>81365270499657.172</v>
      </c>
      <c r="Q34">
        <v>82585749557152.031</v>
      </c>
      <c r="R34">
        <v>83824535800509.297</v>
      </c>
      <c r="S34">
        <v>85081903837516.922</v>
      </c>
      <c r="T34">
        <v>86358132395079.672</v>
      </c>
      <c r="U34">
        <v>87653504381005.859</v>
      </c>
      <c r="V34">
        <v>88968306946720.938</v>
      </c>
      <c r="W34">
        <v>90302831550921.75</v>
      </c>
      <c r="X34">
        <v>91657374024185.578</v>
      </c>
      <c r="Y34">
        <v>93032234634548.344</v>
      </c>
      <c r="Z34">
        <v>94427718154066.578</v>
      </c>
      <c r="AA34">
        <v>95844133926377.547</v>
      </c>
      <c r="AB34">
        <v>97281795935273.203</v>
      </c>
      <c r="AC34">
        <v>98741022874302.281</v>
      </c>
      <c r="AD34">
        <v>100222138217416.81</v>
      </c>
      <c r="AE34">
        <v>101725470290678.06</v>
      </c>
      <c r="AF34">
        <v>103251352345038.2</v>
      </c>
      <c r="AG34">
        <v>104800122630213.78</v>
      </c>
      <c r="AH34">
        <v>106372124469666.95</v>
      </c>
      <c r="AI34">
        <v>107967706336711.94</v>
      </c>
    </row>
    <row r="35" spans="1:35" x14ac:dyDescent="0.35">
      <c r="A35" t="s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5">
      <c r="A36" t="s">
        <v>4</v>
      </c>
      <c r="B36">
        <v>8535024461935.0674</v>
      </c>
      <c r="C36">
        <v>7254334358688.2803</v>
      </c>
      <c r="D36">
        <v>7202134519319.7969</v>
      </c>
      <c r="E36">
        <v>7232031728174.6904</v>
      </c>
      <c r="F36">
        <v>7265021751738.708</v>
      </c>
      <c r="G36">
        <v>7289764269411.7227</v>
      </c>
      <c r="H36">
        <v>7307290219430.1074</v>
      </c>
      <c r="I36">
        <v>7327908984157.6172</v>
      </c>
      <c r="J36">
        <v>7345434934176.0029</v>
      </c>
      <c r="K36">
        <v>7366053698903.5156</v>
      </c>
      <c r="L36">
        <v>7385641525394.6494</v>
      </c>
      <c r="M36">
        <v>7406260290122.1631</v>
      </c>
      <c r="N36">
        <v>7425848116613.2979</v>
      </c>
      <c r="O36">
        <v>7445435943104.4346</v>
      </c>
      <c r="P36">
        <v>7443374066631.6836</v>
      </c>
      <c r="Q36">
        <v>7555024677631.1572</v>
      </c>
      <c r="R36">
        <v>7668350047795.625</v>
      </c>
      <c r="S36">
        <v>7783375298512.5586</v>
      </c>
      <c r="T36">
        <v>7900125927990.2461</v>
      </c>
      <c r="U36">
        <v>8018627816910.0977</v>
      </c>
      <c r="V36">
        <v>8138907234163.749</v>
      </c>
      <c r="W36">
        <v>8260990842676.2061</v>
      </c>
      <c r="X36">
        <v>8384905705316.3477</v>
      </c>
      <c r="Y36">
        <v>8510679290896.0918</v>
      </c>
      <c r="Z36">
        <v>8638339480259.5342</v>
      </c>
      <c r="AA36">
        <v>8767914572463.4258</v>
      </c>
      <c r="AB36">
        <v>8899433291050.375</v>
      </c>
      <c r="AC36">
        <v>9032924790416.1309</v>
      </c>
      <c r="AD36">
        <v>9168418662272.3711</v>
      </c>
      <c r="AE36">
        <v>9305944942206.457</v>
      </c>
      <c r="AF36">
        <v>9445534116339.5527</v>
      </c>
      <c r="AG36">
        <v>9587217128084.6445</v>
      </c>
      <c r="AH36">
        <v>9731025385005.9141</v>
      </c>
      <c r="AI36">
        <v>9876990765781.002</v>
      </c>
    </row>
    <row r="37" spans="1:35" x14ac:dyDescent="0.35">
      <c r="A37" t="s">
        <v>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35">
      <c r="A38" t="s">
        <v>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35">
      <c r="A39" t="s">
        <v>7</v>
      </c>
      <c r="B39">
        <v>60212144020520.523</v>
      </c>
      <c r="C39">
        <v>59917717922854.117</v>
      </c>
      <c r="D39">
        <v>59637474545599.359</v>
      </c>
      <c r="E39">
        <v>58670834718574.141</v>
      </c>
      <c r="F39">
        <v>58068435985790.313</v>
      </c>
      <c r="G39">
        <v>57171842523042.281</v>
      </c>
      <c r="H39">
        <v>56443360334559.5</v>
      </c>
      <c r="I39">
        <v>55476720507534.289</v>
      </c>
      <c r="J39">
        <v>54874321774750.453</v>
      </c>
      <c r="K39">
        <v>54075793221990.492</v>
      </c>
      <c r="L39">
        <v>53333301760652.281</v>
      </c>
      <c r="M39">
        <v>52422699025048.813</v>
      </c>
      <c r="N39">
        <v>51890346656542.164</v>
      </c>
      <c r="O39">
        <v>50881679010950.633</v>
      </c>
      <c r="P39">
        <v>50195224641034.172</v>
      </c>
      <c r="Q39">
        <v>49944248517829.008</v>
      </c>
      <c r="R39">
        <v>49694527275239.867</v>
      </c>
      <c r="S39">
        <v>49446054638863.672</v>
      </c>
      <c r="T39">
        <v>49198824365669.344</v>
      </c>
      <c r="U39">
        <v>48952830243841.008</v>
      </c>
      <c r="V39">
        <v>48708066092621.797</v>
      </c>
      <c r="W39">
        <v>48464525762158.688</v>
      </c>
      <c r="X39">
        <v>48222203133347.891</v>
      </c>
      <c r="Y39">
        <v>47981092117681.156</v>
      </c>
      <c r="Z39">
        <v>47741186657092.75</v>
      </c>
      <c r="AA39">
        <v>47502480723807.281</v>
      </c>
      <c r="AB39">
        <v>47264968320188.25</v>
      </c>
      <c r="AC39">
        <v>47028643478587.297</v>
      </c>
      <c r="AD39">
        <v>46793500261194.367</v>
      </c>
      <c r="AE39">
        <v>46559532759888.391</v>
      </c>
      <c r="AF39">
        <v>46326735096088.953</v>
      </c>
      <c r="AG39">
        <v>46095101420608.516</v>
      </c>
      <c r="AH39">
        <v>45864625913505.469</v>
      </c>
      <c r="AI39">
        <v>45635302783937.945</v>
      </c>
    </row>
    <row r="40" spans="1:35" x14ac:dyDescent="0.35">
      <c r="A40" t="s">
        <v>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35">
      <c r="A41" t="s">
        <v>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5">
      <c r="A42" t="s">
        <v>10</v>
      </c>
      <c r="B42">
        <v>59284153317646.758</v>
      </c>
      <c r="C42">
        <v>59284103282777.68</v>
      </c>
      <c r="D42">
        <v>55577914687615.359</v>
      </c>
      <c r="E42">
        <v>55808627474036.906</v>
      </c>
      <c r="F42">
        <v>56063207100433.07</v>
      </c>
      <c r="G42">
        <v>56254141820230.219</v>
      </c>
      <c r="H42">
        <v>56389387246753.188</v>
      </c>
      <c r="I42">
        <v>56548499513250.781</v>
      </c>
      <c r="J42">
        <v>56683744939773.75</v>
      </c>
      <c r="K42">
        <v>56842857206271.375</v>
      </c>
      <c r="L42">
        <v>56994013859444.094</v>
      </c>
      <c r="M42">
        <v>57153126125941.719</v>
      </c>
      <c r="N42">
        <v>57304282779114.43</v>
      </c>
      <c r="O42">
        <v>57455439432287.172</v>
      </c>
      <c r="P42">
        <v>57439528205637.414</v>
      </c>
      <c r="Q42">
        <v>58301121128721.961</v>
      </c>
      <c r="R42">
        <v>59175637945652.781</v>
      </c>
      <c r="S42">
        <v>60063272514837.57</v>
      </c>
      <c r="T42">
        <v>60964221602560.141</v>
      </c>
      <c r="U42">
        <v>61878684926598.523</v>
      </c>
      <c r="V42">
        <v>62806865200497.5</v>
      </c>
      <c r="W42">
        <v>63748968178504.961</v>
      </c>
      <c r="X42">
        <v>64705202701182.523</v>
      </c>
      <c r="Y42">
        <v>65675780741700.266</v>
      </c>
      <c r="Z42">
        <v>66660917452825.766</v>
      </c>
      <c r="AA42">
        <v>67660831214618.148</v>
      </c>
      <c r="AB42">
        <v>68675743682837.406</v>
      </c>
      <c r="AC42">
        <v>69705879838079.969</v>
      </c>
      <c r="AD42">
        <v>70751468035651.156</v>
      </c>
      <c r="AE42">
        <v>71812740056185.906</v>
      </c>
      <c r="AF42">
        <v>72889931157028.703</v>
      </c>
      <c r="AG42">
        <v>73983280124384.125</v>
      </c>
      <c r="AH42">
        <v>75093029326249.875</v>
      </c>
      <c r="AI42">
        <v>76219424766143.609</v>
      </c>
    </row>
    <row r="43" spans="1:35" x14ac:dyDescent="0.35">
      <c r="A43" t="s">
        <v>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7" spans="1:35" x14ac:dyDescent="0.35">
      <c r="A47" t="s">
        <v>13</v>
      </c>
    </row>
    <row r="48" spans="1:35" x14ac:dyDescent="0.35">
      <c r="A48" t="s">
        <v>1</v>
      </c>
      <c r="B48">
        <v>2017</v>
      </c>
      <c r="C48">
        <v>2018</v>
      </c>
      <c r="D48">
        <v>2019</v>
      </c>
      <c r="E48">
        <v>2020</v>
      </c>
      <c r="F48">
        <v>2021</v>
      </c>
      <c r="G48">
        <v>2022</v>
      </c>
      <c r="H48">
        <v>2023</v>
      </c>
      <c r="I48">
        <v>2024</v>
      </c>
      <c r="J48">
        <v>2025</v>
      </c>
      <c r="K48">
        <v>2026</v>
      </c>
      <c r="L48">
        <v>2027</v>
      </c>
      <c r="M48">
        <v>2028</v>
      </c>
      <c r="N48">
        <v>2029</v>
      </c>
      <c r="O48">
        <v>2030</v>
      </c>
      <c r="P48">
        <v>2031</v>
      </c>
      <c r="Q48">
        <v>2032</v>
      </c>
      <c r="R48">
        <v>2033</v>
      </c>
      <c r="S48">
        <v>2034</v>
      </c>
      <c r="T48">
        <v>2035</v>
      </c>
      <c r="U48">
        <v>2036</v>
      </c>
      <c r="V48">
        <v>2037</v>
      </c>
      <c r="W48">
        <v>2038</v>
      </c>
      <c r="X48">
        <v>2039</v>
      </c>
      <c r="Y48">
        <v>2040</v>
      </c>
      <c r="Z48">
        <v>2041</v>
      </c>
      <c r="AA48">
        <v>2042</v>
      </c>
      <c r="AB48">
        <v>2043</v>
      </c>
      <c r="AC48">
        <v>2044</v>
      </c>
      <c r="AD48">
        <v>2045</v>
      </c>
      <c r="AE48">
        <v>2046</v>
      </c>
      <c r="AF48">
        <v>2047</v>
      </c>
      <c r="AG48">
        <v>2048</v>
      </c>
      <c r="AH48">
        <v>2049</v>
      </c>
      <c r="AI48">
        <v>2050</v>
      </c>
    </row>
    <row r="49" spans="1:35" x14ac:dyDescent="0.35">
      <c r="A49" s="21" t="s">
        <v>2</v>
      </c>
      <c r="B49" s="21">
        <v>80905582190769.703</v>
      </c>
      <c r="C49" s="21">
        <v>87129036601922</v>
      </c>
      <c r="D49" s="21">
        <v>92743905222658.094</v>
      </c>
      <c r="E49" s="21">
        <v>95538452809393.438</v>
      </c>
      <c r="F49" s="21">
        <v>98379271523382.563</v>
      </c>
      <c r="G49" s="21">
        <v>101316916855513.91</v>
      </c>
      <c r="H49" s="21">
        <v>104326825120949.02</v>
      </c>
      <c r="I49" s="21">
        <v>107398999471207.11</v>
      </c>
      <c r="J49" s="21">
        <v>110538009894165.16</v>
      </c>
      <c r="K49" s="21">
        <v>113742428268611.59</v>
      </c>
      <c r="L49" s="21">
        <v>117015967709696.41</v>
      </c>
      <c r="M49" s="21">
        <v>120334635781065.78</v>
      </c>
      <c r="N49" s="21">
        <v>123734135513008.14</v>
      </c>
      <c r="O49" s="21">
        <v>127188760723715.81</v>
      </c>
      <c r="P49" s="21">
        <v>130690513934404.22</v>
      </c>
      <c r="Q49" s="21">
        <v>132650871643420.28</v>
      </c>
      <c r="R49" s="21">
        <v>134640634718071.56</v>
      </c>
      <c r="S49" s="21">
        <v>136660244238842.63</v>
      </c>
      <c r="T49" s="21">
        <v>138710147902425.27</v>
      </c>
      <c r="U49" s="21">
        <v>140790800120961.63</v>
      </c>
      <c r="V49" s="21">
        <v>142902662122776.03</v>
      </c>
      <c r="W49" s="21">
        <v>145046202054617.69</v>
      </c>
      <c r="X49" s="21">
        <v>147221895085436.94</v>
      </c>
      <c r="Y49" s="21">
        <v>149430223511718.44</v>
      </c>
      <c r="Z49" s="21">
        <v>151671676864394.25</v>
      </c>
      <c r="AA49" s="21">
        <v>153946752017360.13</v>
      </c>
      <c r="AB49" s="21">
        <v>156255953297620.5</v>
      </c>
      <c r="AC49" s="21">
        <v>158599792597084.81</v>
      </c>
      <c r="AD49" s="21">
        <v>160978789486041.06</v>
      </c>
      <c r="AE49" s="21">
        <v>163393471328331.63</v>
      </c>
      <c r="AF49" s="21">
        <v>165844373398256.59</v>
      </c>
      <c r="AG49" s="21">
        <v>168332038999230.44</v>
      </c>
      <c r="AH49" s="21">
        <v>170857019584218.84</v>
      </c>
      <c r="AI49" s="21">
        <v>173419874877982.13</v>
      </c>
    </row>
    <row r="50" spans="1:35" x14ac:dyDescent="0.35">
      <c r="A50" s="21" t="s">
        <v>3</v>
      </c>
      <c r="B50" s="21">
        <v>0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</row>
    <row r="51" spans="1:35" x14ac:dyDescent="0.35">
      <c r="A51" s="21" t="s">
        <v>4</v>
      </c>
      <c r="B51" s="21">
        <v>13054548691234.766</v>
      </c>
      <c r="C51" s="21">
        <v>11586116478709.99</v>
      </c>
      <c r="D51" s="21">
        <v>10389971272874.584</v>
      </c>
      <c r="E51" s="21">
        <v>10433101700431.609</v>
      </c>
      <c r="F51" s="21">
        <v>10480693896356.6</v>
      </c>
      <c r="G51" s="21">
        <v>10516388043300.344</v>
      </c>
      <c r="H51" s="21">
        <v>10541671397385.496</v>
      </c>
      <c r="I51" s="21">
        <v>10571416519838.611</v>
      </c>
      <c r="J51" s="21">
        <v>10596699873923.764</v>
      </c>
      <c r="K51" s="21">
        <v>10626444996376.885</v>
      </c>
      <c r="L51" s="21">
        <v>10654702862707.346</v>
      </c>
      <c r="M51" s="21">
        <v>10684447985160.467</v>
      </c>
      <c r="N51" s="21">
        <v>10712705851490.93</v>
      </c>
      <c r="O51" s="21">
        <v>10740963717821.395</v>
      </c>
      <c r="P51" s="21">
        <v>10737989205576.082</v>
      </c>
      <c r="Q51" s="21">
        <v>10899059043659.721</v>
      </c>
      <c r="R51" s="21">
        <v>11062544929314.615</v>
      </c>
      <c r="S51" s="21">
        <v>11228483103254.334</v>
      </c>
      <c r="T51" s="21">
        <v>11396910349803.15</v>
      </c>
      <c r="U51" s="21">
        <v>11567864005050.193</v>
      </c>
      <c r="V51" s="21">
        <v>11741381965125.947</v>
      </c>
      <c r="W51" s="21">
        <v>11917502694602.836</v>
      </c>
      <c r="X51" s="21">
        <v>12096265235021.877</v>
      </c>
      <c r="Y51" s="21">
        <v>12277709213547.205</v>
      </c>
      <c r="Z51" s="21">
        <v>12461874851750.412</v>
      </c>
      <c r="AA51" s="21">
        <v>12648802974526.666</v>
      </c>
      <c r="AB51" s="21">
        <v>12838535019144.566</v>
      </c>
      <c r="AC51" s="21">
        <v>13031113044431.732</v>
      </c>
      <c r="AD51" s="21">
        <v>13226579740098.205</v>
      </c>
      <c r="AE51" s="21">
        <v>13424978436199.678</v>
      </c>
      <c r="AF51" s="21">
        <v>13626353112742.674</v>
      </c>
      <c r="AG51" s="21">
        <v>13830748409433.811</v>
      </c>
      <c r="AH51" s="21">
        <v>14038209635575.316</v>
      </c>
      <c r="AI51" s="21">
        <v>14248782780108.947</v>
      </c>
    </row>
    <row r="52" spans="1:35" x14ac:dyDescent="0.35">
      <c r="A52" s="21" t="s">
        <v>5</v>
      </c>
      <c r="B52" s="21">
        <v>0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</row>
    <row r="53" spans="1:35" x14ac:dyDescent="0.35">
      <c r="A53" s="21" t="s">
        <v>6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</row>
    <row r="54" spans="1:35" x14ac:dyDescent="0.35">
      <c r="A54" s="21" t="s">
        <v>7</v>
      </c>
      <c r="B54" s="21">
        <v>0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</row>
    <row r="55" spans="1:35" x14ac:dyDescent="0.35">
      <c r="A55" s="21" t="s">
        <v>8</v>
      </c>
      <c r="B55" s="21">
        <v>0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</row>
    <row r="56" spans="1:35" x14ac:dyDescent="0.35">
      <c r="A56" s="21" t="s">
        <v>9</v>
      </c>
      <c r="B56" s="21">
        <v>0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</row>
    <row r="57" spans="1:35" x14ac:dyDescent="0.35">
      <c r="A57" s="21" t="s">
        <v>10</v>
      </c>
      <c r="B57" s="21">
        <v>61071668234427.813</v>
      </c>
      <c r="C57" s="21">
        <v>59984502093268.906</v>
      </c>
      <c r="D57" s="21">
        <v>58659453759070.898</v>
      </c>
      <c r="E57" s="21">
        <v>58902958505565.758</v>
      </c>
      <c r="F57" s="21">
        <v>59171653398249.734</v>
      </c>
      <c r="G57" s="21">
        <v>59373174567762.727</v>
      </c>
      <c r="H57" s="21">
        <v>59515918729501.086</v>
      </c>
      <c r="I57" s="21">
        <v>59683853037428.555</v>
      </c>
      <c r="J57" s="21">
        <v>59826597199166.922</v>
      </c>
      <c r="K57" s="21">
        <v>59994531507094.422</v>
      </c>
      <c r="L57" s="21">
        <v>60154069099625.523</v>
      </c>
      <c r="M57" s="21">
        <v>60322003407553.023</v>
      </c>
      <c r="N57" s="21">
        <v>60481541000084.117</v>
      </c>
      <c r="O57" s="21">
        <v>60641078592615.242</v>
      </c>
      <c r="P57" s="21">
        <v>60624285161822.492</v>
      </c>
      <c r="Q57" s="21">
        <v>61533649439249.813</v>
      </c>
      <c r="R57" s="21">
        <v>62456654180838.555</v>
      </c>
      <c r="S57" s="21">
        <v>63393503993551.133</v>
      </c>
      <c r="T57" s="21">
        <v>64344406553454.398</v>
      </c>
      <c r="U57" s="21">
        <v>65309572651756.203</v>
      </c>
      <c r="V57" s="21">
        <v>66289216241532.539</v>
      </c>
      <c r="W57" s="21">
        <v>67283554485155.539</v>
      </c>
      <c r="X57" s="21">
        <v>68292807802432.859</v>
      </c>
      <c r="Y57" s="21">
        <v>69317199919469.352</v>
      </c>
      <c r="Z57" s="21">
        <v>70356957918261.383</v>
      </c>
      <c r="AA57" s="21">
        <v>71412312287035.297</v>
      </c>
      <c r="AB57" s="21">
        <v>72483496971340.813</v>
      </c>
      <c r="AC57" s="21">
        <v>73570749425910.922</v>
      </c>
      <c r="AD57" s="21">
        <v>74674310667299.578</v>
      </c>
      <c r="AE57" s="21">
        <v>75794425327309.063</v>
      </c>
      <c r="AF57" s="21">
        <v>76931341707218.688</v>
      </c>
      <c r="AG57" s="21">
        <v>78085311832826.969</v>
      </c>
      <c r="AH57" s="21">
        <v>79256591510319.359</v>
      </c>
      <c r="AI57" s="21">
        <v>80445440382974.141</v>
      </c>
    </row>
    <row r="58" spans="1:35" x14ac:dyDescent="0.35">
      <c r="A58" s="21" t="s">
        <v>11</v>
      </c>
      <c r="B58" s="21">
        <v>0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9D46-9263-4E87-871C-632F8FA79B6D}">
  <dimension ref="A1:AI309"/>
  <sheetViews>
    <sheetView zoomScale="80" zoomScaleNormal="80" workbookViewId="0">
      <selection activeCell="A2" sqref="A2:A11"/>
    </sheetView>
  </sheetViews>
  <sheetFormatPr defaultRowHeight="14.5" x14ac:dyDescent="0.35"/>
  <cols>
    <col min="1" max="1" width="20.453125" customWidth="1"/>
    <col min="2" max="2" width="11.81640625" bestFit="1" customWidth="1"/>
  </cols>
  <sheetData>
    <row r="1" spans="1:35" x14ac:dyDescent="0.35">
      <c r="B1">
        <f>B13</f>
        <v>2017</v>
      </c>
      <c r="C1">
        <f t="shared" ref="C1:AI1" si="0">C13</f>
        <v>2018</v>
      </c>
      <c r="D1">
        <f t="shared" si="0"/>
        <v>2019</v>
      </c>
      <c r="E1">
        <f t="shared" si="0"/>
        <v>2020</v>
      </c>
      <c r="F1">
        <f t="shared" si="0"/>
        <v>2021</v>
      </c>
      <c r="G1">
        <f t="shared" si="0"/>
        <v>2022</v>
      </c>
      <c r="H1">
        <f t="shared" si="0"/>
        <v>2023</v>
      </c>
      <c r="I1">
        <f t="shared" si="0"/>
        <v>2024</v>
      </c>
      <c r="J1">
        <f t="shared" si="0"/>
        <v>2025</v>
      </c>
      <c r="K1">
        <f t="shared" si="0"/>
        <v>2026</v>
      </c>
      <c r="L1">
        <f t="shared" si="0"/>
        <v>2027</v>
      </c>
      <c r="M1">
        <f t="shared" si="0"/>
        <v>2028</v>
      </c>
      <c r="N1">
        <f t="shared" si="0"/>
        <v>2029</v>
      </c>
      <c r="O1">
        <f t="shared" si="0"/>
        <v>2030</v>
      </c>
      <c r="P1">
        <f t="shared" si="0"/>
        <v>2031</v>
      </c>
      <c r="Q1">
        <f t="shared" si="0"/>
        <v>2032</v>
      </c>
      <c r="R1">
        <f t="shared" si="0"/>
        <v>2033</v>
      </c>
      <c r="S1">
        <f t="shared" si="0"/>
        <v>2034</v>
      </c>
      <c r="T1">
        <f t="shared" si="0"/>
        <v>2035</v>
      </c>
      <c r="U1">
        <f t="shared" si="0"/>
        <v>2036</v>
      </c>
      <c r="V1">
        <f t="shared" si="0"/>
        <v>2037</v>
      </c>
      <c r="W1">
        <f t="shared" si="0"/>
        <v>2038</v>
      </c>
      <c r="X1">
        <f t="shared" si="0"/>
        <v>2039</v>
      </c>
      <c r="Y1">
        <f t="shared" si="0"/>
        <v>2040</v>
      </c>
      <c r="Z1">
        <f t="shared" si="0"/>
        <v>2041</v>
      </c>
      <c r="AA1">
        <f t="shared" si="0"/>
        <v>2042</v>
      </c>
      <c r="AB1">
        <f t="shared" si="0"/>
        <v>2043</v>
      </c>
      <c r="AC1">
        <f t="shared" si="0"/>
        <v>2044</v>
      </c>
      <c r="AD1">
        <f t="shared" si="0"/>
        <v>2045</v>
      </c>
      <c r="AE1">
        <f t="shared" si="0"/>
        <v>2046</v>
      </c>
      <c r="AF1">
        <f t="shared" si="0"/>
        <v>2047</v>
      </c>
      <c r="AG1">
        <f t="shared" si="0"/>
        <v>2048</v>
      </c>
      <c r="AH1">
        <f t="shared" si="0"/>
        <v>2049</v>
      </c>
      <c r="AI1">
        <f t="shared" si="0"/>
        <v>2050</v>
      </c>
    </row>
    <row r="2" spans="1:35" x14ac:dyDescent="0.35">
      <c r="A2" s="2" t="s">
        <v>2</v>
      </c>
      <c r="B2" s="2">
        <f>SUM(B14:B38)</f>
        <v>579336743759718.38</v>
      </c>
      <c r="C2" s="2">
        <f t="shared" ref="C2:AI2" si="1">SUM(C14:C38)</f>
        <v>619741977090315.88</v>
      </c>
      <c r="D2" s="2">
        <f t="shared" si="1"/>
        <v>630027404137400.13</v>
      </c>
      <c r="E2" s="2">
        <f t="shared" si="1"/>
        <v>642189656267927.25</v>
      </c>
      <c r="F2" s="2">
        <f t="shared" si="1"/>
        <v>654586692434696.63</v>
      </c>
      <c r="G2" s="2">
        <f t="shared" si="1"/>
        <v>667223044984438.13</v>
      </c>
      <c r="H2" s="2">
        <f t="shared" si="1"/>
        <v>680103333757764.25</v>
      </c>
      <c r="I2" s="2">
        <f t="shared" si="1"/>
        <v>693232267778180.38</v>
      </c>
      <c r="J2" s="2">
        <f t="shared" si="1"/>
        <v>706614646973699.75</v>
      </c>
      <c r="K2" s="2">
        <f t="shared" si="1"/>
        <v>720255363931693.13</v>
      </c>
      <c r="L2" s="2">
        <f t="shared" si="1"/>
        <v>734159405687615.5</v>
      </c>
      <c r="M2" s="2">
        <f t="shared" si="1"/>
        <v>748331855548262.38</v>
      </c>
      <c r="N2" s="2">
        <f t="shared" si="1"/>
        <v>762777894950222</v>
      </c>
      <c r="O2" s="2">
        <f t="shared" si="1"/>
        <v>777502805354205.25</v>
      </c>
      <c r="P2" s="2">
        <f t="shared" si="1"/>
        <v>792511970175943.38</v>
      </c>
      <c r="Q2" s="2">
        <f t="shared" si="1"/>
        <v>802609248517698.5</v>
      </c>
      <c r="R2" s="2">
        <f t="shared" si="1"/>
        <v>812835174796327.38</v>
      </c>
      <c r="S2" s="2">
        <f t="shared" si="1"/>
        <v>823191388096254.75</v>
      </c>
      <c r="T2" s="2">
        <f t="shared" si="1"/>
        <v>833679548385238.63</v>
      </c>
      <c r="U2" s="2">
        <f t="shared" si="1"/>
        <v>844301336780442</v>
      </c>
      <c r="V2" s="2">
        <f t="shared" si="1"/>
        <v>855058455817893.63</v>
      </c>
      <c r="W2" s="2">
        <f t="shared" si="1"/>
        <v>865952629725384.38</v>
      </c>
      <c r="X2" s="2">
        <f t="shared" si="1"/>
        <v>876985604698836</v>
      </c>
      <c r="Y2" s="2">
        <f t="shared" si="1"/>
        <v>888159149182196.63</v>
      </c>
      <c r="Z2" s="2">
        <f t="shared" si="1"/>
        <v>899475054150897.63</v>
      </c>
      <c r="AA2" s="2">
        <f t="shared" si="1"/>
        <v>910935133398925.38</v>
      </c>
      <c r="AB2" s="2">
        <f t="shared" si="1"/>
        <v>922541223829548.13</v>
      </c>
      <c r="AC2" s="2">
        <f t="shared" si="1"/>
        <v>929664837114517.63</v>
      </c>
      <c r="AD2" s="2">
        <f t="shared" si="1"/>
        <v>936843457010490.5</v>
      </c>
      <c r="AE2" s="2">
        <f t="shared" si="1"/>
        <v>944077508263608</v>
      </c>
      <c r="AF2" s="2">
        <f t="shared" si="1"/>
        <v>951367418899785.75</v>
      </c>
      <c r="AG2" s="2">
        <f t="shared" si="1"/>
        <v>958713620250040</v>
      </c>
      <c r="AH2" s="2">
        <f t="shared" si="1"/>
        <v>966116546976007.63</v>
      </c>
      <c r="AI2" s="2">
        <f t="shared" si="1"/>
        <v>973576637095664.75</v>
      </c>
    </row>
    <row r="3" spans="1:35" x14ac:dyDescent="0.35">
      <c r="A3" s="2" t="s">
        <v>3</v>
      </c>
      <c r="B3" s="2">
        <f>SUM(B41:B65)</f>
        <v>431820884049531</v>
      </c>
      <c r="C3" s="2">
        <f t="shared" ref="C3:AI3" si="2">SUM(C41:C65)</f>
        <v>372090253824120.88</v>
      </c>
      <c r="D3" s="2">
        <f t="shared" si="2"/>
        <v>295783203538512.19</v>
      </c>
      <c r="E3" s="2">
        <f t="shared" si="2"/>
        <v>294304287520819.69</v>
      </c>
      <c r="F3" s="2">
        <f t="shared" si="2"/>
        <v>292832766083215.56</v>
      </c>
      <c r="G3" s="2">
        <f t="shared" si="2"/>
        <v>291368602252799.5</v>
      </c>
      <c r="H3" s="2">
        <f t="shared" si="2"/>
        <v>289911759241535.5</v>
      </c>
      <c r="I3" s="2">
        <f t="shared" si="2"/>
        <v>288462200445327.81</v>
      </c>
      <c r="J3" s="2">
        <f t="shared" si="2"/>
        <v>287019889443101.19</v>
      </c>
      <c r="K3" s="2">
        <f t="shared" si="2"/>
        <v>285584789995885.69</v>
      </c>
      <c r="L3" s="2">
        <f t="shared" si="2"/>
        <v>284156866045906.25</v>
      </c>
      <c r="M3" s="2">
        <f t="shared" si="2"/>
        <v>282736081715676.75</v>
      </c>
      <c r="N3" s="2">
        <f t="shared" si="2"/>
        <v>281322401307098.28</v>
      </c>
      <c r="O3" s="2">
        <f t="shared" si="2"/>
        <v>279915789300562.81</v>
      </c>
      <c r="P3" s="2">
        <f t="shared" si="2"/>
        <v>278516210354060</v>
      </c>
      <c r="Q3" s="2">
        <f t="shared" si="2"/>
        <v>277597106859891.59</v>
      </c>
      <c r="R3" s="2">
        <f t="shared" si="2"/>
        <v>276681036407254</v>
      </c>
      <c r="S3" s="2">
        <f t="shared" si="2"/>
        <v>275767988987110.06</v>
      </c>
      <c r="T3" s="2">
        <f t="shared" si="2"/>
        <v>274857954623452.56</v>
      </c>
      <c r="U3" s="2">
        <f t="shared" si="2"/>
        <v>273950923373195.22</v>
      </c>
      <c r="V3" s="2">
        <f t="shared" si="2"/>
        <v>273046885326063.69</v>
      </c>
      <c r="W3" s="2">
        <f t="shared" si="2"/>
        <v>272145830604487.66</v>
      </c>
      <c r="X3" s="2">
        <f t="shared" si="2"/>
        <v>271247749363492.88</v>
      </c>
      <c r="Y3" s="2">
        <f t="shared" si="2"/>
        <v>270352631790593.34</v>
      </c>
      <c r="Z3" s="2">
        <f t="shared" si="2"/>
        <v>269460468105684.44</v>
      </c>
      <c r="AA3" s="2">
        <f t="shared" si="2"/>
        <v>268571248560935.66</v>
      </c>
      <c r="AB3" s="2">
        <f t="shared" si="2"/>
        <v>267684963440684.59</v>
      </c>
      <c r="AC3" s="2">
        <f t="shared" si="2"/>
        <v>267149593513803.22</v>
      </c>
      <c r="AD3" s="2">
        <f t="shared" si="2"/>
        <v>266615294326775.59</v>
      </c>
      <c r="AE3" s="2">
        <f t="shared" si="2"/>
        <v>266082063738122.03</v>
      </c>
      <c r="AF3" s="2">
        <f t="shared" si="2"/>
        <v>265549899610645.78</v>
      </c>
      <c r="AG3" s="2">
        <f t="shared" si="2"/>
        <v>265018799811424.47</v>
      </c>
      <c r="AH3" s="2">
        <f t="shared" si="2"/>
        <v>264488762211801.63</v>
      </c>
      <c r="AI3" s="2">
        <f t="shared" si="2"/>
        <v>263959784687378.06</v>
      </c>
    </row>
    <row r="4" spans="1:35" x14ac:dyDescent="0.35">
      <c r="A4" s="2" t="s">
        <v>4</v>
      </c>
      <c r="B4" s="2">
        <f>SUM(B68:B92)</f>
        <v>695895057361302.5</v>
      </c>
      <c r="C4" s="2">
        <f t="shared" ref="C4:AI4" si="3">SUM(C68:C92)</f>
        <v>542601929795390.06</v>
      </c>
      <c r="D4" s="2">
        <f t="shared" si="3"/>
        <v>610652171726159</v>
      </c>
      <c r="E4" s="2">
        <f t="shared" si="3"/>
        <v>622865215160682.13</v>
      </c>
      <c r="F4" s="2">
        <f t="shared" si="3"/>
        <v>635322519463895.88</v>
      </c>
      <c r="G4" s="2">
        <f t="shared" si="3"/>
        <v>648028969853173.75</v>
      </c>
      <c r="H4" s="2">
        <f t="shared" si="3"/>
        <v>660989549250237.38</v>
      </c>
      <c r="I4" s="2">
        <f t="shared" si="3"/>
        <v>674209340235242</v>
      </c>
      <c r="J4" s="2">
        <f t="shared" si="3"/>
        <v>687693527039946.88</v>
      </c>
      <c r="K4" s="2">
        <f t="shared" si="3"/>
        <v>701447397580745.88</v>
      </c>
      <c r="L4" s="2">
        <f t="shared" si="3"/>
        <v>715476345532360.88</v>
      </c>
      <c r="M4" s="2">
        <f t="shared" si="3"/>
        <v>729785872443007.88</v>
      </c>
      <c r="N4" s="2">
        <f t="shared" si="3"/>
        <v>744381589891868</v>
      </c>
      <c r="O4" s="2">
        <f t="shared" si="3"/>
        <v>759269221689705.5</v>
      </c>
      <c r="P4" s="2">
        <f t="shared" si="3"/>
        <v>774454606123499.63</v>
      </c>
      <c r="Q4" s="2">
        <f t="shared" si="3"/>
        <v>784677406924329.88</v>
      </c>
      <c r="R4" s="2">
        <f t="shared" si="3"/>
        <v>795035148695731.25</v>
      </c>
      <c r="S4" s="2">
        <f t="shared" si="3"/>
        <v>805529612658514.63</v>
      </c>
      <c r="T4" s="2">
        <f t="shared" si="3"/>
        <v>816162603545607.25</v>
      </c>
      <c r="U4" s="2">
        <f t="shared" si="3"/>
        <v>826935949912409.38</v>
      </c>
      <c r="V4" s="2">
        <f t="shared" si="3"/>
        <v>837851504451253.25</v>
      </c>
      <c r="W4" s="2">
        <f t="shared" si="3"/>
        <v>848911144310010</v>
      </c>
      <c r="X4" s="2">
        <f t="shared" si="3"/>
        <v>860116771414902.13</v>
      </c>
      <c r="Y4" s="2">
        <f t="shared" si="3"/>
        <v>871470312797578.88</v>
      </c>
      <c r="Z4" s="2">
        <f t="shared" si="3"/>
        <v>882973720926507.13</v>
      </c>
      <c r="AA4" s="2">
        <f t="shared" si="3"/>
        <v>894628974042737</v>
      </c>
      <c r="AB4" s="2">
        <f t="shared" si="3"/>
        <v>906438076500101.25</v>
      </c>
      <c r="AC4" s="2">
        <f t="shared" si="3"/>
        <v>913689581112101.88</v>
      </c>
      <c r="AD4" s="2">
        <f t="shared" si="3"/>
        <v>920999097760998.88</v>
      </c>
      <c r="AE4" s="2">
        <f t="shared" si="3"/>
        <v>928367090543086.75</v>
      </c>
      <c r="AF4" s="2">
        <f t="shared" si="3"/>
        <v>935794027267431.63</v>
      </c>
      <c r="AG4" s="2">
        <f t="shared" si="3"/>
        <v>943280379485571</v>
      </c>
      <c r="AH4" s="2">
        <f t="shared" si="3"/>
        <v>950826622521455.5</v>
      </c>
      <c r="AI4" s="2">
        <f t="shared" si="3"/>
        <v>958433235501627.25</v>
      </c>
    </row>
    <row r="5" spans="1:35" x14ac:dyDescent="0.35">
      <c r="A5" s="2" t="s">
        <v>5</v>
      </c>
      <c r="B5" s="2">
        <f>SUM(B95:B119)</f>
        <v>183214697000024.53</v>
      </c>
      <c r="C5" s="2">
        <f t="shared" ref="C5:AI5" si="4">SUM(C95:C119)</f>
        <v>187420714140235.84</v>
      </c>
      <c r="D5" s="2">
        <f t="shared" si="4"/>
        <v>191587318201133.22</v>
      </c>
      <c r="E5" s="2">
        <f t="shared" si="4"/>
        <v>193120016746742.19</v>
      </c>
      <c r="F5" s="2">
        <f t="shared" si="4"/>
        <v>194664976880716.22</v>
      </c>
      <c r="G5" s="2">
        <f t="shared" si="4"/>
        <v>196222296695761.94</v>
      </c>
      <c r="H5" s="2">
        <f t="shared" si="4"/>
        <v>197792075069328</v>
      </c>
      <c r="I5" s="2">
        <f t="shared" si="4"/>
        <v>199374411669882.63</v>
      </c>
      <c r="J5" s="2">
        <f t="shared" si="4"/>
        <v>200969406963241.69</v>
      </c>
      <c r="K5" s="2">
        <f t="shared" si="4"/>
        <v>202577162218947.69</v>
      </c>
      <c r="L5" s="2">
        <f t="shared" si="4"/>
        <v>204197779516699.22</v>
      </c>
      <c r="M5" s="2">
        <f t="shared" si="4"/>
        <v>205831361752832.84</v>
      </c>
      <c r="N5" s="2">
        <f t="shared" si="4"/>
        <v>207478012646855.47</v>
      </c>
      <c r="O5" s="2">
        <f t="shared" si="4"/>
        <v>209137836748030.31</v>
      </c>
      <c r="P5" s="2">
        <f t="shared" si="4"/>
        <v>210810939442014.56</v>
      </c>
      <c r="Q5" s="2">
        <f t="shared" si="4"/>
        <v>211924021202268.44</v>
      </c>
      <c r="R5" s="2">
        <f t="shared" si="4"/>
        <v>213042980034216.28</v>
      </c>
      <c r="S5" s="2">
        <f t="shared" si="4"/>
        <v>214167846968796.97</v>
      </c>
      <c r="T5" s="2">
        <f t="shared" si="4"/>
        <v>215298653200792.31</v>
      </c>
      <c r="U5" s="2">
        <f t="shared" si="4"/>
        <v>216435430089692.38</v>
      </c>
      <c r="V5" s="2">
        <f t="shared" si="4"/>
        <v>217578209160566</v>
      </c>
      <c r="W5" s="2">
        <f t="shared" si="4"/>
        <v>218727022104933.78</v>
      </c>
      <c r="X5" s="2">
        <f t="shared" si="4"/>
        <v>219881900781647.81</v>
      </c>
      <c r="Y5" s="2">
        <f t="shared" si="4"/>
        <v>221042877217774.91</v>
      </c>
      <c r="Z5" s="2">
        <f t="shared" si="4"/>
        <v>222209983609484.72</v>
      </c>
      <c r="AA5" s="2">
        <f t="shared" si="4"/>
        <v>223383252322942.78</v>
      </c>
      <c r="AB5" s="2">
        <f t="shared" si="4"/>
        <v>224562715895207.97</v>
      </c>
      <c r="AC5" s="2">
        <f t="shared" si="4"/>
        <v>225281316586072.63</v>
      </c>
      <c r="AD5" s="2">
        <f t="shared" si="4"/>
        <v>226002216799148.09</v>
      </c>
      <c r="AE5" s="2">
        <f t="shared" si="4"/>
        <v>226725423892905.38</v>
      </c>
      <c r="AF5" s="2">
        <f t="shared" si="4"/>
        <v>227450945249362.72</v>
      </c>
      <c r="AG5" s="2">
        <f t="shared" si="4"/>
        <v>228178788274160.63</v>
      </c>
      <c r="AH5" s="2">
        <f t="shared" si="4"/>
        <v>228908960396638</v>
      </c>
      <c r="AI5" s="2">
        <f t="shared" si="4"/>
        <v>229641469069907.28</v>
      </c>
    </row>
    <row r="6" spans="1:35" x14ac:dyDescent="0.35">
      <c r="A6" s="2" t="s">
        <v>6</v>
      </c>
      <c r="B6" s="2">
        <f>SUM(B122:B146)</f>
        <v>933653067051.02783</v>
      </c>
      <c r="C6" s="2">
        <f t="shared" ref="C6:AI6" si="5">SUM(C122:C146)</f>
        <v>1085513452822.7627</v>
      </c>
      <c r="D6" s="2">
        <f t="shared" si="5"/>
        <v>1189013174242.8474</v>
      </c>
      <c r="E6" s="2">
        <f t="shared" si="5"/>
        <v>1211966267896.7009</v>
      </c>
      <c r="F6" s="2">
        <f t="shared" si="5"/>
        <v>1235362455470.5342</v>
      </c>
      <c r="G6" s="2">
        <f t="shared" si="5"/>
        <v>1259210290592.2317</v>
      </c>
      <c r="H6" s="2">
        <f t="shared" si="5"/>
        <v>1283518492011.6689</v>
      </c>
      <c r="I6" s="2">
        <f t="shared" si="5"/>
        <v>1308295946788.2795</v>
      </c>
      <c r="J6" s="2">
        <f t="shared" si="5"/>
        <v>1333551713540.1582</v>
      </c>
      <c r="K6" s="2">
        <f t="shared" si="5"/>
        <v>1359295025755.8835</v>
      </c>
      <c r="L6" s="2">
        <f t="shared" si="5"/>
        <v>1385535295170.2739</v>
      </c>
      <c r="M6" s="2">
        <f t="shared" si="5"/>
        <v>1412282115205.312</v>
      </c>
      <c r="N6" s="2">
        <f t="shared" si="5"/>
        <v>1439545264477.4907</v>
      </c>
      <c r="O6" s="2">
        <f t="shared" si="5"/>
        <v>1467334710372.8687</v>
      </c>
      <c r="P6" s="2">
        <f t="shared" si="5"/>
        <v>1495660612691.1382</v>
      </c>
      <c r="Q6" s="2">
        <f t="shared" si="5"/>
        <v>1514716604372.6138</v>
      </c>
      <c r="R6" s="2">
        <f t="shared" si="5"/>
        <v>1534015385638.7603</v>
      </c>
      <c r="S6" s="2">
        <f t="shared" si="5"/>
        <v>1553560049835.9343</v>
      </c>
      <c r="T6" s="2">
        <f t="shared" si="5"/>
        <v>1573353729722.3618</v>
      </c>
      <c r="U6" s="2">
        <f t="shared" si="5"/>
        <v>1593399597970.2803</v>
      </c>
      <c r="V6" s="2">
        <f t="shared" si="5"/>
        <v>1613700867674.4775</v>
      </c>
      <c r="W6" s="2">
        <f t="shared" si="5"/>
        <v>1634260792867.3096</v>
      </c>
      <c r="X6" s="2">
        <f t="shared" si="5"/>
        <v>1655082669040.2778</v>
      </c>
      <c r="Y6" s="2">
        <f t="shared" si="5"/>
        <v>1676169833672.2578</v>
      </c>
      <c r="Z6" s="2">
        <f t="shared" si="5"/>
        <v>1697525666764.4507</v>
      </c>
      <c r="AA6" s="2">
        <f t="shared" si="5"/>
        <v>1719153591382.1558</v>
      </c>
      <c r="AB6" s="2">
        <f t="shared" si="5"/>
        <v>1741057074203.4434</v>
      </c>
      <c r="AC6" s="2">
        <f t="shared" si="5"/>
        <v>1754501045034.5806</v>
      </c>
      <c r="AD6" s="2">
        <f t="shared" si="5"/>
        <v>1768048826564.6235</v>
      </c>
      <c r="AE6" s="2">
        <f t="shared" si="5"/>
        <v>1781701220391.6531</v>
      </c>
      <c r="AF6" s="2">
        <f t="shared" si="5"/>
        <v>1795459034303.4717</v>
      </c>
      <c r="AG6" s="2">
        <f t="shared" si="5"/>
        <v>1809323082325.4019</v>
      </c>
      <c r="AH6" s="2">
        <f t="shared" si="5"/>
        <v>1823294184768.4473</v>
      </c>
      <c r="AI6" s="2">
        <f t="shared" si="5"/>
        <v>1837373168277.8325</v>
      </c>
    </row>
    <row r="7" spans="1:35" x14ac:dyDescent="0.35">
      <c r="A7" s="2" t="s">
        <v>7</v>
      </c>
      <c r="B7" s="2">
        <f>SUM(B149:B173)</f>
        <v>47288965675232.18</v>
      </c>
      <c r="C7" s="2">
        <f t="shared" ref="C7:AI7" si="6">SUM(C149:C173)</f>
        <v>52808578675376.781</v>
      </c>
      <c r="D7" s="2">
        <f t="shared" si="6"/>
        <v>34459787043231.281</v>
      </c>
      <c r="E7" s="2">
        <f t="shared" si="6"/>
        <v>35252362145225.594</v>
      </c>
      <c r="F7" s="2">
        <f t="shared" si="6"/>
        <v>36063166474565.781</v>
      </c>
      <c r="G7" s="2">
        <f t="shared" si="6"/>
        <v>36892619303480.789</v>
      </c>
      <c r="H7" s="2">
        <f t="shared" si="6"/>
        <v>37741149547460.844</v>
      </c>
      <c r="I7" s="2">
        <f t="shared" si="6"/>
        <v>38609195987052.438</v>
      </c>
      <c r="J7" s="2">
        <f t="shared" si="6"/>
        <v>39497207494754.641</v>
      </c>
      <c r="K7" s="2">
        <f t="shared" si="6"/>
        <v>40405643267133.992</v>
      </c>
      <c r="L7" s="2">
        <f t="shared" si="6"/>
        <v>41334973062278.07</v>
      </c>
      <c r="M7" s="2">
        <f t="shared" si="6"/>
        <v>42285677442710.461</v>
      </c>
      <c r="N7" s="2">
        <f t="shared" si="6"/>
        <v>43258248023892.805</v>
      </c>
      <c r="O7" s="2">
        <f t="shared" si="6"/>
        <v>44253187728442.336</v>
      </c>
      <c r="P7" s="2">
        <f t="shared" si="6"/>
        <v>45271011046196.508</v>
      </c>
      <c r="Q7" s="2">
        <f t="shared" si="6"/>
        <v>45958224993877.766</v>
      </c>
      <c r="R7" s="2">
        <f t="shared" si="6"/>
        <v>46655870849284.828</v>
      </c>
      <c r="S7" s="2">
        <f t="shared" si="6"/>
        <v>47364106968776.969</v>
      </c>
      <c r="T7" s="2">
        <f t="shared" si="6"/>
        <v>48083094112563</v>
      </c>
      <c r="U7" s="2">
        <f t="shared" si="6"/>
        <v>48812995481191.703</v>
      </c>
      <c r="V7" s="2">
        <f t="shared" si="6"/>
        <v>49553976752596.188</v>
      </c>
      <c r="W7" s="2">
        <f t="shared" si="6"/>
        <v>50306206119700.602</v>
      </c>
      <c r="X7" s="2">
        <f t="shared" si="6"/>
        <v>51069854328597.656</v>
      </c>
      <c r="Y7" s="2">
        <f t="shared" si="6"/>
        <v>51845094717305.766</v>
      </c>
      <c r="Z7" s="2">
        <f t="shared" si="6"/>
        <v>52632103255114.469</v>
      </c>
      <c r="AA7" s="2">
        <f t="shared" si="6"/>
        <v>53431058582527.102</v>
      </c>
      <c r="AB7" s="2">
        <f t="shared" si="6"/>
        <v>54242142051809.867</v>
      </c>
      <c r="AC7" s="2">
        <f t="shared" si="6"/>
        <v>54741169758686.523</v>
      </c>
      <c r="AD7" s="2">
        <f t="shared" si="6"/>
        <v>55244788520466.445</v>
      </c>
      <c r="AE7" s="2">
        <f t="shared" si="6"/>
        <v>55753040574854.742</v>
      </c>
      <c r="AF7" s="2">
        <f t="shared" si="6"/>
        <v>56265968548143.406</v>
      </c>
      <c r="AG7" s="2">
        <f t="shared" si="6"/>
        <v>56783615458786.336</v>
      </c>
      <c r="AH7" s="2">
        <f t="shared" si="6"/>
        <v>57306024721007.18</v>
      </c>
      <c r="AI7" s="2">
        <f t="shared" si="6"/>
        <v>57833240148440.453</v>
      </c>
    </row>
    <row r="8" spans="1:35" x14ac:dyDescent="0.35">
      <c r="A8" s="2" t="s">
        <v>8</v>
      </c>
      <c r="B8" s="2">
        <f>SUM(B176:B200)</f>
        <v>1121258175159.4512</v>
      </c>
      <c r="C8" s="2">
        <f t="shared" ref="C8:AI8" si="7">SUM(C176:C200)</f>
        <v>1165879035641.0015</v>
      </c>
      <c r="D8" s="2">
        <f t="shared" si="7"/>
        <v>1224807195553.6812</v>
      </c>
      <c r="E8" s="2">
        <f t="shared" si="7"/>
        <v>1252977761051.4158</v>
      </c>
      <c r="F8" s="2">
        <f t="shared" si="7"/>
        <v>1281796249555.5981</v>
      </c>
      <c r="G8" s="2">
        <f t="shared" si="7"/>
        <v>1311277563295.377</v>
      </c>
      <c r="H8" s="2">
        <f t="shared" si="7"/>
        <v>1341436947251.1704</v>
      </c>
      <c r="I8" s="2">
        <f t="shared" si="7"/>
        <v>1372289997037.9473</v>
      </c>
      <c r="J8" s="2">
        <f t="shared" si="7"/>
        <v>1403852666969.8198</v>
      </c>
      <c r="K8" s="2">
        <f t="shared" si="7"/>
        <v>1436141278310.1255</v>
      </c>
      <c r="L8" s="2">
        <f t="shared" si="7"/>
        <v>1469172527711.2581</v>
      </c>
      <c r="M8" s="2">
        <f t="shared" si="7"/>
        <v>1502963495848.6169</v>
      </c>
      <c r="N8" s="2">
        <f t="shared" si="7"/>
        <v>1537531656253.135</v>
      </c>
      <c r="O8" s="2">
        <f t="shared" si="7"/>
        <v>1560871386795.0576</v>
      </c>
      <c r="P8" s="2">
        <f t="shared" si="7"/>
        <v>1584565414446.6067</v>
      </c>
      <c r="Q8" s="2">
        <f t="shared" si="7"/>
        <v>1608619117437.906</v>
      </c>
      <c r="R8" s="2">
        <f t="shared" si="7"/>
        <v>1633037955640.6133</v>
      </c>
      <c r="S8" s="2">
        <f t="shared" si="7"/>
        <v>1657827471807.238</v>
      </c>
      <c r="T8" s="2">
        <f t="shared" si="7"/>
        <v>1682993292829.2717</v>
      </c>
      <c r="U8" s="2">
        <f t="shared" si="7"/>
        <v>1708541131014.4202</v>
      </c>
      <c r="V8" s="2">
        <f t="shared" si="7"/>
        <v>1734476785383.219</v>
      </c>
      <c r="W8" s="2">
        <f t="shared" si="7"/>
        <v>1760806142985.3362</v>
      </c>
      <c r="X8" s="2">
        <f t="shared" si="7"/>
        <v>1787535180235.8538</v>
      </c>
      <c r="Y8" s="2">
        <f t="shared" si="7"/>
        <v>1814669964271.8337</v>
      </c>
      <c r="Z8" s="2">
        <f t="shared" si="7"/>
        <v>1842216654329.4802</v>
      </c>
      <c r="AA8" s="2">
        <f t="shared" si="7"/>
        <v>1870181503142.2017</v>
      </c>
      <c r="AB8" s="2">
        <f t="shared" si="7"/>
        <v>1898570858359.9001</v>
      </c>
      <c r="AC8" s="2">
        <f t="shared" si="7"/>
        <v>1916037710256.8115</v>
      </c>
      <c r="AD8" s="2">
        <f t="shared" si="7"/>
        <v>1933665257191.1743</v>
      </c>
      <c r="AE8" s="2">
        <f t="shared" si="7"/>
        <v>1951454977557.3333</v>
      </c>
      <c r="AF8" s="2">
        <f t="shared" si="7"/>
        <v>1969408363350.8608</v>
      </c>
      <c r="AG8" s="2">
        <f t="shared" si="7"/>
        <v>1987526920293.6892</v>
      </c>
      <c r="AH8" s="2">
        <f t="shared" si="7"/>
        <v>2005812167960.3914</v>
      </c>
      <c r="AI8" s="2">
        <f t="shared" si="7"/>
        <v>2024265639905.6272</v>
      </c>
    </row>
    <row r="9" spans="1:35" x14ac:dyDescent="0.35">
      <c r="A9" s="2" t="s">
        <v>9</v>
      </c>
      <c r="B9" s="2">
        <f>SUM(B203:B227)</f>
        <v>421022554917855.94</v>
      </c>
      <c r="C9" s="2">
        <f t="shared" ref="C9:AI9" si="8">SUM(C203:C227)</f>
        <v>311402848680517.5</v>
      </c>
      <c r="D9" s="2">
        <f t="shared" si="8"/>
        <v>345319732400151.06</v>
      </c>
      <c r="E9" s="2">
        <f t="shared" si="8"/>
        <v>353262086245354.44</v>
      </c>
      <c r="F9" s="2">
        <f t="shared" si="8"/>
        <v>361387114228997.56</v>
      </c>
      <c r="G9" s="2">
        <f t="shared" si="8"/>
        <v>369699017856264.44</v>
      </c>
      <c r="H9" s="2">
        <f t="shared" si="8"/>
        <v>378202095266958.5</v>
      </c>
      <c r="I9" s="2">
        <f t="shared" si="8"/>
        <v>386900743458098.44</v>
      </c>
      <c r="J9" s="2">
        <f t="shared" si="8"/>
        <v>395799460557634.88</v>
      </c>
      <c r="K9" s="2">
        <f t="shared" si="8"/>
        <v>404902848150460.31</v>
      </c>
      <c r="L9" s="2">
        <f t="shared" si="8"/>
        <v>414215613657920.88</v>
      </c>
      <c r="M9" s="2">
        <f t="shared" si="8"/>
        <v>423742572772053.13</v>
      </c>
      <c r="N9" s="2">
        <f t="shared" si="8"/>
        <v>433488651945810.25</v>
      </c>
      <c r="O9" s="2">
        <f t="shared" si="8"/>
        <v>443458890940563.88</v>
      </c>
      <c r="P9" s="2">
        <f t="shared" si="8"/>
        <v>453658445432196.81</v>
      </c>
      <c r="Q9" s="2">
        <f t="shared" si="8"/>
        <v>460544980633857.5</v>
      </c>
      <c r="R9" s="2">
        <f t="shared" si="8"/>
        <v>467536053439879.31</v>
      </c>
      <c r="S9" s="2">
        <f t="shared" si="8"/>
        <v>474633250731096.75</v>
      </c>
      <c r="T9" s="2">
        <f t="shared" si="8"/>
        <v>481838183477194.81</v>
      </c>
      <c r="U9" s="2">
        <f t="shared" si="8"/>
        <v>489152487102378.56</v>
      </c>
      <c r="V9" s="2">
        <f t="shared" si="8"/>
        <v>496577821856592.75</v>
      </c>
      <c r="W9" s="2">
        <f t="shared" si="8"/>
        <v>504115873192375.88</v>
      </c>
      <c r="X9" s="2">
        <f t="shared" si="8"/>
        <v>511768352147436.06</v>
      </c>
      <c r="Y9" s="2">
        <f t="shared" si="8"/>
        <v>519536995733034.13</v>
      </c>
      <c r="Z9" s="2">
        <f t="shared" si="8"/>
        <v>527423567328261.56</v>
      </c>
      <c r="AA9" s="2">
        <f t="shared" si="8"/>
        <v>535429857080304.69</v>
      </c>
      <c r="AB9" s="2">
        <f t="shared" si="8"/>
        <v>543557682310783.56</v>
      </c>
      <c r="AC9" s="2">
        <f t="shared" si="8"/>
        <v>548558412988042.94</v>
      </c>
      <c r="AD9" s="2">
        <f t="shared" si="8"/>
        <v>553605150387532.75</v>
      </c>
      <c r="AE9" s="2">
        <f t="shared" si="8"/>
        <v>558698317771098.19</v>
      </c>
      <c r="AF9" s="2">
        <f t="shared" si="8"/>
        <v>563838342294592.38</v>
      </c>
      <c r="AG9" s="2">
        <f t="shared" si="8"/>
        <v>569025655043702.75</v>
      </c>
      <c r="AH9" s="2">
        <f t="shared" si="8"/>
        <v>574260691070104.75</v>
      </c>
      <c r="AI9" s="2">
        <f t="shared" si="8"/>
        <v>579543889427949.75</v>
      </c>
    </row>
    <row r="10" spans="1:35" x14ac:dyDescent="0.35">
      <c r="A10" s="2" t="s">
        <v>10</v>
      </c>
      <c r="B10" s="2">
        <f>SUM(B230:B254)</f>
        <v>53476463365423.617</v>
      </c>
      <c r="C10" s="2">
        <f t="shared" ref="C10:AI10" si="9">SUM(C230:C254)</f>
        <v>54007944585510.977</v>
      </c>
      <c r="D10" s="2">
        <f t="shared" si="9"/>
        <v>36974919002702.375</v>
      </c>
      <c r="E10" s="2">
        <f t="shared" si="9"/>
        <v>36605169812675.352</v>
      </c>
      <c r="F10" s="2">
        <f t="shared" si="9"/>
        <v>36239118114548.602</v>
      </c>
      <c r="G10" s="2">
        <f t="shared" si="9"/>
        <v>35876726933403.117</v>
      </c>
      <c r="H10" s="2">
        <f t="shared" si="9"/>
        <v>35517959664069.086</v>
      </c>
      <c r="I10" s="2">
        <f t="shared" si="9"/>
        <v>35162780067428.398</v>
      </c>
      <c r="J10" s="2">
        <f t="shared" si="9"/>
        <v>34811152266754.113</v>
      </c>
      <c r="K10" s="2">
        <f t="shared" si="9"/>
        <v>34463040744086.57</v>
      </c>
      <c r="L10" s="2">
        <f t="shared" si="9"/>
        <v>34118410336645.703</v>
      </c>
      <c r="M10" s="2">
        <f t="shared" si="9"/>
        <v>33777226233279.25</v>
      </c>
      <c r="N10" s="2">
        <f t="shared" si="9"/>
        <v>33439453970946.457</v>
      </c>
      <c r="O10" s="2">
        <f t="shared" si="9"/>
        <v>33105059431236.988</v>
      </c>
      <c r="P10" s="2">
        <f t="shared" si="9"/>
        <v>32774008836924.621</v>
      </c>
      <c r="Q10" s="2">
        <f t="shared" si="9"/>
        <v>32557700378600.918</v>
      </c>
      <c r="R10" s="2">
        <f t="shared" si="9"/>
        <v>32342819556102.148</v>
      </c>
      <c r="S10" s="2">
        <f t="shared" si="9"/>
        <v>32129356947031.875</v>
      </c>
      <c r="T10" s="2">
        <f t="shared" si="9"/>
        <v>31917303191181.457</v>
      </c>
      <c r="U10" s="2">
        <f t="shared" si="9"/>
        <v>31706648990119.664</v>
      </c>
      <c r="V10" s="2">
        <f t="shared" si="9"/>
        <v>31497385106784.871</v>
      </c>
      <c r="W10" s="2">
        <f t="shared" si="9"/>
        <v>31289502365080.086</v>
      </c>
      <c r="X10" s="2">
        <f t="shared" si="9"/>
        <v>31082991649470.559</v>
      </c>
      <c r="Y10" s="2">
        <f t="shared" si="9"/>
        <v>30877843904584.051</v>
      </c>
      <c r="Z10" s="2">
        <f t="shared" si="9"/>
        <v>30674050134813.793</v>
      </c>
      <c r="AA10" s="2">
        <f t="shared" si="9"/>
        <v>30471601403924.02</v>
      </c>
      <c r="AB10" s="2">
        <f t="shared" si="9"/>
        <v>30270488834658.121</v>
      </c>
      <c r="AC10" s="2">
        <f t="shared" si="9"/>
        <v>30149406879319.492</v>
      </c>
      <c r="AD10" s="2">
        <f t="shared" si="9"/>
        <v>30028809251802.215</v>
      </c>
      <c r="AE10" s="2">
        <f t="shared" si="9"/>
        <v>29908694014795.004</v>
      </c>
      <c r="AF10" s="2">
        <f t="shared" si="9"/>
        <v>29789059238735.824</v>
      </c>
      <c r="AG10" s="2">
        <f t="shared" si="9"/>
        <v>29669903001780.875</v>
      </c>
      <c r="AH10" s="2">
        <f t="shared" si="9"/>
        <v>29551223389773.758</v>
      </c>
      <c r="AI10" s="2">
        <f t="shared" si="9"/>
        <v>29433018496214.656</v>
      </c>
    </row>
    <row r="11" spans="1:35" x14ac:dyDescent="0.35">
      <c r="A11" s="2" t="s">
        <v>11</v>
      </c>
      <c r="B11" s="2">
        <f>SUM(B257:B281)</f>
        <v>0</v>
      </c>
      <c r="C11" s="2">
        <f t="shared" ref="C11:AI11" si="10">SUM(C257:C281)</f>
        <v>0</v>
      </c>
      <c r="D11" s="2">
        <f t="shared" si="10"/>
        <v>0</v>
      </c>
      <c r="E11" s="2">
        <f t="shared" si="10"/>
        <v>0</v>
      </c>
      <c r="F11" s="2">
        <f t="shared" si="10"/>
        <v>0</v>
      </c>
      <c r="G11" s="2">
        <f t="shared" si="10"/>
        <v>0</v>
      </c>
      <c r="H11" s="2">
        <f t="shared" si="10"/>
        <v>0</v>
      </c>
      <c r="I11" s="2">
        <f t="shared" si="10"/>
        <v>0</v>
      </c>
      <c r="J11" s="2">
        <f t="shared" si="10"/>
        <v>0</v>
      </c>
      <c r="K11" s="2">
        <f t="shared" si="10"/>
        <v>0</v>
      </c>
      <c r="L11" s="2">
        <f t="shared" si="10"/>
        <v>0</v>
      </c>
      <c r="M11" s="2">
        <f t="shared" si="10"/>
        <v>0</v>
      </c>
      <c r="N11" s="2">
        <f t="shared" si="10"/>
        <v>0</v>
      </c>
      <c r="O11" s="2">
        <f t="shared" si="10"/>
        <v>0</v>
      </c>
      <c r="P11" s="2">
        <f t="shared" si="10"/>
        <v>0</v>
      </c>
      <c r="Q11" s="2">
        <f t="shared" si="10"/>
        <v>0</v>
      </c>
      <c r="R11" s="2">
        <f t="shared" si="10"/>
        <v>0</v>
      </c>
      <c r="S11" s="2">
        <f t="shared" si="10"/>
        <v>0</v>
      </c>
      <c r="T11" s="2">
        <f t="shared" si="10"/>
        <v>0</v>
      </c>
      <c r="U11" s="2">
        <f t="shared" si="10"/>
        <v>0</v>
      </c>
      <c r="V11" s="2">
        <f t="shared" si="10"/>
        <v>0</v>
      </c>
      <c r="W11" s="2">
        <f t="shared" si="10"/>
        <v>0</v>
      </c>
      <c r="X11" s="2">
        <f t="shared" si="10"/>
        <v>0</v>
      </c>
      <c r="Y11" s="2">
        <f t="shared" si="10"/>
        <v>0</v>
      </c>
      <c r="Z11" s="2">
        <f t="shared" si="10"/>
        <v>0</v>
      </c>
      <c r="AA11" s="2">
        <f t="shared" si="10"/>
        <v>0</v>
      </c>
      <c r="AB11" s="2">
        <f t="shared" si="10"/>
        <v>0</v>
      </c>
      <c r="AC11" s="2">
        <f t="shared" si="10"/>
        <v>0</v>
      </c>
      <c r="AD11" s="2">
        <f t="shared" si="10"/>
        <v>0</v>
      </c>
      <c r="AE11" s="2">
        <f t="shared" si="10"/>
        <v>0</v>
      </c>
      <c r="AF11" s="2">
        <f t="shared" si="10"/>
        <v>0</v>
      </c>
      <c r="AG11" s="2">
        <f t="shared" si="10"/>
        <v>0</v>
      </c>
      <c r="AH11" s="2">
        <f t="shared" si="10"/>
        <v>0</v>
      </c>
      <c r="AI11" s="2">
        <f t="shared" si="10"/>
        <v>0</v>
      </c>
    </row>
    <row r="13" spans="1:35" x14ac:dyDescent="0.35">
      <c r="A13" s="1" t="s">
        <v>2</v>
      </c>
      <c r="B13">
        <v>2017</v>
      </c>
      <c r="C13">
        <v>2018</v>
      </c>
      <c r="D13">
        <v>2019</v>
      </c>
      <c r="E13">
        <v>2020</v>
      </c>
      <c r="F13">
        <v>2021</v>
      </c>
      <c r="G13">
        <v>2022</v>
      </c>
      <c r="H13">
        <v>2023</v>
      </c>
      <c r="I13">
        <v>2024</v>
      </c>
      <c r="J13">
        <v>2025</v>
      </c>
      <c r="K13">
        <v>2026</v>
      </c>
      <c r="L13">
        <v>2027</v>
      </c>
      <c r="M13">
        <v>2028</v>
      </c>
      <c r="N13">
        <v>2029</v>
      </c>
      <c r="O13">
        <v>2030</v>
      </c>
      <c r="P13">
        <v>2031</v>
      </c>
      <c r="Q13">
        <v>2032</v>
      </c>
      <c r="R13">
        <v>2033</v>
      </c>
      <c r="S13">
        <v>2034</v>
      </c>
      <c r="T13">
        <v>2035</v>
      </c>
      <c r="U13">
        <v>2036</v>
      </c>
      <c r="V13">
        <v>2037</v>
      </c>
      <c r="W13">
        <v>2038</v>
      </c>
      <c r="X13">
        <v>2039</v>
      </c>
      <c r="Y13">
        <v>2040</v>
      </c>
      <c r="Z13">
        <v>2041</v>
      </c>
      <c r="AA13">
        <v>2042</v>
      </c>
      <c r="AB13">
        <v>2043</v>
      </c>
      <c r="AC13">
        <v>2044</v>
      </c>
      <c r="AD13">
        <v>2045</v>
      </c>
      <c r="AE13">
        <v>2046</v>
      </c>
      <c r="AF13">
        <v>2047</v>
      </c>
      <c r="AG13">
        <v>2048</v>
      </c>
      <c r="AH13">
        <v>2049</v>
      </c>
      <c r="AI13">
        <v>2050</v>
      </c>
    </row>
    <row r="14" spans="1:35" x14ac:dyDescent="0.35">
      <c r="A14" t="s">
        <v>15</v>
      </c>
      <c r="B14">
        <v>43780074661731.133</v>
      </c>
      <c r="C14">
        <v>46609854708527.695</v>
      </c>
      <c r="D14">
        <v>49278907719329.992</v>
      </c>
      <c r="E14">
        <v>50230203641481.289</v>
      </c>
      <c r="F14">
        <v>51199863686811.93</v>
      </c>
      <c r="G14">
        <v>52188242362276.375</v>
      </c>
      <c r="H14">
        <v>53195701018345.625</v>
      </c>
      <c r="I14">
        <v>54222607981116.672</v>
      </c>
      <c r="J14">
        <v>55269338686972.211</v>
      </c>
      <c r="K14">
        <v>56336275819839.938</v>
      </c>
      <c r="L14">
        <v>57423809451101.453</v>
      </c>
      <c r="M14">
        <v>58532337182202.078</v>
      </c>
      <c r="N14">
        <v>59662264290013.602</v>
      </c>
      <c r="O14">
        <v>60814003875003.211</v>
      </c>
      <c r="P14">
        <v>61987977012262.711</v>
      </c>
      <c r="Q14">
        <v>62777756701768.453</v>
      </c>
      <c r="R14">
        <v>63577598858030.156</v>
      </c>
      <c r="S14">
        <v>64387631685455.422</v>
      </c>
      <c r="T14">
        <v>65207985021885.313</v>
      </c>
      <c r="U14">
        <v>66038790359405.711</v>
      </c>
      <c r="V14">
        <v>66880180865423.813</v>
      </c>
      <c r="W14">
        <v>67732291404013.148</v>
      </c>
      <c r="X14">
        <v>68595258557530.547</v>
      </c>
      <c r="Y14">
        <v>69469220648508.531</v>
      </c>
      <c r="Z14">
        <v>70354317761826.664</v>
      </c>
      <c r="AA14">
        <v>71250691767165.344</v>
      </c>
      <c r="AB14">
        <v>72158486341745.656</v>
      </c>
      <c r="AC14">
        <v>72715674615450.734</v>
      </c>
      <c r="AD14">
        <v>73277165345985.125</v>
      </c>
      <c r="AE14">
        <v>73842991755754.344</v>
      </c>
      <c r="AF14">
        <v>74413187323698.297</v>
      </c>
      <c r="AG14">
        <v>74987785787272.172</v>
      </c>
      <c r="AH14">
        <v>75566821144442.688</v>
      </c>
      <c r="AI14">
        <v>76150327655699.609</v>
      </c>
    </row>
    <row r="15" spans="1:35" x14ac:dyDescent="0.35">
      <c r="A15" t="s">
        <v>16</v>
      </c>
      <c r="B15">
        <v>29383509395451.012</v>
      </c>
      <c r="C15">
        <v>31465149870436.449</v>
      </c>
      <c r="D15">
        <v>31465149870436.449</v>
      </c>
      <c r="E15">
        <v>32072563267910.844</v>
      </c>
      <c r="F15">
        <v>32691702369440.383</v>
      </c>
      <c r="G15">
        <v>33322793531796.512</v>
      </c>
      <c r="H15">
        <v>33966067481414.781</v>
      </c>
      <c r="I15">
        <v>34621759398748.227</v>
      </c>
      <c r="J15">
        <v>35290109004249.188</v>
      </c>
      <c r="K15">
        <v>35971360646010.891</v>
      </c>
      <c r="L15">
        <v>36665763389100.93</v>
      </c>
      <c r="M15">
        <v>37373571106619.266</v>
      </c>
      <c r="N15">
        <v>38095042572514.039</v>
      </c>
      <c r="O15">
        <v>38830441556189.102</v>
      </c>
      <c r="P15">
        <v>39580036918937.922</v>
      </c>
      <c r="Q15">
        <v>40084320342516.672</v>
      </c>
      <c r="R15">
        <v>40595028766956.766</v>
      </c>
      <c r="S15">
        <v>41112244052248.32</v>
      </c>
      <c r="T15">
        <v>41636049101347.531</v>
      </c>
      <c r="U15">
        <v>42166527873464.945</v>
      </c>
      <c r="V15">
        <v>42703765397523.078</v>
      </c>
      <c r="W15">
        <v>43247847785785.398</v>
      </c>
      <c r="X15">
        <v>43798862247659.063</v>
      </c>
      <c r="Y15">
        <v>44356897103673.438</v>
      </c>
      <c r="Z15">
        <v>44922041799636.773</v>
      </c>
      <c r="AA15">
        <v>45494386920973.164</v>
      </c>
      <c r="AB15">
        <v>46074024207242.281</v>
      </c>
      <c r="AC15">
        <v>46429795334273.633</v>
      </c>
      <c r="AD15">
        <v>46788313629519.766</v>
      </c>
      <c r="AE15">
        <v>47149600305869.039</v>
      </c>
      <c r="AF15">
        <v>47513676740009.992</v>
      </c>
      <c r="AG15">
        <v>47880564473696.164</v>
      </c>
      <c r="AH15">
        <v>48250285215020.648</v>
      </c>
      <c r="AI15">
        <v>48622860839700.594</v>
      </c>
    </row>
    <row r="16" spans="1:35" x14ac:dyDescent="0.35">
      <c r="A16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35">
      <c r="A17" t="s">
        <v>18</v>
      </c>
      <c r="B17">
        <v>11513107492508.869</v>
      </c>
      <c r="C17">
        <v>12328740173640.375</v>
      </c>
      <c r="D17">
        <v>12328740173640.375</v>
      </c>
      <c r="E17">
        <v>12566738148742.537</v>
      </c>
      <c r="F17">
        <v>12809330513486.705</v>
      </c>
      <c r="G17">
        <v>13056605959451.758</v>
      </c>
      <c r="H17">
        <v>13308654890347.412</v>
      </c>
      <c r="I17">
        <v>13565569455065.742</v>
      </c>
      <c r="J17">
        <v>13827443581370.74</v>
      </c>
      <c r="K17">
        <v>14094373010238.24</v>
      </c>
      <c r="L17">
        <v>14366455330858.742</v>
      </c>
      <c r="M17">
        <v>14643790016315.939</v>
      </c>
      <c r="N17">
        <v>14926478459954.004</v>
      </c>
      <c r="O17">
        <v>15214624012446.912</v>
      </c>
      <c r="P17">
        <v>15508332019583.371</v>
      </c>
      <c r="Q17">
        <v>15705921394773.91</v>
      </c>
      <c r="R17">
        <v>15906028227105.479</v>
      </c>
      <c r="S17">
        <v>16108684591128.906</v>
      </c>
      <c r="T17">
        <v>16313922970052.143</v>
      </c>
      <c r="U17">
        <v>16521776260946.916</v>
      </c>
      <c r="V17">
        <v>16732277780021.697</v>
      </c>
      <c r="W17">
        <v>16945461267961.869</v>
      </c>
      <c r="X17">
        <v>17161360895337.916</v>
      </c>
      <c r="Y17">
        <v>17380011268082.533</v>
      </c>
      <c r="Z17">
        <v>17601447433037.508</v>
      </c>
      <c r="AA17">
        <v>17825704883571.273</v>
      </c>
      <c r="AB17">
        <v>18052819565268.063</v>
      </c>
      <c r="AC17">
        <v>18192218544917.414</v>
      </c>
      <c r="AD17">
        <v>18332693925704.938</v>
      </c>
      <c r="AE17">
        <v>18474254019308.473</v>
      </c>
      <c r="AF17">
        <v>18616907201586.391</v>
      </c>
      <c r="AG17">
        <v>18760661913073.16</v>
      </c>
      <c r="AH17">
        <v>18905526659478.77</v>
      </c>
      <c r="AI17">
        <v>19051510012192.008</v>
      </c>
    </row>
    <row r="18" spans="1:35" x14ac:dyDescent="0.35">
      <c r="A18" t="s">
        <v>19</v>
      </c>
      <c r="B18">
        <v>7900116358107.2002</v>
      </c>
      <c r="C18">
        <v>8033697911775.6758</v>
      </c>
      <c r="D18">
        <v>8439363639269.7764</v>
      </c>
      <c r="E18">
        <v>8602279835816.0742</v>
      </c>
      <c r="F18">
        <v>8768341019144.7402</v>
      </c>
      <c r="G18">
        <v>8937607901094.5684</v>
      </c>
      <c r="H18">
        <v>9110142365505.2578</v>
      </c>
      <c r="I18">
        <v>9286007490842.1055</v>
      </c>
      <c r="J18">
        <v>9465267573257.4336</v>
      </c>
      <c r="K18">
        <v>9647988150097.2207</v>
      </c>
      <c r="L18">
        <v>9834236023861.502</v>
      </c>
      <c r="M18">
        <v>10024079286627.313</v>
      </c>
      <c r="N18">
        <v>10217587344943.086</v>
      </c>
      <c r="O18">
        <v>10414830945203.654</v>
      </c>
      <c r="P18">
        <v>10615882199515.061</v>
      </c>
      <c r="Q18">
        <v>10751137591793.855</v>
      </c>
      <c r="R18">
        <v>10888116253113.947</v>
      </c>
      <c r="S18">
        <v>11026840139392.502</v>
      </c>
      <c r="T18">
        <v>11167331486283.787</v>
      </c>
      <c r="U18">
        <v>11309612812743.273</v>
      </c>
      <c r="V18">
        <v>11453706924637.125</v>
      </c>
      <c r="W18">
        <v>11599636918397.691</v>
      </c>
      <c r="X18">
        <v>11747426184725.566</v>
      </c>
      <c r="Y18">
        <v>11897098412338.814</v>
      </c>
      <c r="Z18">
        <v>12048677591769.971</v>
      </c>
      <c r="AA18">
        <v>12202188019211.416</v>
      </c>
      <c r="AB18">
        <v>12357654300409.736</v>
      </c>
      <c r="AC18">
        <v>12453076757500.635</v>
      </c>
      <c r="AD18">
        <v>12549236040941.9</v>
      </c>
      <c r="AE18">
        <v>12646137840306.902</v>
      </c>
      <c r="AF18">
        <v>12743787889102.35</v>
      </c>
      <c r="AG18">
        <v>12842191965107.539</v>
      </c>
      <c r="AH18">
        <v>12941355890716.215</v>
      </c>
      <c r="AI18">
        <v>13041285533281.063</v>
      </c>
    </row>
    <row r="19" spans="1:35" x14ac:dyDescent="0.35">
      <c r="A19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35">
      <c r="A20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 t="s">
        <v>22</v>
      </c>
      <c r="B21">
        <v>10972196373540.648</v>
      </c>
      <c r="C21">
        <v>11231632875712.809</v>
      </c>
      <c r="D21">
        <v>11639194237447.535</v>
      </c>
      <c r="E21">
        <v>11863880995487.576</v>
      </c>
      <c r="F21">
        <v>12092905179143.916</v>
      </c>
      <c r="G21">
        <v>12326350519479.033</v>
      </c>
      <c r="H21">
        <v>12564302363926.84</v>
      </c>
      <c r="I21">
        <v>12806847707495.627</v>
      </c>
      <c r="J21">
        <v>13054075224573.371</v>
      </c>
      <c r="K21">
        <v>13306075301347.023</v>
      </c>
      <c r="L21">
        <v>13562940068847.627</v>
      </c>
      <c r="M21">
        <v>13824763436633.355</v>
      </c>
      <c r="N21">
        <v>14091641127122.766</v>
      </c>
      <c r="O21">
        <v>14363670710590.846</v>
      </c>
      <c r="P21">
        <v>14640951640840.629</v>
      </c>
      <c r="Q21">
        <v>14827489850317.674</v>
      </c>
      <c r="R21">
        <v>15016404715660.299</v>
      </c>
      <c r="S21">
        <v>15207726517491.01</v>
      </c>
      <c r="T21">
        <v>15401485922233.26</v>
      </c>
      <c r="U21">
        <v>15597713987026.889</v>
      </c>
      <c r="V21">
        <v>15796442164706.191</v>
      </c>
      <c r="W21">
        <v>15997702308841.383</v>
      </c>
      <c r="X21">
        <v>16201526678844.336</v>
      </c>
      <c r="Y21">
        <v>16407947945139.338</v>
      </c>
      <c r="Z21">
        <v>16616999194399.738</v>
      </c>
      <c r="AA21">
        <v>16828713934851.326</v>
      </c>
      <c r="AB21">
        <v>17043126101643.26</v>
      </c>
      <c r="AC21">
        <v>17174728502033.672</v>
      </c>
      <c r="AD21">
        <v>17307347100490.404</v>
      </c>
      <c r="AE21">
        <v>17440989743819.492</v>
      </c>
      <c r="AF21">
        <v>17575664339417.887</v>
      </c>
      <c r="AG21">
        <v>17711378855741.305</v>
      </c>
      <c r="AH21">
        <v>17848141322775.734</v>
      </c>
      <c r="AI21">
        <v>17985959832512.52</v>
      </c>
    </row>
    <row r="22" spans="1:35" x14ac:dyDescent="0.35">
      <c r="A22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5">
      <c r="A23" t="s">
        <v>24</v>
      </c>
      <c r="B23">
        <v>20910200104776.707</v>
      </c>
      <c r="C23">
        <v>20146800709379.871</v>
      </c>
      <c r="D23">
        <v>19599910230959.086</v>
      </c>
      <c r="E23">
        <v>19978273217075.539</v>
      </c>
      <c r="F23">
        <v>20363940244260.344</v>
      </c>
      <c r="G23">
        <v>20757052312077.113</v>
      </c>
      <c r="H23">
        <v>21157753141990.484</v>
      </c>
      <c r="I23">
        <v>21566189229910.594</v>
      </c>
      <c r="J23">
        <v>21982509899751.852</v>
      </c>
      <c r="K23">
        <v>22406867358025.66</v>
      </c>
      <c r="L23">
        <v>22839416749486.977</v>
      </c>
      <c r="M23">
        <v>23280316213855.141</v>
      </c>
      <c r="N23">
        <v>23729726943629.613</v>
      </c>
      <c r="O23">
        <v>24187813243021.832</v>
      </c>
      <c r="P23">
        <v>24654742588024.707</v>
      </c>
      <c r="Q23">
        <v>24968865033771.922</v>
      </c>
      <c r="R23">
        <v>25286989667356.625</v>
      </c>
      <c r="S23">
        <v>25609167480064.871</v>
      </c>
      <c r="T23">
        <v>25935450112855.18</v>
      </c>
      <c r="U23">
        <v>26265889864635.922</v>
      </c>
      <c r="V23">
        <v>26600539700648.16</v>
      </c>
      <c r="W23">
        <v>26939453260955.297</v>
      </c>
      <c r="X23">
        <v>27282684869040.891</v>
      </c>
      <c r="Y23">
        <v>27630289540515.996</v>
      </c>
      <c r="Z23">
        <v>27982322991937.48</v>
      </c>
      <c r="AA23">
        <v>28338841649738.648</v>
      </c>
      <c r="AB23">
        <v>28699902659273.699</v>
      </c>
      <c r="AC23">
        <v>28921515528791.074</v>
      </c>
      <c r="AD23">
        <v>29144839632820.938</v>
      </c>
      <c r="AE23">
        <v>29369888185052.391</v>
      </c>
      <c r="AF23">
        <v>29596674501207.047</v>
      </c>
      <c r="AG23">
        <v>29825211999826.914</v>
      </c>
      <c r="AH23">
        <v>30055514203068.355</v>
      </c>
      <c r="AI23">
        <v>30287594737502.148</v>
      </c>
    </row>
    <row r="24" spans="1:35" x14ac:dyDescent="0.35">
      <c r="A24" t="s">
        <v>25</v>
      </c>
      <c r="B24">
        <v>1698711016624.7383</v>
      </c>
      <c r="C24">
        <v>1714601170646.7908</v>
      </c>
      <c r="D24">
        <v>1560106980035.7202</v>
      </c>
      <c r="E24">
        <v>1590223788157.374</v>
      </c>
      <c r="F24">
        <v>1620921980852.678</v>
      </c>
      <c r="G24">
        <v>1652212781356.8801</v>
      </c>
      <c r="H24">
        <v>1684107629562.1807</v>
      </c>
      <c r="I24">
        <v>1716618186200.1467</v>
      </c>
      <c r="J24">
        <v>1749756337104.8672</v>
      </c>
      <c r="K24">
        <v>1783534197558.4038</v>
      </c>
      <c r="L24">
        <v>1817964116720.1299</v>
      </c>
      <c r="M24">
        <v>1853058682141.572</v>
      </c>
      <c r="N24">
        <v>1888830724368.4099</v>
      </c>
      <c r="O24">
        <v>1925293321631.314</v>
      </c>
      <c r="P24">
        <v>1962459804627.3354</v>
      </c>
      <c r="Q24">
        <v>1987463216093.0696</v>
      </c>
      <c r="R24">
        <v>2012785192343.3926</v>
      </c>
      <c r="S24">
        <v>2038429792165.3264</v>
      </c>
      <c r="T24">
        <v>2064401126058.3022</v>
      </c>
      <c r="U24">
        <v>2090703356893.0188</v>
      </c>
      <c r="V24">
        <v>2117340700578.6973</v>
      </c>
      <c r="W24">
        <v>2144317426738.8381</v>
      </c>
      <c r="X24">
        <v>2171637859395.5859</v>
      </c>
      <c r="Y24">
        <v>2199306377662.8145</v>
      </c>
      <c r="Z24">
        <v>2227327416448.0444</v>
      </c>
      <c r="AA24">
        <v>2255705467163.2979</v>
      </c>
      <c r="AB24">
        <v>2284445078445.0181</v>
      </c>
      <c r="AC24">
        <v>2302084944165.1011</v>
      </c>
      <c r="AD24">
        <v>2319861020147.168</v>
      </c>
      <c r="AE24">
        <v>2337774358169.9434</v>
      </c>
      <c r="AF24">
        <v>2355826018133.7017</v>
      </c>
      <c r="AG24">
        <v>2374017068122.981</v>
      </c>
      <c r="AH24">
        <v>2392348584469.7778</v>
      </c>
      <c r="AI24">
        <v>2410821651817.2329</v>
      </c>
    </row>
    <row r="25" spans="1:35" x14ac:dyDescent="0.35">
      <c r="A25" t="s">
        <v>26</v>
      </c>
      <c r="B25">
        <v>4326472374580.5894</v>
      </c>
      <c r="C25">
        <v>4410193060817.8652</v>
      </c>
      <c r="D25">
        <v>4330576422711.5464</v>
      </c>
      <c r="E25">
        <v>4414175266154.9463</v>
      </c>
      <c r="F25">
        <v>4499387928624.4746</v>
      </c>
      <c r="G25">
        <v>4586245563802.9072</v>
      </c>
      <c r="H25">
        <v>4674779926773.7568</v>
      </c>
      <c r="I25">
        <v>4765023385630.9063</v>
      </c>
      <c r="J25">
        <v>4857008933312.3574</v>
      </c>
      <c r="K25">
        <v>4950770199662.4229</v>
      </c>
      <c r="L25">
        <v>5046341463726.7773</v>
      </c>
      <c r="M25">
        <v>5143757666284.8389</v>
      </c>
      <c r="N25">
        <v>5243054422624.0986</v>
      </c>
      <c r="O25">
        <v>5344268035561.042</v>
      </c>
      <c r="P25">
        <v>5447435508713.4248</v>
      </c>
      <c r="Q25">
        <v>5516840482581.5527</v>
      </c>
      <c r="R25">
        <v>5587129735004.2295</v>
      </c>
      <c r="S25">
        <v>5658314532444.3369</v>
      </c>
      <c r="T25">
        <v>5730406284909.1035</v>
      </c>
      <c r="U25">
        <v>5803416547778.9814</v>
      </c>
      <c r="V25">
        <v>5877357023659.8232</v>
      </c>
      <c r="W25">
        <v>5952239564258.6582</v>
      </c>
      <c r="X25">
        <v>6028076172283.373</v>
      </c>
      <c r="Y25">
        <v>6104879003366.5859</v>
      </c>
      <c r="Z25">
        <v>6182660368014.042</v>
      </c>
      <c r="AA25">
        <v>6261432733577.8291</v>
      </c>
      <c r="AB25">
        <v>6341208726254.7305</v>
      </c>
      <c r="AC25">
        <v>6390173821318.5576</v>
      </c>
      <c r="AD25">
        <v>6439517011574.9746</v>
      </c>
      <c r="AE25">
        <v>6489241216572.5811</v>
      </c>
      <c r="AF25">
        <v>6539349378403.9365</v>
      </c>
      <c r="AG25">
        <v>6589844461879.6465</v>
      </c>
      <c r="AH25">
        <v>6640729454703.7734</v>
      </c>
      <c r="AI25">
        <v>6692007367650.6289</v>
      </c>
    </row>
    <row r="26" spans="1:35" x14ac:dyDescent="0.35">
      <c r="A26" t="s">
        <v>27</v>
      </c>
      <c r="B26">
        <v>34814479165994.926</v>
      </c>
      <c r="C26">
        <v>35077763805675.559</v>
      </c>
      <c r="D26">
        <v>35342204782242.969</v>
      </c>
      <c r="E26">
        <v>36024462097698.758</v>
      </c>
      <c r="F26">
        <v>36719889928332.109</v>
      </c>
      <c r="G26">
        <v>37428742522014.18</v>
      </c>
      <c r="H26">
        <v>38151279034699.023</v>
      </c>
      <c r="I26">
        <v>38887763625170.758</v>
      </c>
      <c r="J26">
        <v>39638465551619.859</v>
      </c>
      <c r="K26">
        <v>40403659270083.695</v>
      </c>
      <c r="L26">
        <v>41183624534787.484</v>
      </c>
      <c r="M26">
        <v>41978646500422.188</v>
      </c>
      <c r="N26">
        <v>42789015826396.875</v>
      </c>
      <c r="O26">
        <v>43615028783103.539</v>
      </c>
      <c r="P26">
        <v>44456987360233.336</v>
      </c>
      <c r="Q26">
        <v>45023407291420.633</v>
      </c>
      <c r="R26">
        <v>45597043895565.242</v>
      </c>
      <c r="S26">
        <v>46177989119234.906</v>
      </c>
      <c r="T26">
        <v>46766336080475.055</v>
      </c>
      <c r="U26">
        <v>47362179083734.414</v>
      </c>
      <c r="V26">
        <v>47965613634980.82</v>
      </c>
      <c r="W26">
        <v>48576736457009.57</v>
      </c>
      <c r="X26">
        <v>49195645504946.875</v>
      </c>
      <c r="Y26">
        <v>49822439981950.781</v>
      </c>
      <c r="Z26">
        <v>50457220355112.164</v>
      </c>
      <c r="AA26">
        <v>51100088371558.32</v>
      </c>
      <c r="AB26">
        <v>51751147074761.711</v>
      </c>
      <c r="AC26">
        <v>52150755405849.469</v>
      </c>
      <c r="AD26">
        <v>52553449404160.102</v>
      </c>
      <c r="AE26">
        <v>52959252896379.57</v>
      </c>
      <c r="AF26">
        <v>53368189893177.039</v>
      </c>
      <c r="AG26">
        <v>53780284590625.547</v>
      </c>
      <c r="AH26">
        <v>54195561371633.664</v>
      </c>
      <c r="AI26">
        <v>54614044807388.164</v>
      </c>
    </row>
    <row r="27" spans="1:35" x14ac:dyDescent="0.35">
      <c r="A27" t="s">
        <v>28</v>
      </c>
      <c r="B27">
        <v>19395137185566.754</v>
      </c>
      <c r="C27">
        <v>18946864235063.211</v>
      </c>
      <c r="D27">
        <v>18413243196326.813</v>
      </c>
      <c r="E27">
        <v>18768698379424.852</v>
      </c>
      <c r="F27">
        <v>19131015383976.289</v>
      </c>
      <c r="G27">
        <v>19500326672794.719</v>
      </c>
      <c r="H27">
        <v>19876767265798.59</v>
      </c>
      <c r="I27">
        <v>20260474789374.391</v>
      </c>
      <c r="J27">
        <v>20651589526692.742</v>
      </c>
      <c r="K27">
        <v>21050254468995.813</v>
      </c>
      <c r="L27">
        <v>21456615367874.824</v>
      </c>
      <c r="M27">
        <v>21870820788556.691</v>
      </c>
      <c r="N27">
        <v>22293022164219.375</v>
      </c>
      <c r="O27">
        <v>22723373851355.727</v>
      </c>
      <c r="P27">
        <v>23162033186206.098</v>
      </c>
      <c r="Q27">
        <v>23457137241215.098</v>
      </c>
      <c r="R27">
        <v>23756001173545</v>
      </c>
      <c r="S27">
        <v>24058672887239.23</v>
      </c>
      <c r="T27">
        <v>24365200896679.598</v>
      </c>
      <c r="U27">
        <v>24675634334362.488</v>
      </c>
      <c r="V27">
        <v>24990022958774.199</v>
      </c>
      <c r="W27">
        <v>25308417162366.574</v>
      </c>
      <c r="X27">
        <v>25630867979634.273</v>
      </c>
      <c r="Y27">
        <v>25957427095294.941</v>
      </c>
      <c r="Z27">
        <v>26288146852573.586</v>
      </c>
      <c r="AA27">
        <v>26623080261592.563</v>
      </c>
      <c r="AB27">
        <v>26962281007868.363</v>
      </c>
      <c r="AC27">
        <v>27170476433958.309</v>
      </c>
      <c r="AD27">
        <v>27380279488699.262</v>
      </c>
      <c r="AE27">
        <v>27591702585763.938</v>
      </c>
      <c r="AF27">
        <v>27804758234680.059</v>
      </c>
      <c r="AG27">
        <v>28019459041570.539</v>
      </c>
      <c r="AH27">
        <v>28235817709899.348</v>
      </c>
      <c r="AI27">
        <v>28453847041223.172</v>
      </c>
    </row>
    <row r="28" spans="1:35" x14ac:dyDescent="0.35">
      <c r="A28" t="s">
        <v>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35">
      <c r="A29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35">
      <c r="A30" t="s">
        <v>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5">
      <c r="A31" t="s">
        <v>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5">
      <c r="A33" t="s">
        <v>34</v>
      </c>
      <c r="B33">
        <v>9086303797276.5938</v>
      </c>
      <c r="C33">
        <v>9379598222620.5879</v>
      </c>
      <c r="D33">
        <v>9672473712797.4023</v>
      </c>
      <c r="E33">
        <v>9859194263758.2031</v>
      </c>
      <c r="F33">
        <v>10049519328433.521</v>
      </c>
      <c r="G33">
        <v>10243518489518.201</v>
      </c>
      <c r="H33">
        <v>10441262672953.859</v>
      </c>
      <c r="I33">
        <v>10642824173859.355</v>
      </c>
      <c r="J33">
        <v>10848276682961.828</v>
      </c>
      <c r="K33">
        <v>11057695313537.979</v>
      </c>
      <c r="L33">
        <v>11271156628875.41</v>
      </c>
      <c r="M33">
        <v>11488738670264.121</v>
      </c>
      <c r="N33">
        <v>11710520985528.326</v>
      </c>
      <c r="O33">
        <v>11936584658109.088</v>
      </c>
      <c r="P33">
        <v>12167012336708.357</v>
      </c>
      <c r="Q33">
        <v>12322030449714.32</v>
      </c>
      <c r="R33">
        <v>12479023625676.982</v>
      </c>
      <c r="S33">
        <v>12638017028582.715</v>
      </c>
      <c r="T33">
        <v>12799036143028.533</v>
      </c>
      <c r="U33">
        <v>12962106778306.955</v>
      </c>
      <c r="V33">
        <v>13127255072542.889</v>
      </c>
      <c r="W33">
        <v>13294507496883.252</v>
      </c>
      <c r="X33">
        <v>13463890859739.941</v>
      </c>
      <c r="Y33">
        <v>13635432311086.885</v>
      </c>
      <c r="Z33">
        <v>13809159346811.836</v>
      </c>
      <c r="AA33">
        <v>13985099813123.6</v>
      </c>
      <c r="AB33">
        <v>14163281911015.43</v>
      </c>
      <c r="AC33">
        <v>14272646935118.373</v>
      </c>
      <c r="AD33">
        <v>14382856446295.16</v>
      </c>
      <c r="AE33">
        <v>14493916965446.084</v>
      </c>
      <c r="AF33">
        <v>14605835063824.064</v>
      </c>
      <c r="AG33">
        <v>14718617363423.455</v>
      </c>
      <c r="AH33">
        <v>14832270537371.852</v>
      </c>
      <c r="AI33">
        <v>14946801310324.939</v>
      </c>
    </row>
    <row r="34" spans="1:35" x14ac:dyDescent="0.35">
      <c r="A34" t="s">
        <v>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5">
      <c r="A35" t="s">
        <v>36</v>
      </c>
      <c r="B35">
        <v>380922255444566</v>
      </c>
      <c r="C35">
        <v>415545773156245.81</v>
      </c>
      <c r="D35">
        <v>422884721118831.81</v>
      </c>
      <c r="E35">
        <v>431048224113494</v>
      </c>
      <c r="F35">
        <v>439369318001881.38</v>
      </c>
      <c r="G35">
        <v>447851044969413.88</v>
      </c>
      <c r="H35">
        <v>456496505928839.31</v>
      </c>
      <c r="I35">
        <v>465308861653925.25</v>
      </c>
      <c r="J35">
        <v>474291333935034.81</v>
      </c>
      <c r="K35">
        <v>483447206757011.19</v>
      </c>
      <c r="L35">
        <v>492779827499799.69</v>
      </c>
      <c r="M35">
        <v>502292608162247.19</v>
      </c>
      <c r="N35">
        <v>511989026609526.44</v>
      </c>
      <c r="O35">
        <v>521872627844640.69</v>
      </c>
      <c r="P35">
        <v>531947025304474.13</v>
      </c>
      <c r="Q35">
        <v>538724484042889.75</v>
      </c>
      <c r="R35">
        <v>545588293385342.88</v>
      </c>
      <c r="S35">
        <v>552539553512167.19</v>
      </c>
      <c r="T35">
        <v>559579378620932.25</v>
      </c>
      <c r="U35">
        <v>566708897105034.88</v>
      </c>
      <c r="V35">
        <v>573929251734565.88</v>
      </c>
      <c r="W35">
        <v>581241599839481.75</v>
      </c>
      <c r="X35">
        <v>588647113495109.38</v>
      </c>
      <c r="Y35">
        <v>596146979710015</v>
      </c>
      <c r="Z35">
        <v>603742400616266.25</v>
      </c>
      <c r="AA35">
        <v>611434593662118.25</v>
      </c>
      <c r="AB35">
        <v>619224791807155.5</v>
      </c>
      <c r="AC35">
        <v>624006277814890.75</v>
      </c>
      <c r="AD35">
        <v>628824685161604.5</v>
      </c>
      <c r="AE35">
        <v>633680298943869</v>
      </c>
      <c r="AF35">
        <v>638573406459695.38</v>
      </c>
      <c r="AG35">
        <v>643504297225531.88</v>
      </c>
      <c r="AH35">
        <v>648473262993394.13</v>
      </c>
      <c r="AI35">
        <v>653480597768128.13</v>
      </c>
    </row>
    <row r="36" spans="1:35" x14ac:dyDescent="0.35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5">
      <c r="A37" t="s">
        <v>38</v>
      </c>
      <c r="B37">
        <v>2740797214027.2119</v>
      </c>
      <c r="C37">
        <v>2931977521138.6387</v>
      </c>
      <c r="D37">
        <v>3123152236886.1724</v>
      </c>
      <c r="E37">
        <v>3183442574572.4131</v>
      </c>
      <c r="F37">
        <v>3244896776374.9751</v>
      </c>
      <c r="G37">
        <v>3307537309901.9907</v>
      </c>
      <c r="H37">
        <v>3371387076483.542</v>
      </c>
      <c r="I37">
        <v>3436469419544.3706</v>
      </c>
      <c r="J37">
        <v>3502808133138.2163</v>
      </c>
      <c r="K37">
        <v>3570427470646.9023</v>
      </c>
      <c r="L37">
        <v>3639352153647.3545</v>
      </c>
      <c r="M37">
        <v>3709607380949.7896</v>
      </c>
      <c r="N37">
        <v>3781218837810.3809</v>
      </c>
      <c r="O37">
        <v>3854212705321.7686</v>
      </c>
      <c r="P37">
        <v>3928615669984.8442</v>
      </c>
      <c r="Q37">
        <v>3978669583881.957</v>
      </c>
      <c r="R37">
        <v>4029361227327.3076</v>
      </c>
      <c r="S37">
        <v>4080698725539.187</v>
      </c>
      <c r="T37">
        <v>4132690307258.0942</v>
      </c>
      <c r="U37">
        <v>4185344306065.7017</v>
      </c>
      <c r="V37">
        <v>4238669161720.6177</v>
      </c>
      <c r="W37">
        <v>4292673421511.1738</v>
      </c>
      <c r="X37">
        <v>4347365741625.4429</v>
      </c>
      <c r="Y37">
        <v>4402754888538.7158</v>
      </c>
      <c r="Z37">
        <v>4458849740418.6553</v>
      </c>
      <c r="AA37">
        <v>4515659288548.3516</v>
      </c>
      <c r="AB37">
        <v>4573192638767.5059</v>
      </c>
      <c r="AC37">
        <v>4608505592806.5859</v>
      </c>
      <c r="AD37">
        <v>4644091223905.5371</v>
      </c>
      <c r="AE37">
        <v>4679951637602.71</v>
      </c>
      <c r="AF37">
        <v>4716088955694.8516</v>
      </c>
      <c r="AG37">
        <v>4752505316362.6465</v>
      </c>
      <c r="AH37">
        <v>4789202874297.2334</v>
      </c>
      <c r="AI37">
        <v>4826183800827.6895</v>
      </c>
    </row>
    <row r="38" spans="1:35" x14ac:dyDescent="0.35">
      <c r="A38" t="s">
        <v>39</v>
      </c>
      <c r="B38">
        <v>1893383174965.8904</v>
      </c>
      <c r="C38">
        <v>1919329668634.4673</v>
      </c>
      <c r="D38">
        <v>1949659816484.4937</v>
      </c>
      <c r="E38">
        <v>1987296678152.9272</v>
      </c>
      <c r="F38">
        <v>2025660093933.1458</v>
      </c>
      <c r="G38">
        <v>2064764089459.9648</v>
      </c>
      <c r="H38">
        <v>2104622961123.5754</v>
      </c>
      <c r="I38">
        <v>2145251281296.2949</v>
      </c>
      <c r="J38">
        <v>2186663903660.2136</v>
      </c>
      <c r="K38">
        <v>2228875968637.6895</v>
      </c>
      <c r="L38">
        <v>2271902908926.6753</v>
      </c>
      <c r="M38">
        <v>2315760455142.9004</v>
      </c>
      <c r="N38">
        <v>2360464641570.9717</v>
      </c>
      <c r="O38">
        <v>2406031812026.4966</v>
      </c>
      <c r="P38">
        <v>2452478625831.3667</v>
      </c>
      <c r="Q38">
        <v>2483725294959.5654</v>
      </c>
      <c r="R38">
        <v>2515370073299.124</v>
      </c>
      <c r="S38">
        <v>2547418033100.897</v>
      </c>
      <c r="T38">
        <v>2579874311240.5391</v>
      </c>
      <c r="U38">
        <v>2612744110041.8828</v>
      </c>
      <c r="V38">
        <v>2646032698110.8013</v>
      </c>
      <c r="W38">
        <v>2679745411179.7017</v>
      </c>
      <c r="X38">
        <v>2713887652962.7695</v>
      </c>
      <c r="Y38">
        <v>2748464896022.1191</v>
      </c>
      <c r="Z38">
        <v>2783482682644.9731</v>
      </c>
      <c r="AA38">
        <v>2818946625732.0186</v>
      </c>
      <c r="AB38">
        <v>2854862409697.084</v>
      </c>
      <c r="AC38">
        <v>2876906883443.2632</v>
      </c>
      <c r="AD38">
        <v>2899121578640.7793</v>
      </c>
      <c r="AE38">
        <v>2921507809693.543</v>
      </c>
      <c r="AF38">
        <v>2944066901154.9351</v>
      </c>
      <c r="AG38">
        <v>2966800187806.1792</v>
      </c>
      <c r="AH38">
        <v>2989709014735.3169</v>
      </c>
      <c r="AI38">
        <v>3012794737416.7964</v>
      </c>
    </row>
    <row r="40" spans="1:35" x14ac:dyDescent="0.35">
      <c r="A40" s="1" t="s">
        <v>3</v>
      </c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t="s">
        <v>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5">
      <c r="A42" t="s">
        <v>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5">
      <c r="A43" t="s">
        <v>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5">
      <c r="A44" t="s">
        <v>18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5">
      <c r="A45" t="s">
        <v>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5">
      <c r="A46" t="s">
        <v>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5">
      <c r="A47" t="s">
        <v>21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35">
      <c r="A48" t="s">
        <v>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35">
      <c r="A49" t="s">
        <v>23</v>
      </c>
      <c r="B49">
        <v>9129415448557.4746</v>
      </c>
      <c r="C49">
        <v>10740663607390.508</v>
      </c>
      <c r="D49">
        <v>6984274796164.7744</v>
      </c>
      <c r="E49">
        <v>6949353422183.9502</v>
      </c>
      <c r="F49">
        <v>6914606655073.0303</v>
      </c>
      <c r="G49">
        <v>6880033621797.665</v>
      </c>
      <c r="H49">
        <v>6845633453688.6758</v>
      </c>
      <c r="I49">
        <v>6811405286420.2334</v>
      </c>
      <c r="J49">
        <v>6777348259988.1318</v>
      </c>
      <c r="K49">
        <v>6743461518688.1914</v>
      </c>
      <c r="L49">
        <v>6709744211094.751</v>
      </c>
      <c r="M49">
        <v>6676195490039.2773</v>
      </c>
      <c r="N49">
        <v>6642814512589.0801</v>
      </c>
      <c r="O49">
        <v>6609600440026.1348</v>
      </c>
      <c r="P49">
        <v>6576552437826.0049</v>
      </c>
      <c r="Q49">
        <v>6554849814781.1787</v>
      </c>
      <c r="R49">
        <v>6533218810392.4014</v>
      </c>
      <c r="S49">
        <v>6511659188318.1064</v>
      </c>
      <c r="T49">
        <v>6490170712996.6563</v>
      </c>
      <c r="U49">
        <v>6468753149643.7676</v>
      </c>
      <c r="V49">
        <v>6447406264249.9434</v>
      </c>
      <c r="W49">
        <v>6426129823577.9189</v>
      </c>
      <c r="X49">
        <v>6404923595160.1113</v>
      </c>
      <c r="Y49">
        <v>6383787347296.083</v>
      </c>
      <c r="Z49">
        <v>6362720849050.0059</v>
      </c>
      <c r="AA49">
        <v>6341723870248.1416</v>
      </c>
      <c r="AB49">
        <v>6320796181476.3223</v>
      </c>
      <c r="AC49">
        <v>6308154589113.3701</v>
      </c>
      <c r="AD49">
        <v>6295538279935.1436</v>
      </c>
      <c r="AE49">
        <v>6282947203375.2734</v>
      </c>
      <c r="AF49">
        <v>6270381308968.5225</v>
      </c>
      <c r="AG49">
        <v>6257840546350.585</v>
      </c>
      <c r="AH49">
        <v>6245324865257.8838</v>
      </c>
      <c r="AI49">
        <v>6232834215527.3682</v>
      </c>
    </row>
    <row r="50" spans="1:35" x14ac:dyDescent="0.35">
      <c r="A50" t="s">
        <v>24</v>
      </c>
      <c r="B50">
        <v>5081862715310.7773</v>
      </c>
      <c r="C50">
        <v>5447104990440.6338</v>
      </c>
      <c r="D50">
        <v>2743930563307.0537</v>
      </c>
      <c r="E50">
        <v>2730210910490.5181</v>
      </c>
      <c r="F50">
        <v>2716559855938.0654</v>
      </c>
      <c r="G50">
        <v>2702977056658.375</v>
      </c>
      <c r="H50">
        <v>2689462171375.083</v>
      </c>
      <c r="I50">
        <v>2676014860518.2075</v>
      </c>
      <c r="J50">
        <v>2662634786215.6167</v>
      </c>
      <c r="K50">
        <v>2649321612284.5386</v>
      </c>
      <c r="L50">
        <v>2636075004223.1157</v>
      </c>
      <c r="M50">
        <v>2622894629202</v>
      </c>
      <c r="N50">
        <v>2609780156055.9897</v>
      </c>
      <c r="O50">
        <v>2596731255275.71</v>
      </c>
      <c r="P50">
        <v>2583747598999.3311</v>
      </c>
      <c r="Q50">
        <v>2575221231922.6338</v>
      </c>
      <c r="R50">
        <v>2566723001857.2891</v>
      </c>
      <c r="S50">
        <v>2558252815951.1597</v>
      </c>
      <c r="T50">
        <v>2549810581658.521</v>
      </c>
      <c r="U50">
        <v>2541396206739.0479</v>
      </c>
      <c r="V50">
        <v>2533009599256.8091</v>
      </c>
      <c r="W50">
        <v>2524650667579.2612</v>
      </c>
      <c r="X50">
        <v>2516319320376.25</v>
      </c>
      <c r="Y50">
        <v>2508015466619.0083</v>
      </c>
      <c r="Z50">
        <v>2499739015579.1655</v>
      </c>
      <c r="AA50">
        <v>2491489876827.7544</v>
      </c>
      <c r="AB50">
        <v>2483267960234.2231</v>
      </c>
      <c r="AC50">
        <v>2478301424313.7549</v>
      </c>
      <c r="AD50">
        <v>2473344821465.127</v>
      </c>
      <c r="AE50">
        <v>2468398131822.1968</v>
      </c>
      <c r="AF50">
        <v>2463461335558.5522</v>
      </c>
      <c r="AG50">
        <v>2458534412887.4351</v>
      </c>
      <c r="AH50">
        <v>2453617344061.6606</v>
      </c>
      <c r="AI50">
        <v>2448710109373.5371</v>
      </c>
    </row>
    <row r="51" spans="1:35" x14ac:dyDescent="0.35">
      <c r="A51" t="s">
        <v>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5">
      <c r="A52" t="s">
        <v>26</v>
      </c>
      <c r="B52">
        <v>9126531051.496933</v>
      </c>
      <c r="C52">
        <v>5686902721.8799038</v>
      </c>
      <c r="D52">
        <v>4739085601.5665865</v>
      </c>
      <c r="E52">
        <v>4715390173.558754</v>
      </c>
      <c r="F52">
        <v>4691813222.6909599</v>
      </c>
      <c r="G52">
        <v>4668354156.5775051</v>
      </c>
      <c r="H52">
        <v>4645012385.7946177</v>
      </c>
      <c r="I52">
        <v>4621787323.8656445</v>
      </c>
      <c r="J52">
        <v>4598678387.246316</v>
      </c>
      <c r="K52">
        <v>4575684995.3100843</v>
      </c>
      <c r="L52">
        <v>4552806570.3335333</v>
      </c>
      <c r="M52">
        <v>4530042537.4818659</v>
      </c>
      <c r="N52">
        <v>4507392324.7944565</v>
      </c>
      <c r="O52">
        <v>4484855363.1704845</v>
      </c>
      <c r="P52">
        <v>4462431086.3546324</v>
      </c>
      <c r="Q52">
        <v>4447705063.7696629</v>
      </c>
      <c r="R52">
        <v>4433027637.0592222</v>
      </c>
      <c r="S52">
        <v>4418398645.8569279</v>
      </c>
      <c r="T52">
        <v>4403817930.3255997</v>
      </c>
      <c r="U52">
        <v>4389285331.1555252</v>
      </c>
      <c r="V52">
        <v>4374800689.5627117</v>
      </c>
      <c r="W52">
        <v>4360363847.2871542</v>
      </c>
      <c r="X52">
        <v>4345974646.5911074</v>
      </c>
      <c r="Y52">
        <v>4331632930.2573566</v>
      </c>
      <c r="Z52">
        <v>4317338541.5875072</v>
      </c>
      <c r="AA52">
        <v>4303091324.4002686</v>
      </c>
      <c r="AB52">
        <v>4288891123.029748</v>
      </c>
      <c r="AC52">
        <v>4280313340.7836881</v>
      </c>
      <c r="AD52">
        <v>4271752714.1021204</v>
      </c>
      <c r="AE52">
        <v>4263209208.6739163</v>
      </c>
      <c r="AF52">
        <v>4254682790.2565689</v>
      </c>
      <c r="AG52">
        <v>4246173424.6760559</v>
      </c>
      <c r="AH52">
        <v>4237681077.826704</v>
      </c>
      <c r="AI52">
        <v>4229205715.671051</v>
      </c>
    </row>
    <row r="53" spans="1:35" x14ac:dyDescent="0.35">
      <c r="A53" t="s">
        <v>27</v>
      </c>
      <c r="B53">
        <v>119959474833210.17</v>
      </c>
      <c r="C53">
        <v>107990491420018.13</v>
      </c>
      <c r="D53">
        <v>101729211523228.34</v>
      </c>
      <c r="E53">
        <v>101220565465612.2</v>
      </c>
      <c r="F53">
        <v>100714462638284.14</v>
      </c>
      <c r="G53">
        <v>100210890325092.72</v>
      </c>
      <c r="H53">
        <v>99709835873467.25</v>
      </c>
      <c r="I53">
        <v>99211286694099.922</v>
      </c>
      <c r="J53">
        <v>98715230260629.422</v>
      </c>
      <c r="K53">
        <v>98221654109326.266</v>
      </c>
      <c r="L53">
        <v>97730545838779.641</v>
      </c>
      <c r="M53">
        <v>97241893109585.734</v>
      </c>
      <c r="N53">
        <v>96755683644037.797</v>
      </c>
      <c r="O53">
        <v>96271905225817.609</v>
      </c>
      <c r="P53">
        <v>95790545699688.531</v>
      </c>
      <c r="Q53">
        <v>95474436898879.563</v>
      </c>
      <c r="R53">
        <v>95159371257113.266</v>
      </c>
      <c r="S53">
        <v>94845345331964.797</v>
      </c>
      <c r="T53">
        <v>94532355692369.313</v>
      </c>
      <c r="U53">
        <v>94220398918584.484</v>
      </c>
      <c r="V53">
        <v>93909471602153.156</v>
      </c>
      <c r="W53">
        <v>93599570345866.047</v>
      </c>
      <c r="X53">
        <v>93290691763724.703</v>
      </c>
      <c r="Y53">
        <v>92982832480904.406</v>
      </c>
      <c r="Z53">
        <v>92675989133717.438</v>
      </c>
      <c r="AA53">
        <v>92370158369576.172</v>
      </c>
      <c r="AB53">
        <v>92065336846956.578</v>
      </c>
      <c r="AC53">
        <v>91881206173262.656</v>
      </c>
      <c r="AD53">
        <v>91697443760916.125</v>
      </c>
      <c r="AE53">
        <v>91514048873394.297</v>
      </c>
      <c r="AF53">
        <v>91331020775647.516</v>
      </c>
      <c r="AG53">
        <v>91148358734096.219</v>
      </c>
      <c r="AH53">
        <v>90966062016628.031</v>
      </c>
      <c r="AI53">
        <v>90784129892594.781</v>
      </c>
    </row>
    <row r="54" spans="1:35" x14ac:dyDescent="0.35">
      <c r="A54" t="s">
        <v>28</v>
      </c>
      <c r="B54">
        <v>63211489547577.891</v>
      </c>
      <c r="C54">
        <v>48747182314834.219</v>
      </c>
      <c r="D54">
        <v>56358153790950.156</v>
      </c>
      <c r="E54">
        <v>56076363021995.406</v>
      </c>
      <c r="F54">
        <v>55795981206885.43</v>
      </c>
      <c r="G54">
        <v>55517001300851.008</v>
      </c>
      <c r="H54">
        <v>55239416294346.75</v>
      </c>
      <c r="I54">
        <v>54963219212875.016</v>
      </c>
      <c r="J54">
        <v>54688403116810.641</v>
      </c>
      <c r="K54">
        <v>54414961101226.594</v>
      </c>
      <c r="L54">
        <v>54142886295720.461</v>
      </c>
      <c r="M54">
        <v>53872171864241.859</v>
      </c>
      <c r="N54">
        <v>53602811004920.648</v>
      </c>
      <c r="O54">
        <v>53334796949896.047</v>
      </c>
      <c r="P54">
        <v>53068122965146.57</v>
      </c>
      <c r="Q54">
        <v>52892998159361.586</v>
      </c>
      <c r="R54">
        <v>52718451265435.695</v>
      </c>
      <c r="S54">
        <v>52544480376259.758</v>
      </c>
      <c r="T54">
        <v>52371083591018.102</v>
      </c>
      <c r="U54">
        <v>52198259015167.742</v>
      </c>
      <c r="V54">
        <v>52026004760417.688</v>
      </c>
      <c r="W54">
        <v>51854318944708.313</v>
      </c>
      <c r="X54">
        <v>51683199692190.773</v>
      </c>
      <c r="Y54">
        <v>51512645133206.547</v>
      </c>
      <c r="Z54">
        <v>51342653404266.969</v>
      </c>
      <c r="AA54">
        <v>51173222648032.883</v>
      </c>
      <c r="AB54">
        <v>51004351013294.375</v>
      </c>
      <c r="AC54">
        <v>50902342311267.789</v>
      </c>
      <c r="AD54">
        <v>50800537626645.25</v>
      </c>
      <c r="AE54">
        <v>50698936551391.961</v>
      </c>
      <c r="AF54">
        <v>50597538678289.172</v>
      </c>
      <c r="AG54">
        <v>50496343600932.594</v>
      </c>
      <c r="AH54">
        <v>50395350913730.727</v>
      </c>
      <c r="AI54">
        <v>50294560211903.266</v>
      </c>
    </row>
    <row r="55" spans="1:35" x14ac:dyDescent="0.35">
      <c r="A55" t="s">
        <v>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5">
      <c r="A56" t="s">
        <v>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5">
      <c r="A57" t="s">
        <v>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35">
      <c r="A58" t="s">
        <v>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5">
      <c r="A59" t="s">
        <v>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35">
      <c r="A60" t="s">
        <v>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5">
      <c r="A61" t="s">
        <v>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35">
      <c r="A62" t="s">
        <v>36</v>
      </c>
      <c r="B62">
        <v>232147161111683.78</v>
      </c>
      <c r="C62">
        <v>185733295079477.34</v>
      </c>
      <c r="D62">
        <v>119232550284054.38</v>
      </c>
      <c r="E62">
        <v>118636387532634.09</v>
      </c>
      <c r="F62">
        <v>118043205594970.92</v>
      </c>
      <c r="G62">
        <v>117452989566996.08</v>
      </c>
      <c r="H62">
        <v>116865724619161.09</v>
      </c>
      <c r="I62">
        <v>116281395996065.28</v>
      </c>
      <c r="J62">
        <v>115699989016084.95</v>
      </c>
      <c r="K62">
        <v>115121489071004.53</v>
      </c>
      <c r="L62">
        <v>114545881625649.5</v>
      </c>
      <c r="M62">
        <v>113973152217521.25</v>
      </c>
      <c r="N62">
        <v>113403286456433.64</v>
      </c>
      <c r="O62">
        <v>112836270024151.47</v>
      </c>
      <c r="P62">
        <v>112272088674030.72</v>
      </c>
      <c r="Q62">
        <v>111901590781406.41</v>
      </c>
      <c r="R62">
        <v>111532315531827.78</v>
      </c>
      <c r="S62">
        <v>111164258890572.75</v>
      </c>
      <c r="T62">
        <v>110797416836233.86</v>
      </c>
      <c r="U62">
        <v>110431785360674.3</v>
      </c>
      <c r="V62">
        <v>110067360468984.08</v>
      </c>
      <c r="W62">
        <v>109704138179436.44</v>
      </c>
      <c r="X62">
        <v>109342114523444.3</v>
      </c>
      <c r="Y62">
        <v>108981285545516.94</v>
      </c>
      <c r="Z62">
        <v>108621647303216.73</v>
      </c>
      <c r="AA62">
        <v>108263195867116.13</v>
      </c>
      <c r="AB62">
        <v>107905927320754.66</v>
      </c>
      <c r="AC62">
        <v>107690115466113.14</v>
      </c>
      <c r="AD62">
        <v>107474735235180.91</v>
      </c>
      <c r="AE62">
        <v>107259785764710.55</v>
      </c>
      <c r="AF62">
        <v>107045266193181.13</v>
      </c>
      <c r="AG62">
        <v>106831175660794.77</v>
      </c>
      <c r="AH62">
        <v>106617513309473.16</v>
      </c>
      <c r="AI62">
        <v>106404278282854.22</v>
      </c>
    </row>
    <row r="63" spans="1:35" x14ac:dyDescent="0.35">
      <c r="A63" t="s">
        <v>37</v>
      </c>
      <c r="B63">
        <v>2282353862139.3677</v>
      </c>
      <c r="C63">
        <v>13425829509238.135</v>
      </c>
      <c r="D63">
        <v>8730343495205.9668</v>
      </c>
      <c r="E63">
        <v>8686691777729.9365</v>
      </c>
      <c r="F63">
        <v>8643258318841.2881</v>
      </c>
      <c r="G63">
        <v>8600042027247.0811</v>
      </c>
      <c r="H63">
        <v>8557041817110.8447</v>
      </c>
      <c r="I63">
        <v>8514256608025.291</v>
      </c>
      <c r="J63">
        <v>8471685324985.1641</v>
      </c>
      <c r="K63">
        <v>8429326898360.2383</v>
      </c>
      <c r="L63">
        <v>8387180263868.4365</v>
      </c>
      <c r="M63">
        <v>8345244362549.0947</v>
      </c>
      <c r="N63">
        <v>8303518140736.3486</v>
      </c>
      <c r="O63">
        <v>8262000550032.666</v>
      </c>
      <c r="P63">
        <v>8220690547282.502</v>
      </c>
      <c r="Q63">
        <v>8193562268476.4707</v>
      </c>
      <c r="R63">
        <v>8166523512990.499</v>
      </c>
      <c r="S63">
        <v>8139573985397.6309</v>
      </c>
      <c r="T63">
        <v>8112713391245.8184</v>
      </c>
      <c r="U63">
        <v>8085941437054.707</v>
      </c>
      <c r="V63">
        <v>8059257830312.4277</v>
      </c>
      <c r="W63">
        <v>8032662279472.3965</v>
      </c>
      <c r="X63">
        <v>8006154493950.1387</v>
      </c>
      <c r="Y63">
        <v>7979734184120.1045</v>
      </c>
      <c r="Z63">
        <v>7953401061312.5078</v>
      </c>
      <c r="AA63">
        <v>7927154837810.1768</v>
      </c>
      <c r="AB63">
        <v>7900995226845.4023</v>
      </c>
      <c r="AC63">
        <v>7885193236391.7109</v>
      </c>
      <c r="AD63">
        <v>7869422849918.9277</v>
      </c>
      <c r="AE63">
        <v>7853684004219.0908</v>
      </c>
      <c r="AF63">
        <v>7837976636210.6533</v>
      </c>
      <c r="AG63">
        <v>7822300682938.2314</v>
      </c>
      <c r="AH63">
        <v>7806656081572.3545</v>
      </c>
      <c r="AI63">
        <v>7791042769409.209</v>
      </c>
    </row>
    <row r="64" spans="1:35" x14ac:dyDescent="0.35">
      <c r="A64" t="s">
        <v>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5">
      <c r="A65" t="s">
        <v>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7" spans="1:35" x14ac:dyDescent="0.35">
      <c r="A67" s="1" t="s">
        <v>4</v>
      </c>
      <c r="B67">
        <v>2017</v>
      </c>
      <c r="C67">
        <v>2018</v>
      </c>
      <c r="D67">
        <v>2019</v>
      </c>
      <c r="E67">
        <v>2020</v>
      </c>
      <c r="F67">
        <v>2021</v>
      </c>
      <c r="G67">
        <v>2022</v>
      </c>
      <c r="H67">
        <v>2023</v>
      </c>
      <c r="I67">
        <v>2024</v>
      </c>
      <c r="J67">
        <v>2025</v>
      </c>
      <c r="K67">
        <v>2026</v>
      </c>
      <c r="L67">
        <v>2027</v>
      </c>
      <c r="M67">
        <v>2028</v>
      </c>
      <c r="N67">
        <v>2029</v>
      </c>
      <c r="O67">
        <v>2030</v>
      </c>
      <c r="P67">
        <v>2031</v>
      </c>
      <c r="Q67">
        <v>2032</v>
      </c>
      <c r="R67">
        <v>2033</v>
      </c>
      <c r="S67">
        <v>2034</v>
      </c>
      <c r="T67">
        <v>2035</v>
      </c>
      <c r="U67">
        <v>2036</v>
      </c>
      <c r="V67">
        <v>2037</v>
      </c>
      <c r="W67">
        <v>2038</v>
      </c>
      <c r="X67">
        <v>2039</v>
      </c>
      <c r="Y67">
        <v>2040</v>
      </c>
      <c r="Z67">
        <v>2041</v>
      </c>
      <c r="AA67">
        <v>2042</v>
      </c>
      <c r="AB67">
        <v>2043</v>
      </c>
      <c r="AC67">
        <v>2044</v>
      </c>
      <c r="AD67">
        <v>2045</v>
      </c>
      <c r="AE67">
        <v>2046</v>
      </c>
      <c r="AF67">
        <v>2047</v>
      </c>
      <c r="AG67">
        <v>2048</v>
      </c>
      <c r="AH67">
        <v>2049</v>
      </c>
      <c r="AI67">
        <v>2050</v>
      </c>
    </row>
    <row r="68" spans="1:35" x14ac:dyDescent="0.35">
      <c r="A68" t="s">
        <v>15</v>
      </c>
      <c r="B68">
        <v>0</v>
      </c>
      <c r="C68">
        <v>299510210019.00824</v>
      </c>
      <c r="D68">
        <v>241693365679.8959</v>
      </c>
      <c r="E68">
        <v>246527232993.4938</v>
      </c>
      <c r="F68">
        <v>251457777653.36368</v>
      </c>
      <c r="G68">
        <v>256486933206.43097</v>
      </c>
      <c r="H68">
        <v>261616671870.5596</v>
      </c>
      <c r="I68">
        <v>266849005307.97079</v>
      </c>
      <c r="J68">
        <v>272185985414.13022</v>
      </c>
      <c r="K68">
        <v>277629705122.41284</v>
      </c>
      <c r="L68">
        <v>283182299224.86108</v>
      </c>
      <c r="M68">
        <v>288845945209.35834</v>
      </c>
      <c r="N68">
        <v>294622864113.54547</v>
      </c>
      <c r="O68">
        <v>300515321395.81641</v>
      </c>
      <c r="P68">
        <v>306525627823.73273</v>
      </c>
      <c r="Q68">
        <v>310571766111.00598</v>
      </c>
      <c r="R68">
        <v>314671313423.67133</v>
      </c>
      <c r="S68">
        <v>318824974760.86383</v>
      </c>
      <c r="T68">
        <v>323033464427.70728</v>
      </c>
      <c r="U68">
        <v>327297506158.15308</v>
      </c>
      <c r="V68">
        <v>331617833239.44073</v>
      </c>
      <c r="W68">
        <v>335995188638.20135</v>
      </c>
      <c r="X68">
        <v>340430325128.22565</v>
      </c>
      <c r="Y68">
        <v>344924005419.91827</v>
      </c>
      <c r="Z68">
        <v>349477002291.46124</v>
      </c>
      <c r="AA68">
        <v>354090098721.70862</v>
      </c>
      <c r="AB68">
        <v>358764088024.83514</v>
      </c>
      <c r="AC68">
        <v>361634200729.03387</v>
      </c>
      <c r="AD68">
        <v>364527274334.86615</v>
      </c>
      <c r="AE68">
        <v>367443492529.5451</v>
      </c>
      <c r="AF68">
        <v>370383040469.78143</v>
      </c>
      <c r="AG68">
        <v>373346104793.53967</v>
      </c>
      <c r="AH68">
        <v>376332873631.88794</v>
      </c>
      <c r="AI68">
        <v>379343536620.94305</v>
      </c>
    </row>
    <row r="69" spans="1:35" x14ac:dyDescent="0.35">
      <c r="A69" t="s">
        <v>16</v>
      </c>
      <c r="B69">
        <v>8065440993940.8838</v>
      </c>
      <c r="C69">
        <v>8376859832404.2578</v>
      </c>
      <c r="D69">
        <v>8811331547961.8477</v>
      </c>
      <c r="E69">
        <v>8987558178921.084</v>
      </c>
      <c r="F69">
        <v>9167309342499.5078</v>
      </c>
      <c r="G69">
        <v>9350655529349.498</v>
      </c>
      <c r="H69">
        <v>9537668639936.4883</v>
      </c>
      <c r="I69">
        <v>9728422012735.2168</v>
      </c>
      <c r="J69">
        <v>9922990452989.9219</v>
      </c>
      <c r="K69">
        <v>10121450262049.721</v>
      </c>
      <c r="L69">
        <v>10323879267290.715</v>
      </c>
      <c r="M69">
        <v>10530356852636.529</v>
      </c>
      <c r="N69">
        <v>10740963989689.26</v>
      </c>
      <c r="O69">
        <v>10955783269483.045</v>
      </c>
      <c r="P69">
        <v>11174898934872.707</v>
      </c>
      <c r="Q69">
        <v>11322407600813.027</v>
      </c>
      <c r="R69">
        <v>11471863381143.76</v>
      </c>
      <c r="S69">
        <v>11623291977774.857</v>
      </c>
      <c r="T69">
        <v>11776719431881.488</v>
      </c>
      <c r="U69">
        <v>11932172128382.324</v>
      </c>
      <c r="V69">
        <v>12089676800476.975</v>
      </c>
      <c r="W69">
        <v>12249260534243.27</v>
      </c>
      <c r="X69">
        <v>12410950773295.283</v>
      </c>
      <c r="Y69">
        <v>12574775323502.781</v>
      </c>
      <c r="Z69">
        <v>12740762357773.021</v>
      </c>
      <c r="AA69">
        <v>12908940420895.625</v>
      </c>
      <c r="AB69">
        <v>13079338434451.449</v>
      </c>
      <c r="AC69">
        <v>13183973141927.061</v>
      </c>
      <c r="AD69">
        <v>13289444927062.477</v>
      </c>
      <c r="AE69">
        <v>13395760486478.977</v>
      </c>
      <c r="AF69">
        <v>13502926570370.807</v>
      </c>
      <c r="AG69">
        <v>13610949982933.773</v>
      </c>
      <c r="AH69">
        <v>13719837582797.244</v>
      </c>
      <c r="AI69">
        <v>13829596283459.623</v>
      </c>
    </row>
    <row r="70" spans="1:35" x14ac:dyDescent="0.35">
      <c r="A70" t="s">
        <v>17</v>
      </c>
      <c r="B70">
        <v>31227339081797.801</v>
      </c>
      <c r="C70">
        <v>20999400121786.633</v>
      </c>
      <c r="D70">
        <v>72710634047949.453</v>
      </c>
      <c r="E70">
        <v>74164846728908.453</v>
      </c>
      <c r="F70">
        <v>75648143663486.625</v>
      </c>
      <c r="G70">
        <v>77161106536756.344</v>
      </c>
      <c r="H70">
        <v>78704328667491.484</v>
      </c>
      <c r="I70">
        <v>80278415240841.313</v>
      </c>
      <c r="J70">
        <v>81883983545658.141</v>
      </c>
      <c r="K70">
        <v>83521663216571.313</v>
      </c>
      <c r="L70">
        <v>85192096480902.734</v>
      </c>
      <c r="M70">
        <v>86895938410520.781</v>
      </c>
      <c r="N70">
        <v>88633857178731.203</v>
      </c>
      <c r="O70">
        <v>90406534322305.828</v>
      </c>
      <c r="P70">
        <v>92214665008751.938</v>
      </c>
      <c r="Q70">
        <v>93431898586867.469</v>
      </c>
      <c r="R70">
        <v>94665199648214.141</v>
      </c>
      <c r="S70">
        <v>95914780283570.563</v>
      </c>
      <c r="T70">
        <v>97180855383313.703</v>
      </c>
      <c r="U70">
        <v>98463642674373.453</v>
      </c>
      <c r="V70">
        <v>99763362757675.188</v>
      </c>
      <c r="W70">
        <v>101080239146076.52</v>
      </c>
      <c r="X70">
        <v>102414498302804.73</v>
      </c>
      <c r="Y70">
        <v>103766369680401.75</v>
      </c>
      <c r="Z70">
        <v>105136085760183.06</v>
      </c>
      <c r="AA70">
        <v>106523882092217.5</v>
      </c>
      <c r="AB70">
        <v>107929997335834.78</v>
      </c>
      <c r="AC70">
        <v>108793437314521.45</v>
      </c>
      <c r="AD70">
        <v>109663784813037.63</v>
      </c>
      <c r="AE70">
        <v>110541095091541.92</v>
      </c>
      <c r="AF70">
        <v>111425423852274.27</v>
      </c>
      <c r="AG70">
        <v>112316827243092.45</v>
      </c>
      <c r="AH70">
        <v>113215361861037.2</v>
      </c>
      <c r="AI70">
        <v>114121084755925.5</v>
      </c>
    </row>
    <row r="71" spans="1:35" x14ac:dyDescent="0.35">
      <c r="A71" t="s">
        <v>18</v>
      </c>
      <c r="B71">
        <v>3160217790462.5908</v>
      </c>
      <c r="C71">
        <v>3282238564569.8574</v>
      </c>
      <c r="D71">
        <v>3452474171772.1636</v>
      </c>
      <c r="E71">
        <v>3521523655207.6069</v>
      </c>
      <c r="F71">
        <v>3591954128311.7593</v>
      </c>
      <c r="G71">
        <v>3663793210877.9941</v>
      </c>
      <c r="H71">
        <v>3737069075095.5542</v>
      </c>
      <c r="I71">
        <v>3811810456597.4648</v>
      </c>
      <c r="J71">
        <v>3888046665729.4141</v>
      </c>
      <c r="K71">
        <v>3965807599044.002</v>
      </c>
      <c r="L71">
        <v>4045123751024.8823</v>
      </c>
      <c r="M71">
        <v>4126026226045.3804</v>
      </c>
      <c r="N71">
        <v>4208546750566.2881</v>
      </c>
      <c r="O71">
        <v>4292717685577.6138</v>
      </c>
      <c r="P71">
        <v>4378572039289.1665</v>
      </c>
      <c r="Q71">
        <v>4436369190207.7842</v>
      </c>
      <c r="R71">
        <v>4494929263518.5273</v>
      </c>
      <c r="S71">
        <v>4554262329796.9727</v>
      </c>
      <c r="T71">
        <v>4614378592550.293</v>
      </c>
      <c r="U71">
        <v>4675288389971.957</v>
      </c>
      <c r="V71">
        <v>4737002196719.5879</v>
      </c>
      <c r="W71">
        <v>4799530625716.2871</v>
      </c>
      <c r="X71">
        <v>4862884429975.7432</v>
      </c>
      <c r="Y71">
        <v>4927074504451.4238</v>
      </c>
      <c r="Z71">
        <v>4992111887910.1826</v>
      </c>
      <c r="AA71">
        <v>5058007764830.5977</v>
      </c>
      <c r="AB71">
        <v>5124773467326.3623</v>
      </c>
      <c r="AC71">
        <v>5165771655064.9727</v>
      </c>
      <c r="AD71">
        <v>5207097828305.4932</v>
      </c>
      <c r="AE71">
        <v>5248754610931.9365</v>
      </c>
      <c r="AF71">
        <v>5290744647819.3916</v>
      </c>
      <c r="AG71">
        <v>5333070605001.9473</v>
      </c>
      <c r="AH71">
        <v>5375735169841.9629</v>
      </c>
      <c r="AI71">
        <v>5418741051200.6982</v>
      </c>
    </row>
    <row r="72" spans="1:35" x14ac:dyDescent="0.35">
      <c r="A72" t="s">
        <v>19</v>
      </c>
      <c r="B72">
        <v>18728942122760.777</v>
      </c>
      <c r="C72">
        <v>20780890362869.48</v>
      </c>
      <c r="D72">
        <v>23143798443810.582</v>
      </c>
      <c r="E72">
        <v>23606674412686.797</v>
      </c>
      <c r="F72">
        <v>24078807900940.531</v>
      </c>
      <c r="G72">
        <v>24560384058959.34</v>
      </c>
      <c r="H72">
        <v>25051591740138.527</v>
      </c>
      <c r="I72">
        <v>25552623574941.301</v>
      </c>
      <c r="J72">
        <v>26063676046440.125</v>
      </c>
      <c r="K72">
        <v>26584949567368.93</v>
      </c>
      <c r="L72">
        <v>27116648558716.309</v>
      </c>
      <c r="M72">
        <v>27658981529890.633</v>
      </c>
      <c r="N72">
        <v>28212161160488.445</v>
      </c>
      <c r="O72">
        <v>28776404383698.215</v>
      </c>
      <c r="P72">
        <v>29351932471372.18</v>
      </c>
      <c r="Q72">
        <v>29739377979994.297</v>
      </c>
      <c r="R72">
        <v>30131937769330.223</v>
      </c>
      <c r="S72">
        <v>30529679347885.387</v>
      </c>
      <c r="T72">
        <v>30932671115277.477</v>
      </c>
      <c r="U72">
        <v>31340982373999.145</v>
      </c>
      <c r="V72">
        <v>31754683341335.938</v>
      </c>
      <c r="W72">
        <v>32173845161441.574</v>
      </c>
      <c r="X72">
        <v>32598539917572.605</v>
      </c>
      <c r="Y72">
        <v>33028840644484.563</v>
      </c>
      <c r="Z72">
        <v>33464821340991.762</v>
      </c>
      <c r="AA72">
        <v>33906556982692.859</v>
      </c>
      <c r="AB72">
        <v>34354123534864.406</v>
      </c>
      <c r="AC72">
        <v>34628956523143.32</v>
      </c>
      <c r="AD72">
        <v>34905988175328.465</v>
      </c>
      <c r="AE72">
        <v>35185236080731.094</v>
      </c>
      <c r="AF72">
        <v>35466717969376.945</v>
      </c>
      <c r="AG72">
        <v>35750451713131.961</v>
      </c>
      <c r="AH72">
        <v>36036455326837.016</v>
      </c>
      <c r="AI72">
        <v>36324746969451.711</v>
      </c>
    </row>
    <row r="73" spans="1:35" x14ac:dyDescent="0.35">
      <c r="A73" t="s">
        <v>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5">
      <c r="A74" t="s">
        <v>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5">
      <c r="A75" t="s">
        <v>22</v>
      </c>
      <c r="B75">
        <v>32178659466882.168</v>
      </c>
      <c r="C75">
        <v>33378327708953.781</v>
      </c>
      <c r="D75">
        <v>34525186424532.895</v>
      </c>
      <c r="E75">
        <v>35215690153023.555</v>
      </c>
      <c r="F75">
        <v>35920003956084.031</v>
      </c>
      <c r="G75">
        <v>36638404035205.711</v>
      </c>
      <c r="H75">
        <v>37371172115909.82</v>
      </c>
      <c r="I75">
        <v>38118595558228.016</v>
      </c>
      <c r="J75">
        <v>38880967469392.578</v>
      </c>
      <c r="K75">
        <v>39658586818780.43</v>
      </c>
      <c r="L75">
        <v>40451758555156.039</v>
      </c>
      <c r="M75">
        <v>41260793726259.156</v>
      </c>
      <c r="N75">
        <v>42086009600784.344</v>
      </c>
      <c r="O75">
        <v>42927729792800.031</v>
      </c>
      <c r="P75">
        <v>43786284388656.031</v>
      </c>
      <c r="Q75">
        <v>44364263342586.297</v>
      </c>
      <c r="R75">
        <v>44949871618708.438</v>
      </c>
      <c r="S75">
        <v>45543209924075.391</v>
      </c>
      <c r="T75">
        <v>46144380295073.195</v>
      </c>
      <c r="U75">
        <v>46753486114968.164</v>
      </c>
      <c r="V75">
        <v>47370632131685.75</v>
      </c>
      <c r="W75">
        <v>47995924475824.008</v>
      </c>
      <c r="X75">
        <v>48629470678904.891</v>
      </c>
      <c r="Y75">
        <v>49271379691866.438</v>
      </c>
      <c r="Z75">
        <v>49921761903799.086</v>
      </c>
      <c r="AA75">
        <v>50580729160929.242</v>
      </c>
      <c r="AB75">
        <v>51248394785853.516</v>
      </c>
      <c r="AC75">
        <v>51658381944140.344</v>
      </c>
      <c r="AD75">
        <v>52071648999693.469</v>
      </c>
      <c r="AE75">
        <v>52488222191691.016</v>
      </c>
      <c r="AF75">
        <v>52908127969224.539</v>
      </c>
      <c r="AG75">
        <v>53331392992978.344</v>
      </c>
      <c r="AH75">
        <v>53758044136922.172</v>
      </c>
      <c r="AI75">
        <v>54188108490017.547</v>
      </c>
    </row>
    <row r="76" spans="1:35" x14ac:dyDescent="0.35">
      <c r="A76" t="s">
        <v>23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5">
      <c r="A77" t="s">
        <v>24</v>
      </c>
      <c r="B77">
        <v>127074434653923.77</v>
      </c>
      <c r="C77">
        <v>137092268282118.22</v>
      </c>
      <c r="D77">
        <v>114328544503553.27</v>
      </c>
      <c r="E77">
        <v>116615115393624.31</v>
      </c>
      <c r="F77">
        <v>118947417701496.8</v>
      </c>
      <c r="G77">
        <v>121326366055526.75</v>
      </c>
      <c r="H77">
        <v>123752893376637.28</v>
      </c>
      <c r="I77">
        <v>126227951244170.03</v>
      </c>
      <c r="J77">
        <v>128752510269053.44</v>
      </c>
      <c r="K77">
        <v>131327560474434.52</v>
      </c>
      <c r="L77">
        <v>133954111683923.22</v>
      </c>
      <c r="M77">
        <v>136633193917601.67</v>
      </c>
      <c r="N77">
        <v>139365857795953.7</v>
      </c>
      <c r="O77">
        <v>142153174951872.78</v>
      </c>
      <c r="P77">
        <v>144996238450910.25</v>
      </c>
      <c r="Q77">
        <v>146910188798462.28</v>
      </c>
      <c r="R77">
        <v>148849403290602</v>
      </c>
      <c r="S77">
        <v>150814215414037.97</v>
      </c>
      <c r="T77">
        <v>152804963057503.28</v>
      </c>
      <c r="U77">
        <v>154821988569862.34</v>
      </c>
      <c r="V77">
        <v>156865638818984.53</v>
      </c>
      <c r="W77">
        <v>158936265251395.13</v>
      </c>
      <c r="X77">
        <v>161034223952713.56</v>
      </c>
      <c r="Y77">
        <v>163159875708889.41</v>
      </c>
      <c r="Z77">
        <v>165313586068246.75</v>
      </c>
      <c r="AA77">
        <v>167495725404347.63</v>
      </c>
      <c r="AB77">
        <v>169706668979685.03</v>
      </c>
      <c r="AC77">
        <v>171064322331522.5</v>
      </c>
      <c r="AD77">
        <v>172432836910174.66</v>
      </c>
      <c r="AE77">
        <v>173812299605456.06</v>
      </c>
      <c r="AF77">
        <v>175202798002299.72</v>
      </c>
      <c r="AG77">
        <v>176604420386318.09</v>
      </c>
      <c r="AH77">
        <v>178017255749408.66</v>
      </c>
      <c r="AI77">
        <v>179441393795403.94</v>
      </c>
    </row>
    <row r="78" spans="1:35" x14ac:dyDescent="0.35">
      <c r="A78" t="s">
        <v>25</v>
      </c>
      <c r="B78">
        <v>5344974852275.5137</v>
      </c>
      <c r="C78">
        <v>5411087939868.7275</v>
      </c>
      <c r="D78">
        <v>4908744866102.6699</v>
      </c>
      <c r="E78">
        <v>5006919763424.7236</v>
      </c>
      <c r="F78">
        <v>5107058158693.2178</v>
      </c>
      <c r="G78">
        <v>5209199321867.083</v>
      </c>
      <c r="H78">
        <v>5313383308304.4238</v>
      </c>
      <c r="I78">
        <v>5419650974470.5127</v>
      </c>
      <c r="J78">
        <v>5528043993959.9229</v>
      </c>
      <c r="K78">
        <v>5638604873839.1221</v>
      </c>
      <c r="L78">
        <v>5751376971315.9043</v>
      </c>
      <c r="M78">
        <v>5866404510742.2227</v>
      </c>
      <c r="N78">
        <v>5983732600957.0664</v>
      </c>
      <c r="O78">
        <v>6103407252976.208</v>
      </c>
      <c r="P78">
        <v>6225475398035.7324</v>
      </c>
      <c r="Q78">
        <v>6307651673289.8047</v>
      </c>
      <c r="R78">
        <v>6390912675377.2305</v>
      </c>
      <c r="S78">
        <v>6475272722692.21</v>
      </c>
      <c r="T78">
        <v>6560746322631.748</v>
      </c>
      <c r="U78">
        <v>6647348174090.4883</v>
      </c>
      <c r="V78">
        <v>6735093169988.4834</v>
      </c>
      <c r="W78">
        <v>6823996399832.332</v>
      </c>
      <c r="X78">
        <v>6914073152310.1201</v>
      </c>
      <c r="Y78">
        <v>7005338917920.6143</v>
      </c>
      <c r="Z78">
        <v>7097809391637.167</v>
      </c>
      <c r="AA78">
        <v>7191500475606.7783</v>
      </c>
      <c r="AB78">
        <v>7286428281884.7891</v>
      </c>
      <c r="AC78">
        <v>7344719708139.8672</v>
      </c>
      <c r="AD78">
        <v>7403477465804.9863</v>
      </c>
      <c r="AE78">
        <v>7462705285531.4258</v>
      </c>
      <c r="AF78">
        <v>7522406927815.6768</v>
      </c>
      <c r="AG78">
        <v>7582586183238.2021</v>
      </c>
      <c r="AH78">
        <v>7643246872704.1074</v>
      </c>
      <c r="AI78">
        <v>7704392847685.7402</v>
      </c>
    </row>
    <row r="79" spans="1:35" x14ac:dyDescent="0.35">
      <c r="A79" t="s">
        <v>26</v>
      </c>
      <c r="B79">
        <v>43393014584308.789</v>
      </c>
      <c r="C79">
        <v>44061174472005.18</v>
      </c>
      <c r="D79">
        <v>44617543121629.094</v>
      </c>
      <c r="E79">
        <v>45509893984061.672</v>
      </c>
      <c r="F79">
        <v>46420091863742.914</v>
      </c>
      <c r="G79">
        <v>47348493701017.773</v>
      </c>
      <c r="H79">
        <v>48295463575038.125</v>
      </c>
      <c r="I79">
        <v>49261372846538.891</v>
      </c>
      <c r="J79">
        <v>50246600303469.672</v>
      </c>
      <c r="K79">
        <v>51251532309539.063</v>
      </c>
      <c r="L79">
        <v>52276562955729.852</v>
      </c>
      <c r="M79">
        <v>53322094214844.445</v>
      </c>
      <c r="N79">
        <v>54388536099141.336</v>
      </c>
      <c r="O79">
        <v>55476306821124.164</v>
      </c>
      <c r="P79">
        <v>56585832957546.648</v>
      </c>
      <c r="Q79">
        <v>57332765952586.273</v>
      </c>
      <c r="R79">
        <v>58089558463160.414</v>
      </c>
      <c r="S79">
        <v>58856340634874.141</v>
      </c>
      <c r="T79">
        <v>59633244331254.484</v>
      </c>
      <c r="U79">
        <v>60420403156427.055</v>
      </c>
      <c r="V79">
        <v>61217952478091.891</v>
      </c>
      <c r="W79">
        <v>62026029450802.711</v>
      </c>
      <c r="X79">
        <v>62844773039553.32</v>
      </c>
      <c r="Y79">
        <v>63674324043675.43</v>
      </c>
      <c r="Z79">
        <v>64514825121051.953</v>
      </c>
      <c r="AA79">
        <v>65366420812649.844</v>
      </c>
      <c r="AB79">
        <v>66229257567376.828</v>
      </c>
      <c r="AC79">
        <v>66759091627915.844</v>
      </c>
      <c r="AD79">
        <v>67293164360939.18</v>
      </c>
      <c r="AE79">
        <v>67831509675826.688</v>
      </c>
      <c r="AF79">
        <v>68374161753233.297</v>
      </c>
      <c r="AG79">
        <v>68921155047259.156</v>
      </c>
      <c r="AH79">
        <v>69472524287637.227</v>
      </c>
      <c r="AI79">
        <v>70028304481938.328</v>
      </c>
    </row>
    <row r="80" spans="1:35" x14ac:dyDescent="0.35">
      <c r="A80" t="s">
        <v>27</v>
      </c>
      <c r="B80">
        <v>9228694363261.2637</v>
      </c>
      <c r="C80">
        <v>10072452537569.623</v>
      </c>
      <c r="D80">
        <v>11296084439894.115</v>
      </c>
      <c r="E80">
        <v>11522006128691.996</v>
      </c>
      <c r="F80">
        <v>11752446251265.836</v>
      </c>
      <c r="G80">
        <v>11987495176291.154</v>
      </c>
      <c r="H80">
        <v>12227245079816.977</v>
      </c>
      <c r="I80">
        <v>12471789981413.314</v>
      </c>
      <c r="J80">
        <v>12721225781041.582</v>
      </c>
      <c r="K80">
        <v>12975650296662.412</v>
      </c>
      <c r="L80">
        <v>13235163302595.662</v>
      </c>
      <c r="M80">
        <v>13499866568647.576</v>
      </c>
      <c r="N80">
        <v>13769863900020.527</v>
      </c>
      <c r="O80">
        <v>14045261178020.938</v>
      </c>
      <c r="P80">
        <v>14326166401581.357</v>
      </c>
      <c r="Q80">
        <v>14515271798082.234</v>
      </c>
      <c r="R80">
        <v>14706873385816.92</v>
      </c>
      <c r="S80">
        <v>14901004114509.703</v>
      </c>
      <c r="T80">
        <v>15097697368821.232</v>
      </c>
      <c r="U80">
        <v>15296986974089.674</v>
      </c>
      <c r="V80">
        <v>15498907202147.658</v>
      </c>
      <c r="W80">
        <v>15703492777216.01</v>
      </c>
      <c r="X80">
        <v>15910778881875.262</v>
      </c>
      <c r="Y80">
        <v>16120801163116.016</v>
      </c>
      <c r="Z80">
        <v>16333595738469.148</v>
      </c>
      <c r="AA80">
        <v>16549199202216.943</v>
      </c>
      <c r="AB80">
        <v>16767648631686.211</v>
      </c>
      <c r="AC80">
        <v>16901789820739.699</v>
      </c>
      <c r="AD80">
        <v>17037004139305.617</v>
      </c>
      <c r="AE80">
        <v>17173300172420.061</v>
      </c>
      <c r="AF80">
        <v>17310686573799.422</v>
      </c>
      <c r="AG80">
        <v>17449172066389.818</v>
      </c>
      <c r="AH80">
        <v>17588765442920.936</v>
      </c>
      <c r="AI80">
        <v>17729475566464.301</v>
      </c>
    </row>
    <row r="81" spans="1:35" x14ac:dyDescent="0.35">
      <c r="A81" t="s">
        <v>28</v>
      </c>
      <c r="B81">
        <v>150114305898309.09</v>
      </c>
      <c r="C81">
        <v>155639153692409.19</v>
      </c>
      <c r="D81">
        <v>162243543386752.38</v>
      </c>
      <c r="E81">
        <v>165488414254487.44</v>
      </c>
      <c r="F81">
        <v>168798182539577.16</v>
      </c>
      <c r="G81">
        <v>172174146190368.72</v>
      </c>
      <c r="H81">
        <v>175617629114176.09</v>
      </c>
      <c r="I81">
        <v>179129981696459.63</v>
      </c>
      <c r="J81">
        <v>182712581330388.81</v>
      </c>
      <c r="K81">
        <v>186366832956996.59</v>
      </c>
      <c r="L81">
        <v>190094169616136.53</v>
      </c>
      <c r="M81">
        <v>193896053008459.25</v>
      </c>
      <c r="N81">
        <v>197773974068628.44</v>
      </c>
      <c r="O81">
        <v>201729453550001</v>
      </c>
      <c r="P81">
        <v>205764042621001.03</v>
      </c>
      <c r="Q81">
        <v>208480127983598.28</v>
      </c>
      <c r="R81">
        <v>211232065672981.78</v>
      </c>
      <c r="S81">
        <v>214020328939865.16</v>
      </c>
      <c r="T81">
        <v>216845397281871.41</v>
      </c>
      <c r="U81">
        <v>219707756525992.13</v>
      </c>
      <c r="V81">
        <v>222607898912135.22</v>
      </c>
      <c r="W81">
        <v>225546323177775.44</v>
      </c>
      <c r="X81">
        <v>228523534643722.13</v>
      </c>
      <c r="Y81">
        <v>231540045301019.25</v>
      </c>
      <c r="Z81">
        <v>234596373898992.75</v>
      </c>
      <c r="AA81">
        <v>237693046034459.47</v>
      </c>
      <c r="AB81">
        <v>240830594242114.34</v>
      </c>
      <c r="AC81">
        <v>242757238996051.25</v>
      </c>
      <c r="AD81">
        <v>244699296908019.66</v>
      </c>
      <c r="AE81">
        <v>246656891283283.81</v>
      </c>
      <c r="AF81">
        <v>248630146413550.06</v>
      </c>
      <c r="AG81">
        <v>250619187584858.47</v>
      </c>
      <c r="AH81">
        <v>252624141085537.34</v>
      </c>
      <c r="AI81">
        <v>254645134214221.66</v>
      </c>
    </row>
    <row r="82" spans="1:35" x14ac:dyDescent="0.35">
      <c r="A82" t="s">
        <v>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5">
      <c r="A83" t="s">
        <v>30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5">
      <c r="A84" t="s">
        <v>31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5">
      <c r="A85" t="s">
        <v>32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5">
      <c r="A86" t="s">
        <v>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5">
      <c r="A87" t="s">
        <v>34</v>
      </c>
      <c r="B87">
        <v>5655514810123.6084</v>
      </c>
      <c r="C87">
        <v>6211993406533.4814</v>
      </c>
      <c r="D87">
        <v>6856509048346.5371</v>
      </c>
      <c r="E87">
        <v>6993639229313.4678</v>
      </c>
      <c r="F87">
        <v>7133512013899.7373</v>
      </c>
      <c r="G87">
        <v>7276182254177.7324</v>
      </c>
      <c r="H87">
        <v>7421705899261.2871</v>
      </c>
      <c r="I87">
        <v>7570140017246.5127</v>
      </c>
      <c r="J87">
        <v>7721542817591.4443</v>
      </c>
      <c r="K87">
        <v>7875973673943.2725</v>
      </c>
      <c r="L87">
        <v>8033493147422.1387</v>
      </c>
      <c r="M87">
        <v>8194163010370.582</v>
      </c>
      <c r="N87">
        <v>8358046270577.9941</v>
      </c>
      <c r="O87">
        <v>8525207195989.5547</v>
      </c>
      <c r="P87">
        <v>8695711339909.3457</v>
      </c>
      <c r="Q87">
        <v>8810494729596.1504</v>
      </c>
      <c r="R87">
        <v>8926793260026.8203</v>
      </c>
      <c r="S87">
        <v>9044626931059.1738</v>
      </c>
      <c r="T87">
        <v>9164016006549.1563</v>
      </c>
      <c r="U87">
        <v>9284981017835.6074</v>
      </c>
      <c r="V87">
        <v>9407542767271.0371</v>
      </c>
      <c r="W87">
        <v>9531722331799.0176</v>
      </c>
      <c r="X87">
        <v>9657541066578.7637</v>
      </c>
      <c r="Y87">
        <v>9785020608657.6055</v>
      </c>
      <c r="Z87">
        <v>9914182880691.8867</v>
      </c>
      <c r="AA87">
        <v>10045050094717.021</v>
      </c>
      <c r="AB87">
        <v>10177644755967.287</v>
      </c>
      <c r="AC87">
        <v>10259065914015.025</v>
      </c>
      <c r="AD87">
        <v>10341138441327.146</v>
      </c>
      <c r="AE87">
        <v>10423867548857.762</v>
      </c>
      <c r="AF87">
        <v>10507258489248.625</v>
      </c>
      <c r="AG87">
        <v>10591316557162.613</v>
      </c>
      <c r="AH87">
        <v>10676047089619.914</v>
      </c>
      <c r="AI87">
        <v>10761455466336.873</v>
      </c>
    </row>
    <row r="88" spans="1:35" x14ac:dyDescent="0.35">
      <c r="A88" t="s">
        <v>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5">
      <c r="A89" t="s">
        <v>36</v>
      </c>
      <c r="B89">
        <v>244331315124078</v>
      </c>
      <c r="C89">
        <v>85020143509224.859</v>
      </c>
      <c r="D89">
        <v>85020143509224.859</v>
      </c>
      <c r="E89">
        <v>86720546379409.359</v>
      </c>
      <c r="F89">
        <v>88454957306997.547</v>
      </c>
      <c r="G89">
        <v>90224056453137.5</v>
      </c>
      <c r="H89">
        <v>92028537582200.266</v>
      </c>
      <c r="I89">
        <v>93869108333844.266</v>
      </c>
      <c r="J89">
        <v>95746490500521.156</v>
      </c>
      <c r="K89">
        <v>97661420310531.578</v>
      </c>
      <c r="L89">
        <v>99614648716742.203</v>
      </c>
      <c r="M89">
        <v>101606941691077.05</v>
      </c>
      <c r="N89">
        <v>103639080524898.59</v>
      </c>
      <c r="O89">
        <v>105711862135396.56</v>
      </c>
      <c r="P89">
        <v>107826099378104.5</v>
      </c>
      <c r="Q89">
        <v>109249403889895.48</v>
      </c>
      <c r="R89">
        <v>110691496021242.11</v>
      </c>
      <c r="S89">
        <v>112152623768722.52</v>
      </c>
      <c r="T89">
        <v>113633038402469.67</v>
      </c>
      <c r="U89">
        <v>115132994509382.28</v>
      </c>
      <c r="V89">
        <v>116652750036906.14</v>
      </c>
      <c r="W89">
        <v>118192566337393.31</v>
      </c>
      <c r="X89">
        <v>119752708213046.92</v>
      </c>
      <c r="Y89">
        <v>121333443961459.14</v>
      </c>
      <c r="Z89">
        <v>122935045421750.41</v>
      </c>
      <c r="AA89">
        <v>124557788021317.53</v>
      </c>
      <c r="AB89">
        <v>126201950823198.95</v>
      </c>
      <c r="AC89">
        <v>127211566429784.53</v>
      </c>
      <c r="AD89">
        <v>128229258961222.8</v>
      </c>
      <c r="AE89">
        <v>129255093032912.59</v>
      </c>
      <c r="AF89">
        <v>130289133777175.89</v>
      </c>
      <c r="AG89">
        <v>131331446847393.3</v>
      </c>
      <c r="AH89">
        <v>132382098422172.45</v>
      </c>
      <c r="AI89">
        <v>133441155209549.81</v>
      </c>
    </row>
    <row r="90" spans="1:35" x14ac:dyDescent="0.35">
      <c r="A90" t="s">
        <v>37</v>
      </c>
      <c r="B90">
        <v>16086811042138.258</v>
      </c>
      <c r="C90">
        <v>10817872790011.293</v>
      </c>
      <c r="D90">
        <v>37456993297428.508</v>
      </c>
      <c r="E90">
        <v>38206133163377.078</v>
      </c>
      <c r="F90">
        <v>38970255826644.617</v>
      </c>
      <c r="G90">
        <v>39749660943177.508</v>
      </c>
      <c r="H90">
        <v>40544654162041.063</v>
      </c>
      <c r="I90">
        <v>41355547245281.891</v>
      </c>
      <c r="J90">
        <v>42182658190187.523</v>
      </c>
      <c r="K90">
        <v>43026311353991.273</v>
      </c>
      <c r="L90">
        <v>43886837581071.102</v>
      </c>
      <c r="M90">
        <v>44764574332692.523</v>
      </c>
      <c r="N90">
        <v>45659865819346.383</v>
      </c>
      <c r="O90">
        <v>46573063135733.313</v>
      </c>
      <c r="P90">
        <v>47504524398447.977</v>
      </c>
      <c r="Q90">
        <v>48131584120507.492</v>
      </c>
      <c r="R90">
        <v>48766921030898.203</v>
      </c>
      <c r="S90">
        <v>49410644388506.063</v>
      </c>
      <c r="T90">
        <v>50062864894434.344</v>
      </c>
      <c r="U90">
        <v>50723694711040.883</v>
      </c>
      <c r="V90">
        <v>51393247481226.625</v>
      </c>
      <c r="W90">
        <v>52071638347978.82</v>
      </c>
      <c r="X90">
        <v>52758983974172.148</v>
      </c>
      <c r="Y90">
        <v>53455402562631.227</v>
      </c>
      <c r="Z90">
        <v>54161013876457.961</v>
      </c>
      <c r="AA90">
        <v>54875939259627.219</v>
      </c>
      <c r="AB90">
        <v>55600301657854.297</v>
      </c>
      <c r="AC90">
        <v>56045104071117.133</v>
      </c>
      <c r="AD90">
        <v>56493464903686.07</v>
      </c>
      <c r="AE90">
        <v>56945412622915.555</v>
      </c>
      <c r="AF90">
        <v>57400975923898.883</v>
      </c>
      <c r="AG90">
        <v>57860183731290.07</v>
      </c>
      <c r="AH90">
        <v>58323065201140.398</v>
      </c>
      <c r="AI90">
        <v>58789649722749.523</v>
      </c>
    </row>
    <row r="91" spans="1:35" x14ac:dyDescent="0.35">
      <c r="A91" t="s">
        <v>38</v>
      </c>
      <c r="B91">
        <v>1305392577040.0415</v>
      </c>
      <c r="C91">
        <v>1158556365046.4404</v>
      </c>
      <c r="D91">
        <v>1038947551520.7633</v>
      </c>
      <c r="E91">
        <v>1059726502551.1786</v>
      </c>
      <c r="F91">
        <v>1080921032602.2021</v>
      </c>
      <c r="G91">
        <v>1102539453254.2463</v>
      </c>
      <c r="H91">
        <v>1124590242319.3311</v>
      </c>
      <c r="I91">
        <v>1147082047165.7178</v>
      </c>
      <c r="J91">
        <v>1170023688109.0322</v>
      </c>
      <c r="K91">
        <v>1193424161871.2126</v>
      </c>
      <c r="L91">
        <v>1217292645108.6372</v>
      </c>
      <c r="M91">
        <v>1241638498010.8098</v>
      </c>
      <c r="N91">
        <v>1266471267971.0261</v>
      </c>
      <c r="O91">
        <v>1291800693330.4465</v>
      </c>
      <c r="P91">
        <v>1317636707197.0557</v>
      </c>
      <c r="Q91">
        <v>1335029511732.0569</v>
      </c>
      <c r="R91">
        <v>1352651901286.9202</v>
      </c>
      <c r="S91">
        <v>1370506906383.9077</v>
      </c>
      <c r="T91">
        <v>1388597597548.1753</v>
      </c>
      <c r="U91">
        <v>1406927085835.8113</v>
      </c>
      <c r="V91">
        <v>1425498523368.8442</v>
      </c>
      <c r="W91">
        <v>1444315103877.3132</v>
      </c>
      <c r="X91">
        <v>1463380063248.4939</v>
      </c>
      <c r="Y91">
        <v>1482696680083.374</v>
      </c>
      <c r="Z91">
        <v>1502268276260.4749</v>
      </c>
      <c r="AA91">
        <v>1522098217507.113</v>
      </c>
      <c r="AB91">
        <v>1542189913978.207</v>
      </c>
      <c r="AC91">
        <v>1554527433290.0327</v>
      </c>
      <c r="AD91">
        <v>1566963652756.353</v>
      </c>
      <c r="AE91">
        <v>1579499361978.4038</v>
      </c>
      <c r="AF91">
        <v>1592135356874.2312</v>
      </c>
      <c r="AG91">
        <v>1604872439729.2251</v>
      </c>
      <c r="AH91">
        <v>1617711419247.0588</v>
      </c>
      <c r="AI91">
        <v>1630653110601.0354</v>
      </c>
    </row>
    <row r="92" spans="1:35" x14ac:dyDescent="0.35">
      <c r="A92" t="s">
        <v>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4" spans="1:35" x14ac:dyDescent="0.35">
      <c r="A94" s="1" t="s">
        <v>5</v>
      </c>
      <c r="B94">
        <v>2017</v>
      </c>
      <c r="C94">
        <v>2018</v>
      </c>
      <c r="D94">
        <v>2019</v>
      </c>
      <c r="E94">
        <v>2020</v>
      </c>
      <c r="F94">
        <v>2021</v>
      </c>
      <c r="G94">
        <v>2022</v>
      </c>
      <c r="H94">
        <v>2023</v>
      </c>
      <c r="I94">
        <v>2024</v>
      </c>
      <c r="J94">
        <v>2025</v>
      </c>
      <c r="K94">
        <v>2026</v>
      </c>
      <c r="L94">
        <v>2027</v>
      </c>
      <c r="M94">
        <v>2028</v>
      </c>
      <c r="N94">
        <v>2029</v>
      </c>
      <c r="O94">
        <v>2030</v>
      </c>
      <c r="P94">
        <v>2031</v>
      </c>
      <c r="Q94">
        <v>2032</v>
      </c>
      <c r="R94">
        <v>2033</v>
      </c>
      <c r="S94">
        <v>2034</v>
      </c>
      <c r="T94">
        <v>2035</v>
      </c>
      <c r="U94">
        <v>2036</v>
      </c>
      <c r="V94">
        <v>2037</v>
      </c>
      <c r="W94">
        <v>2038</v>
      </c>
      <c r="X94">
        <v>2039</v>
      </c>
      <c r="Y94">
        <v>2040</v>
      </c>
      <c r="Z94">
        <v>2041</v>
      </c>
      <c r="AA94">
        <v>2042</v>
      </c>
      <c r="AB94">
        <v>2043</v>
      </c>
      <c r="AC94">
        <v>2044</v>
      </c>
      <c r="AD94">
        <v>2045</v>
      </c>
      <c r="AE94">
        <v>2046</v>
      </c>
      <c r="AF94">
        <v>2047</v>
      </c>
      <c r="AG94">
        <v>2048</v>
      </c>
      <c r="AH94">
        <v>2049</v>
      </c>
      <c r="AI94">
        <v>2050</v>
      </c>
    </row>
    <row r="95" spans="1:35" x14ac:dyDescent="0.35">
      <c r="A95" t="s">
        <v>15</v>
      </c>
      <c r="B95">
        <v>128381586305256.03</v>
      </c>
      <c r="C95">
        <v>132804343629820.78</v>
      </c>
      <c r="D95">
        <v>133896228952421.7</v>
      </c>
      <c r="E95">
        <v>134967398784041.08</v>
      </c>
      <c r="F95">
        <v>136047137974313.42</v>
      </c>
      <c r="G95">
        <v>137135515078107.92</v>
      </c>
      <c r="H95">
        <v>138232599198732.78</v>
      </c>
      <c r="I95">
        <v>139338459992322.64</v>
      </c>
      <c r="J95">
        <v>140453167672261.22</v>
      </c>
      <c r="K95">
        <v>141576793013639.31</v>
      </c>
      <c r="L95">
        <v>142709407357748.41</v>
      </c>
      <c r="M95">
        <v>143851082616610.41</v>
      </c>
      <c r="N95">
        <v>145001891277543.28</v>
      </c>
      <c r="O95">
        <v>146161906407763.63</v>
      </c>
      <c r="P95">
        <v>147331201659025.75</v>
      </c>
      <c r="Q95">
        <v>148109110403785.41</v>
      </c>
      <c r="R95">
        <v>148891126506717.38</v>
      </c>
      <c r="S95">
        <v>149677271654672.81</v>
      </c>
      <c r="T95">
        <v>150467567649009.5</v>
      </c>
      <c r="U95">
        <v>151262036406196.25</v>
      </c>
      <c r="V95">
        <v>152060699958420.97</v>
      </c>
      <c r="W95">
        <v>152863580454201.44</v>
      </c>
      <c r="X95">
        <v>153670700158999.59</v>
      </c>
      <c r="Y95">
        <v>154482081455839.13</v>
      </c>
      <c r="Z95">
        <v>155297746845925.94</v>
      </c>
      <c r="AA95">
        <v>156117718949272.41</v>
      </c>
      <c r="AB95">
        <v>156942020505324.56</v>
      </c>
      <c r="AC95">
        <v>157444234970941.66</v>
      </c>
      <c r="AD95">
        <v>157948056522848.69</v>
      </c>
      <c r="AE95">
        <v>158453490303721.81</v>
      </c>
      <c r="AF95">
        <v>158960541472693.72</v>
      </c>
      <c r="AG95">
        <v>159469215205406.38</v>
      </c>
      <c r="AH95">
        <v>159979516694063.69</v>
      </c>
      <c r="AI95">
        <v>160491451147484.69</v>
      </c>
    </row>
    <row r="96" spans="1:35" x14ac:dyDescent="0.35">
      <c r="A96" t="s">
        <v>16</v>
      </c>
      <c r="B96">
        <v>4058188507086.8696</v>
      </c>
      <c r="C96">
        <v>3027682205907.5952</v>
      </c>
      <c r="D96">
        <v>4687936191063.4023</v>
      </c>
      <c r="E96">
        <v>4725439680591.9102</v>
      </c>
      <c r="F96">
        <v>4763243198036.6455</v>
      </c>
      <c r="G96">
        <v>4801349143620.9385</v>
      </c>
      <c r="H96">
        <v>4839759936769.9063</v>
      </c>
      <c r="I96">
        <v>4878478016264.0654</v>
      </c>
      <c r="J96">
        <v>4917505840394.1787</v>
      </c>
      <c r="K96">
        <v>4956845887117.332</v>
      </c>
      <c r="L96">
        <v>4996500654214.2705</v>
      </c>
      <c r="M96">
        <v>5036472659447.9844</v>
      </c>
      <c r="N96">
        <v>5076764440723.5684</v>
      </c>
      <c r="O96">
        <v>5117378556249.3564</v>
      </c>
      <c r="P96">
        <v>5158317584699.3516</v>
      </c>
      <c r="Q96">
        <v>5185553501546.5645</v>
      </c>
      <c r="R96">
        <v>5212933224034.7305</v>
      </c>
      <c r="S96">
        <v>5240457511457.6328</v>
      </c>
      <c r="T96">
        <v>5268127127118.1289</v>
      </c>
      <c r="U96">
        <v>5295942838349.3125</v>
      </c>
      <c r="V96">
        <v>5323905416535.7969</v>
      </c>
      <c r="W96">
        <v>5352015637135.1055</v>
      </c>
      <c r="X96">
        <v>5380274279699.1787</v>
      </c>
      <c r="Y96">
        <v>5408682127895.9902</v>
      </c>
      <c r="Z96">
        <v>5437239969531.2813</v>
      </c>
      <c r="AA96">
        <v>5465948596570.4053</v>
      </c>
      <c r="AB96">
        <v>5494808805160.2969</v>
      </c>
      <c r="AC96">
        <v>5512392193336.8105</v>
      </c>
      <c r="AD96">
        <v>5530031848355.4893</v>
      </c>
      <c r="AE96">
        <v>5547727950270.2275</v>
      </c>
      <c r="AF96">
        <v>5565480679711.0928</v>
      </c>
      <c r="AG96">
        <v>5583290217886.1689</v>
      </c>
      <c r="AH96">
        <v>5601156746583.4053</v>
      </c>
      <c r="AI96">
        <v>5619080448172.4727</v>
      </c>
    </row>
    <row r="97" spans="1:35" x14ac:dyDescent="0.35">
      <c r="A97" t="s">
        <v>17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35">
      <c r="A98" t="s">
        <v>18</v>
      </c>
      <c r="B98">
        <v>1590087823688.906</v>
      </c>
      <c r="C98">
        <v>1186312711005.4128</v>
      </c>
      <c r="D98">
        <v>1836836865173.4736</v>
      </c>
      <c r="E98">
        <v>1851531560094.8616</v>
      </c>
      <c r="F98">
        <v>1866343812575.6206</v>
      </c>
      <c r="G98">
        <v>1881274563076.2256</v>
      </c>
      <c r="H98">
        <v>1896324759580.8354</v>
      </c>
      <c r="I98">
        <v>1911495357657.4819</v>
      </c>
      <c r="J98">
        <v>1926787320518.7422</v>
      </c>
      <c r="K98">
        <v>1942201619082.8918</v>
      </c>
      <c r="L98">
        <v>1957739232035.5552</v>
      </c>
      <c r="M98">
        <v>1973401145891.8396</v>
      </c>
      <c r="N98">
        <v>1989188355058.9744</v>
      </c>
      <c r="O98">
        <v>2005101861899.446</v>
      </c>
      <c r="P98">
        <v>2021142676794.6416</v>
      </c>
      <c r="Q98">
        <v>2031814310128.1172</v>
      </c>
      <c r="R98">
        <v>2042542289685.5938</v>
      </c>
      <c r="S98">
        <v>2053326912975.1338</v>
      </c>
      <c r="T98">
        <v>2064168479075.6423</v>
      </c>
      <c r="U98">
        <v>2075067288645.1619</v>
      </c>
      <c r="V98">
        <v>2086023643929.208</v>
      </c>
      <c r="W98">
        <v>2097037848769.1541</v>
      </c>
      <c r="X98">
        <v>2108110208610.6553</v>
      </c>
      <c r="Y98">
        <v>2119241030512.1196</v>
      </c>
      <c r="Z98">
        <v>2130430623153.2234</v>
      </c>
      <c r="AA98">
        <v>2141679296843.4722</v>
      </c>
      <c r="AB98">
        <v>2152987363530.8057</v>
      </c>
      <c r="AC98">
        <v>2159876923094.1045</v>
      </c>
      <c r="AD98">
        <v>2166788529248.0059</v>
      </c>
      <c r="AE98">
        <v>2173722252541.5996</v>
      </c>
      <c r="AF98">
        <v>2180678163749.7329</v>
      </c>
      <c r="AG98">
        <v>2187656333873.7324</v>
      </c>
      <c r="AH98">
        <v>2194656834142.1287</v>
      </c>
      <c r="AI98">
        <v>2201679736011.3838</v>
      </c>
    </row>
    <row r="99" spans="1:35" x14ac:dyDescent="0.35">
      <c r="A99" t="s">
        <v>19</v>
      </c>
      <c r="B99">
        <v>3908865099187.6626</v>
      </c>
      <c r="C99">
        <v>4097413411114.4707</v>
      </c>
      <c r="D99">
        <v>4175134414980.1626</v>
      </c>
      <c r="E99">
        <v>4208535490300.0039</v>
      </c>
      <c r="F99">
        <v>4242203774222.4038</v>
      </c>
      <c r="G99">
        <v>4276141404416.1831</v>
      </c>
      <c r="H99">
        <v>4310350535651.5127</v>
      </c>
      <c r="I99">
        <v>4344833339936.7246</v>
      </c>
      <c r="J99">
        <v>4379592006656.2188</v>
      </c>
      <c r="K99">
        <v>4414628742709.4688</v>
      </c>
      <c r="L99">
        <v>4449945772651.1445</v>
      </c>
      <c r="M99">
        <v>4485545338832.3535</v>
      </c>
      <c r="N99">
        <v>4521429701543.0127</v>
      </c>
      <c r="O99">
        <v>4557601139155.3564</v>
      </c>
      <c r="P99">
        <v>4594061948268.5996</v>
      </c>
      <c r="Q99">
        <v>4618318595355.457</v>
      </c>
      <c r="R99">
        <v>4642703317538.9346</v>
      </c>
      <c r="S99">
        <v>4667216791055.54</v>
      </c>
      <c r="T99">
        <v>4691859695712.3125</v>
      </c>
      <c r="U99">
        <v>4716632714905.6738</v>
      </c>
      <c r="V99">
        <v>4741536535640.375</v>
      </c>
      <c r="W99">
        <v>4766571848548.5566</v>
      </c>
      <c r="X99">
        <v>4791739347908.8926</v>
      </c>
      <c r="Y99">
        <v>4817039731665.8516</v>
      </c>
      <c r="Z99">
        <v>4842473701449.0469</v>
      </c>
      <c r="AA99">
        <v>4868041962592.6973</v>
      </c>
      <c r="AB99">
        <v>4893745224155.1875</v>
      </c>
      <c r="AC99">
        <v>4909405208872.4844</v>
      </c>
      <c r="AD99">
        <v>4925115305540.876</v>
      </c>
      <c r="AE99">
        <v>4940875674518.6074</v>
      </c>
      <c r="AF99">
        <v>4956686476677.0674</v>
      </c>
      <c r="AG99">
        <v>4972547873402.4346</v>
      </c>
      <c r="AH99">
        <v>4988460026597.3223</v>
      </c>
      <c r="AI99">
        <v>5004423098682.4346</v>
      </c>
    </row>
    <row r="100" spans="1:35" x14ac:dyDescent="0.35">
      <c r="A100" t="s">
        <v>20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5">
      <c r="A101" t="s">
        <v>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35">
      <c r="A102" t="s">
        <v>22</v>
      </c>
      <c r="B102">
        <v>1378662557425.6606</v>
      </c>
      <c r="C102">
        <v>1403717155184.0229</v>
      </c>
      <c r="D102">
        <v>1462481816643.4485</v>
      </c>
      <c r="E102">
        <v>1474181671176.5959</v>
      </c>
      <c r="F102">
        <v>1485975124546.0088</v>
      </c>
      <c r="G102">
        <v>1497862925542.377</v>
      </c>
      <c r="H102">
        <v>1509845828946.7158</v>
      </c>
      <c r="I102">
        <v>1521924595578.2896</v>
      </c>
      <c r="J102">
        <v>1534099992342.916</v>
      </c>
      <c r="K102">
        <v>1546372792281.6592</v>
      </c>
      <c r="L102">
        <v>1558743774619.9124</v>
      </c>
      <c r="M102">
        <v>1571213724816.8718</v>
      </c>
      <c r="N102">
        <v>1583783434615.4067</v>
      </c>
      <c r="O102">
        <v>1596453702092.3301</v>
      </c>
      <c r="P102">
        <v>1609225331709.0686</v>
      </c>
      <c r="Q102">
        <v>1617722041460.4924</v>
      </c>
      <c r="R102">
        <v>1626263613839.4038</v>
      </c>
      <c r="S102">
        <v>1634850285720.4758</v>
      </c>
      <c r="T102">
        <v>1643482295229.0798</v>
      </c>
      <c r="U102">
        <v>1652159881747.8894</v>
      </c>
      <c r="V102">
        <v>1660883285923.5183</v>
      </c>
      <c r="W102">
        <v>1669652749673.1943</v>
      </c>
      <c r="X102">
        <v>1678468516191.4685</v>
      </c>
      <c r="Y102">
        <v>1687330829956.9595</v>
      </c>
      <c r="Z102">
        <v>1696239936739.1323</v>
      </c>
      <c r="AA102">
        <v>1705196083605.1147</v>
      </c>
      <c r="AB102">
        <v>1714199518926.5498</v>
      </c>
      <c r="AC102">
        <v>1719684957387.1147</v>
      </c>
      <c r="AD102">
        <v>1725187949250.7537</v>
      </c>
      <c r="AE102">
        <v>1730708550688.3562</v>
      </c>
      <c r="AF102">
        <v>1736246818050.5591</v>
      </c>
      <c r="AG102">
        <v>1741802807868.3208</v>
      </c>
      <c r="AH102">
        <v>1747376576853.4995</v>
      </c>
      <c r="AI102">
        <v>1752968181899.4309</v>
      </c>
    </row>
    <row r="103" spans="1:35" x14ac:dyDescent="0.35">
      <c r="A103" t="s">
        <v>23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35">
      <c r="A104" t="s">
        <v>24</v>
      </c>
      <c r="B104">
        <v>3661372040548.5693</v>
      </c>
      <c r="C104">
        <v>3533462224528.0469</v>
      </c>
      <c r="D104">
        <v>3427306707052.9551</v>
      </c>
      <c r="E104">
        <v>3454725160709.3789</v>
      </c>
      <c r="F104">
        <v>3482362961995.0542</v>
      </c>
      <c r="G104">
        <v>3510221865691.0142</v>
      </c>
      <c r="H104">
        <v>3538303640616.5425</v>
      </c>
      <c r="I104">
        <v>3566610069741.4751</v>
      </c>
      <c r="J104">
        <v>3595142950299.4067</v>
      </c>
      <c r="K104">
        <v>3623904093901.8022</v>
      </c>
      <c r="L104">
        <v>3652895326653.0166</v>
      </c>
      <c r="M104">
        <v>3682118489266.2407</v>
      </c>
      <c r="N104">
        <v>3711575437180.3706</v>
      </c>
      <c r="O104">
        <v>3741268040677.814</v>
      </c>
      <c r="P104">
        <v>3771198185003.2363</v>
      </c>
      <c r="Q104">
        <v>3791110111420.0532</v>
      </c>
      <c r="R104">
        <v>3811127172808.3506</v>
      </c>
      <c r="S104">
        <v>3831249924280.7783</v>
      </c>
      <c r="T104">
        <v>3851478923880.9805</v>
      </c>
      <c r="U104">
        <v>3871814732599.0718</v>
      </c>
      <c r="V104">
        <v>3892257914387.1953</v>
      </c>
      <c r="W104">
        <v>3912809036175.1592</v>
      </c>
      <c r="X104">
        <v>3933468667886.1636</v>
      </c>
      <c r="Y104">
        <v>3954237382452.6021</v>
      </c>
      <c r="Z104">
        <v>3975115755831.9521</v>
      </c>
      <c r="AA104">
        <v>3996104367022.7446</v>
      </c>
      <c r="AB104">
        <v>4017203798080.625</v>
      </c>
      <c r="AC104">
        <v>4030058850234.4829</v>
      </c>
      <c r="AD104">
        <v>4042955038555.2334</v>
      </c>
      <c r="AE104">
        <v>4055892494678.6104</v>
      </c>
      <c r="AF104">
        <v>4068871350661.5825</v>
      </c>
      <c r="AG104">
        <v>4081891738983.6997</v>
      </c>
      <c r="AH104">
        <v>4094953792548.4482</v>
      </c>
      <c r="AI104">
        <v>4108057644684.604</v>
      </c>
    </row>
    <row r="105" spans="1:35" x14ac:dyDescent="0.35">
      <c r="A105" t="s">
        <v>25</v>
      </c>
      <c r="B105">
        <v>1967101547132.4993</v>
      </c>
      <c r="C105">
        <v>1995155038259.5327</v>
      </c>
      <c r="D105">
        <v>1806539431317.1826</v>
      </c>
      <c r="E105">
        <v>1820991746767.72</v>
      </c>
      <c r="F105">
        <v>1835559680741.8618</v>
      </c>
      <c r="G105">
        <v>1850244158187.7966</v>
      </c>
      <c r="H105">
        <v>1865046111453.2991</v>
      </c>
      <c r="I105">
        <v>1879966480344.9255</v>
      </c>
      <c r="J105">
        <v>1895006212187.6851</v>
      </c>
      <c r="K105">
        <v>1910166261885.1865</v>
      </c>
      <c r="L105">
        <v>1925447591980.2681</v>
      </c>
      <c r="M105">
        <v>1940851172716.1104</v>
      </c>
      <c r="N105">
        <v>1956377982097.8391</v>
      </c>
      <c r="O105">
        <v>1972029005954.6218</v>
      </c>
      <c r="P105">
        <v>1987805238002.2585</v>
      </c>
      <c r="Q105">
        <v>1998300849658.9104</v>
      </c>
      <c r="R105">
        <v>2008851878145.1091</v>
      </c>
      <c r="S105">
        <v>2019458616061.7153</v>
      </c>
      <c r="T105">
        <v>2030121357554.5208</v>
      </c>
      <c r="U105">
        <v>2040840398322.4084</v>
      </c>
      <c r="V105">
        <v>2051616035625.5503</v>
      </c>
      <c r="W105">
        <v>2062448568293.6533</v>
      </c>
      <c r="X105">
        <v>2073338296734.2437</v>
      </c>
      <c r="Y105">
        <v>2084285522941</v>
      </c>
      <c r="Z105">
        <v>2095290550502.1282</v>
      </c>
      <c r="AA105">
        <v>2106353684608.7793</v>
      </c>
      <c r="AB105">
        <v>2117475232063.5137</v>
      </c>
      <c r="AC105">
        <v>2124251152806.1169</v>
      </c>
      <c r="AD105">
        <v>2131048756495.0967</v>
      </c>
      <c r="AE105">
        <v>2137868112515.8811</v>
      </c>
      <c r="AF105">
        <v>2144709290475.9321</v>
      </c>
      <c r="AG105">
        <v>2151572360205.4553</v>
      </c>
      <c r="AH105">
        <v>2158457391758.113</v>
      </c>
      <c r="AI105">
        <v>2165364455411.739</v>
      </c>
    </row>
    <row r="106" spans="1:35" x14ac:dyDescent="0.35">
      <c r="A106" t="s">
        <v>26</v>
      </c>
      <c r="B106">
        <v>160857834756.85434</v>
      </c>
      <c r="C106">
        <v>159233276212.6373</v>
      </c>
      <c r="D106">
        <v>161128910453.26395</v>
      </c>
      <c r="E106">
        <v>162417941736.89005</v>
      </c>
      <c r="F106">
        <v>163717285270.78516</v>
      </c>
      <c r="G106">
        <v>165027023552.95145</v>
      </c>
      <c r="H106">
        <v>166347239741.37506</v>
      </c>
      <c r="I106">
        <v>167678017659.30606</v>
      </c>
      <c r="J106">
        <v>169019441800.58054</v>
      </c>
      <c r="K106">
        <v>170371597334.98517</v>
      </c>
      <c r="L106">
        <v>171734570113.66504</v>
      </c>
      <c r="M106">
        <v>173108446674.57437</v>
      </c>
      <c r="N106">
        <v>174493314247.97098</v>
      </c>
      <c r="O106">
        <v>175889260761.95474</v>
      </c>
      <c r="P106">
        <v>177296374848.05038</v>
      </c>
      <c r="Q106">
        <v>178232499707.24808</v>
      </c>
      <c r="R106">
        <v>179173567305.70233</v>
      </c>
      <c r="S106">
        <v>180119603741.07642</v>
      </c>
      <c r="T106">
        <v>181070635248.82932</v>
      </c>
      <c r="U106">
        <v>182026688202.94312</v>
      </c>
      <c r="V106">
        <v>182987789116.65466</v>
      </c>
      <c r="W106">
        <v>183953964643.19058</v>
      </c>
      <c r="X106">
        <v>184925241576.50662</v>
      </c>
      <c r="Y106">
        <v>185901646852.03058</v>
      </c>
      <c r="Z106">
        <v>186883207547.4093</v>
      </c>
      <c r="AA106">
        <v>187869950883.25958</v>
      </c>
      <c r="AB106">
        <v>188861904223.92322</v>
      </c>
      <c r="AC106">
        <v>189466262317.43979</v>
      </c>
      <c r="AD106">
        <v>190072554356.85562</v>
      </c>
      <c r="AE106">
        <v>190680786530.79758</v>
      </c>
      <c r="AF106">
        <v>191290965047.69614</v>
      </c>
      <c r="AG106">
        <v>191903096135.84879</v>
      </c>
      <c r="AH106">
        <v>192517186043.48352</v>
      </c>
      <c r="AI106">
        <v>193133241038.82269</v>
      </c>
    </row>
    <row r="107" spans="1:35" x14ac:dyDescent="0.35">
      <c r="A107" t="s">
        <v>27</v>
      </c>
      <c r="B107">
        <v>94730529906.834793</v>
      </c>
      <c r="C107">
        <v>105207700354.77821</v>
      </c>
      <c r="D107">
        <v>96677346271.958359</v>
      </c>
      <c r="E107">
        <v>97450765042.134018</v>
      </c>
      <c r="F107">
        <v>98230371162.4711</v>
      </c>
      <c r="G107">
        <v>99016214131.770859</v>
      </c>
      <c r="H107">
        <v>99808343844.825012</v>
      </c>
      <c r="I107">
        <v>100606810595.58362</v>
      </c>
      <c r="J107">
        <v>101411665080.3483</v>
      </c>
      <c r="K107">
        <v>102222958400.99107</v>
      </c>
      <c r="L107">
        <v>103040742068.19901</v>
      </c>
      <c r="M107">
        <v>103865068004.7446</v>
      </c>
      <c r="N107">
        <v>104695988548.78255</v>
      </c>
      <c r="O107">
        <v>105533556457.17282</v>
      </c>
      <c r="P107">
        <v>106377824908.8302</v>
      </c>
      <c r="Q107">
        <v>106939499824.34882</v>
      </c>
      <c r="R107">
        <v>107504140383.42137</v>
      </c>
      <c r="S107">
        <v>108071762244.64583</v>
      </c>
      <c r="T107">
        <v>108642381149.29755</v>
      </c>
      <c r="U107">
        <v>109216012921.76584</v>
      </c>
      <c r="V107">
        <v>109792673469.99275</v>
      </c>
      <c r="W107">
        <v>110372378785.91431</v>
      </c>
      <c r="X107">
        <v>110955144945.90393</v>
      </c>
      <c r="Y107">
        <v>111540988111.21829</v>
      </c>
      <c r="Z107">
        <v>112129924528.44553</v>
      </c>
      <c r="AA107">
        <v>112721970529.95572</v>
      </c>
      <c r="AB107">
        <v>113317142534.35387</v>
      </c>
      <c r="AC107">
        <v>113679757390.46381</v>
      </c>
      <c r="AD107">
        <v>114043532614.1133</v>
      </c>
      <c r="AE107">
        <v>114408471918.47847</v>
      </c>
      <c r="AF107">
        <v>114774579028.61761</v>
      </c>
      <c r="AG107">
        <v>115141857681.50922</v>
      </c>
      <c r="AH107">
        <v>115510311626.09004</v>
      </c>
      <c r="AI107">
        <v>115879944623.29355</v>
      </c>
    </row>
    <row r="108" spans="1:35" x14ac:dyDescent="0.35">
      <c r="A108" t="s">
        <v>28</v>
      </c>
      <c r="B108">
        <v>705028078042.33911</v>
      </c>
      <c r="C108">
        <v>692854314949.03491</v>
      </c>
      <c r="D108">
        <v>619872396684.90955</v>
      </c>
      <c r="E108">
        <v>624831375858.38879</v>
      </c>
      <c r="F108">
        <v>629830026865.25586</v>
      </c>
      <c r="G108">
        <v>634868667080.17798</v>
      </c>
      <c r="H108">
        <v>639947616416.81946</v>
      </c>
      <c r="I108">
        <v>645067197348.15405</v>
      </c>
      <c r="J108">
        <v>650227734926.93921</v>
      </c>
      <c r="K108">
        <v>655429556806.35474</v>
      </c>
      <c r="L108">
        <v>660672993260.80554</v>
      </c>
      <c r="M108">
        <v>665958377206.89209</v>
      </c>
      <c r="N108">
        <v>671286044224.54724</v>
      </c>
      <c r="O108">
        <v>676656332578.34363</v>
      </c>
      <c r="P108">
        <v>682069583238.97034</v>
      </c>
      <c r="Q108">
        <v>685670910638.47217</v>
      </c>
      <c r="R108">
        <v>689291253046.64319</v>
      </c>
      <c r="S108">
        <v>692930710862.72949</v>
      </c>
      <c r="T108">
        <v>696589385016.08472</v>
      </c>
      <c r="U108">
        <v>700267376968.9696</v>
      </c>
      <c r="V108">
        <v>703964788719.36572</v>
      </c>
      <c r="W108">
        <v>707681722803.80383</v>
      </c>
      <c r="X108">
        <v>711418282300.20789</v>
      </c>
      <c r="Y108">
        <v>715174570830.75305</v>
      </c>
      <c r="Z108">
        <v>718950692564.73938</v>
      </c>
      <c r="AA108">
        <v>722746752221.48108</v>
      </c>
      <c r="AB108">
        <v>726562855073.21057</v>
      </c>
      <c r="AC108">
        <v>728887856209.44495</v>
      </c>
      <c r="AD108">
        <v>731220297349.31519</v>
      </c>
      <c r="AE108">
        <v>733560202300.83301</v>
      </c>
      <c r="AF108">
        <v>735907594948.1958</v>
      </c>
      <c r="AG108">
        <v>738262499252.03015</v>
      </c>
      <c r="AH108">
        <v>740624939249.63672</v>
      </c>
      <c r="AI108">
        <v>742994939055.2356</v>
      </c>
    </row>
    <row r="109" spans="1:35" x14ac:dyDescent="0.35">
      <c r="A109" t="s">
        <v>29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35">
      <c r="A110" t="s">
        <v>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5">
      <c r="A111" t="s">
        <v>31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5">
      <c r="A112" t="s">
        <v>32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5">
      <c r="A113" t="s">
        <v>33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5">
      <c r="A114" t="s">
        <v>34</v>
      </c>
      <c r="B114">
        <v>1009022410857.5498</v>
      </c>
      <c r="C114">
        <v>1057763906269.6621</v>
      </c>
      <c r="D114">
        <v>1109893847886.8945</v>
      </c>
      <c r="E114">
        <v>1118772998669.9897</v>
      </c>
      <c r="F114">
        <v>1127723182659.3499</v>
      </c>
      <c r="G114">
        <v>1136744968120.6245</v>
      </c>
      <c r="H114">
        <v>1145838927865.5896</v>
      </c>
      <c r="I114">
        <v>1155005639288.5144</v>
      </c>
      <c r="J114">
        <v>1164245684402.8225</v>
      </c>
      <c r="K114">
        <v>1173559649878.0449</v>
      </c>
      <c r="L114">
        <v>1182948127077.0693</v>
      </c>
      <c r="M114">
        <v>1192411712093.6858</v>
      </c>
      <c r="N114">
        <v>1201951005790.4353</v>
      </c>
      <c r="O114">
        <v>1211566613836.7588</v>
      </c>
      <c r="P114">
        <v>1221259146747.4529</v>
      </c>
      <c r="Q114">
        <v>1227707395042.2795</v>
      </c>
      <c r="R114">
        <v>1234189690088.1028</v>
      </c>
      <c r="S114">
        <v>1240706211651.7678</v>
      </c>
      <c r="T114">
        <v>1247257140449.2893</v>
      </c>
      <c r="U114">
        <v>1253842658150.8613</v>
      </c>
      <c r="V114">
        <v>1260462947385.8977</v>
      </c>
      <c r="W114">
        <v>1267118191748.0952</v>
      </c>
      <c r="X114">
        <v>1273808575800.5251</v>
      </c>
      <c r="Y114">
        <v>1280534285080.752</v>
      </c>
      <c r="Z114">
        <v>1287295506105.9783</v>
      </c>
      <c r="AA114">
        <v>1294092426378.2178</v>
      </c>
      <c r="AB114">
        <v>1300925234389.4946</v>
      </c>
      <c r="AC114">
        <v>1305088195139.541</v>
      </c>
      <c r="AD114">
        <v>1309264477363.9878</v>
      </c>
      <c r="AE114">
        <v>1313454123691.5525</v>
      </c>
      <c r="AF114">
        <v>1317657176887.3657</v>
      </c>
      <c r="AG114">
        <v>1321873679853.4053</v>
      </c>
      <c r="AH114">
        <v>1326103675628.9363</v>
      </c>
      <c r="AI114">
        <v>1330347207390.949</v>
      </c>
    </row>
    <row r="115" spans="1:35" x14ac:dyDescent="0.35">
      <c r="A115" t="s">
        <v>35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5">
      <c r="A116" t="s">
        <v>36</v>
      </c>
      <c r="B116">
        <v>25239508348181.273</v>
      </c>
      <c r="C116">
        <v>26187239217136.645</v>
      </c>
      <c r="D116">
        <v>27063022236306.148</v>
      </c>
      <c r="E116">
        <v>27279526414196.598</v>
      </c>
      <c r="F116">
        <v>27497762625510.172</v>
      </c>
      <c r="G116">
        <v>27717744726514.254</v>
      </c>
      <c r="H116">
        <v>27939486684326.367</v>
      </c>
      <c r="I116">
        <v>28163002577800.98</v>
      </c>
      <c r="J116">
        <v>28388306598423.387</v>
      </c>
      <c r="K116">
        <v>28615413051210.777</v>
      </c>
      <c r="L116">
        <v>28844336355620.461</v>
      </c>
      <c r="M116">
        <v>29075091046465.426</v>
      </c>
      <c r="N116">
        <v>29307691774837.148</v>
      </c>
      <c r="O116">
        <v>29542153309035.848</v>
      </c>
      <c r="P116">
        <v>29778490535508.133</v>
      </c>
      <c r="Q116">
        <v>29935720965535.617</v>
      </c>
      <c r="R116">
        <v>30093781572233.641</v>
      </c>
      <c r="S116">
        <v>30252676738935.035</v>
      </c>
      <c r="T116">
        <v>30412410872116.613</v>
      </c>
      <c r="U116">
        <v>30572988401521.387</v>
      </c>
      <c r="V116">
        <v>30734413780281.414</v>
      </c>
      <c r="W116">
        <v>30896691485041.297</v>
      </c>
      <c r="X116">
        <v>31059826016082.313</v>
      </c>
      <c r="Y116">
        <v>31223821897447.227</v>
      </c>
      <c r="Z116">
        <v>31388683677065.75</v>
      </c>
      <c r="AA116">
        <v>31554415926880.652</v>
      </c>
      <c r="AB116">
        <v>31721023242974.582</v>
      </c>
      <c r="AC116">
        <v>31822530517352.105</v>
      </c>
      <c r="AD116">
        <v>31924362615007.633</v>
      </c>
      <c r="AE116">
        <v>32026520575375.66</v>
      </c>
      <c r="AF116">
        <v>32129005441216.867</v>
      </c>
      <c r="AG116">
        <v>32231818258628.766</v>
      </c>
      <c r="AH116">
        <v>32334960077056.379</v>
      </c>
      <c r="AI116">
        <v>32438431949302.961</v>
      </c>
    </row>
    <row r="117" spans="1:35" x14ac:dyDescent="0.35">
      <c r="A117" t="s">
        <v>37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35">
      <c r="A118" t="s">
        <v>38</v>
      </c>
      <c r="B118">
        <v>459048072832.44214</v>
      </c>
      <c r="C118">
        <v>459048072832.44214</v>
      </c>
      <c r="D118">
        <v>459048072832.44214</v>
      </c>
      <c r="E118">
        <v>462720457415.10168</v>
      </c>
      <c r="F118">
        <v>466422221074.42249</v>
      </c>
      <c r="G118">
        <v>470153598843.01788</v>
      </c>
      <c r="H118">
        <v>473914827633.76196</v>
      </c>
      <c r="I118">
        <v>477706146254.83215</v>
      </c>
      <c r="J118">
        <v>481527795424.87079</v>
      </c>
      <c r="K118">
        <v>485380017788.26978</v>
      </c>
      <c r="L118">
        <v>489263057930.57599</v>
      </c>
      <c r="M118">
        <v>493177162394.02057</v>
      </c>
      <c r="N118">
        <v>497122579693.17273</v>
      </c>
      <c r="O118">
        <v>501099560330.71814</v>
      </c>
      <c r="P118">
        <v>505108356813.36389</v>
      </c>
      <c r="Q118">
        <v>507775328937.33844</v>
      </c>
      <c r="R118">
        <v>510456382674.12756</v>
      </c>
      <c r="S118">
        <v>513151592374.64691</v>
      </c>
      <c r="T118">
        <v>515861032782.38507</v>
      </c>
      <c r="U118">
        <v>518584779035.47595</v>
      </c>
      <c r="V118">
        <v>521322906668.78326</v>
      </c>
      <c r="W118">
        <v>524075491615.99438</v>
      </c>
      <c r="X118">
        <v>526842610211.72687</v>
      </c>
      <c r="Y118">
        <v>529624339193.64471</v>
      </c>
      <c r="Z118">
        <v>532420755704.58716</v>
      </c>
      <c r="AA118">
        <v>535231937294.70734</v>
      </c>
      <c r="AB118">
        <v>538057961923.62335</v>
      </c>
      <c r="AC118">
        <v>539779747401.77905</v>
      </c>
      <c r="AD118">
        <v>541507042593.46478</v>
      </c>
      <c r="AE118">
        <v>543239865129.76392</v>
      </c>
      <c r="AF118">
        <v>544978232698.1792</v>
      </c>
      <c r="AG118">
        <v>546722163042.81342</v>
      </c>
      <c r="AH118">
        <v>548471673964.55048</v>
      </c>
      <c r="AI118">
        <v>550226783321.23706</v>
      </c>
    </row>
    <row r="119" spans="1:35" x14ac:dyDescent="0.35">
      <c r="A119" t="s">
        <v>39</v>
      </c>
      <c r="B119">
        <v>10600637845121.023</v>
      </c>
      <c r="C119">
        <v>10711281276660.799</v>
      </c>
      <c r="D119">
        <v>10785211012045.236</v>
      </c>
      <c r="E119">
        <v>10871492700141.6</v>
      </c>
      <c r="F119">
        <v>10958464641742.732</v>
      </c>
      <c r="G119">
        <v>11046132358876.674</v>
      </c>
      <c r="H119">
        <v>11134501417747.689</v>
      </c>
      <c r="I119">
        <v>11223577429089.67</v>
      </c>
      <c r="J119">
        <v>11313366048522.387</v>
      </c>
      <c r="K119">
        <v>11403872976910.566</v>
      </c>
      <c r="L119">
        <v>11495103960725.852</v>
      </c>
      <c r="M119">
        <v>11587064792411.658</v>
      </c>
      <c r="N119">
        <v>11679761310750.951</v>
      </c>
      <c r="O119">
        <v>11773199401236.959</v>
      </c>
      <c r="P119">
        <v>11867384996446.855</v>
      </c>
      <c r="Q119">
        <v>11930044789228.094</v>
      </c>
      <c r="R119">
        <v>11993035425715.217</v>
      </c>
      <c r="S119">
        <v>12056358652762.994</v>
      </c>
      <c r="T119">
        <v>12120016226449.582</v>
      </c>
      <c r="U119">
        <v>12184009912125.234</v>
      </c>
      <c r="V119">
        <v>12248341484461.256</v>
      </c>
      <c r="W119">
        <v>12313012727499.211</v>
      </c>
      <c r="X119">
        <v>12378025434700.406</v>
      </c>
      <c r="Y119">
        <v>12443381408995.625</v>
      </c>
      <c r="Z119">
        <v>12509082462835.119</v>
      </c>
      <c r="AA119">
        <v>12575130418238.889</v>
      </c>
      <c r="AB119">
        <v>12641527106847.189</v>
      </c>
      <c r="AC119">
        <v>12681979993589.104</v>
      </c>
      <c r="AD119">
        <v>12722562329568.59</v>
      </c>
      <c r="AE119">
        <v>12763274529023.211</v>
      </c>
      <c r="AF119">
        <v>12804117007516.086</v>
      </c>
      <c r="AG119">
        <v>12845090181940.139</v>
      </c>
      <c r="AH119">
        <v>12886194470522.348</v>
      </c>
      <c r="AI119">
        <v>12927430292828.021</v>
      </c>
    </row>
    <row r="121" spans="1:35" x14ac:dyDescent="0.35">
      <c r="A121" s="1" t="s">
        <v>6</v>
      </c>
      <c r="B121">
        <v>2017</v>
      </c>
      <c r="C121">
        <v>2018</v>
      </c>
      <c r="D121">
        <v>2019</v>
      </c>
      <c r="E121">
        <v>2020</v>
      </c>
      <c r="F121">
        <v>2021</v>
      </c>
      <c r="G121">
        <v>2022</v>
      </c>
      <c r="H121">
        <v>2023</v>
      </c>
      <c r="I121">
        <v>2024</v>
      </c>
      <c r="J121">
        <v>2025</v>
      </c>
      <c r="K121">
        <v>2026</v>
      </c>
      <c r="L121">
        <v>2027</v>
      </c>
      <c r="M121">
        <v>2028</v>
      </c>
      <c r="N121">
        <v>2029</v>
      </c>
      <c r="O121">
        <v>2030</v>
      </c>
      <c r="P121">
        <v>2031</v>
      </c>
      <c r="Q121">
        <v>2032</v>
      </c>
      <c r="R121">
        <v>2033</v>
      </c>
      <c r="S121">
        <v>2034</v>
      </c>
      <c r="T121">
        <v>2035</v>
      </c>
      <c r="U121">
        <v>2036</v>
      </c>
      <c r="V121">
        <v>2037</v>
      </c>
      <c r="W121">
        <v>2038</v>
      </c>
      <c r="X121">
        <v>2039</v>
      </c>
      <c r="Y121">
        <v>2040</v>
      </c>
      <c r="Z121">
        <v>2041</v>
      </c>
      <c r="AA121">
        <v>2042</v>
      </c>
      <c r="AB121">
        <v>2043</v>
      </c>
      <c r="AC121">
        <v>2044</v>
      </c>
      <c r="AD121">
        <v>2045</v>
      </c>
      <c r="AE121">
        <v>2046</v>
      </c>
      <c r="AF121">
        <v>2047</v>
      </c>
      <c r="AG121">
        <v>2048</v>
      </c>
      <c r="AH121">
        <v>2049</v>
      </c>
      <c r="AI121">
        <v>2050</v>
      </c>
    </row>
    <row r="122" spans="1:35" x14ac:dyDescent="0.35">
      <c r="A122" t="s">
        <v>15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5">
      <c r="A123" t="s">
        <v>16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35">
      <c r="A124" t="s">
        <v>17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5">
      <c r="A125" t="s">
        <v>18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5">
      <c r="A126" t="s">
        <v>19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5">
      <c r="A127" t="s">
        <v>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35">
      <c r="A128" t="s">
        <v>21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5">
      <c r="A129" t="s">
        <v>22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35">
      <c r="A130" t="s">
        <v>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35">
      <c r="A131" t="s">
        <v>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35">
      <c r="A132" t="s">
        <v>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35">
      <c r="A133" t="s">
        <v>26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35">
      <c r="A134" t="s">
        <v>27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5">
      <c r="A135" t="s">
        <v>28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35">
      <c r="A136" t="s">
        <v>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5">
      <c r="A137" t="s">
        <v>30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5">
      <c r="A138" t="s">
        <v>31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35">
      <c r="A139" t="s">
        <v>32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5">
      <c r="A140" t="s">
        <v>33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5">
      <c r="A141" t="s">
        <v>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5">
      <c r="A142" t="s">
        <v>35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5">
      <c r="A143" t="s">
        <v>36</v>
      </c>
      <c r="B143">
        <v>566849611340.34192</v>
      </c>
      <c r="C143">
        <v>635037470609.92261</v>
      </c>
      <c r="D143">
        <v>698541217670.91479</v>
      </c>
      <c r="E143">
        <v>712026082546.77075</v>
      </c>
      <c r="F143">
        <v>725771263601.71558</v>
      </c>
      <c r="G143">
        <v>739781786063.19617</v>
      </c>
      <c r="H143">
        <v>754062772167.27063</v>
      </c>
      <c r="I143">
        <v>768619443031.29309</v>
      </c>
      <c r="J143">
        <v>783457120562.75049</v>
      </c>
      <c r="K143">
        <v>798581229404.94775</v>
      </c>
      <c r="L143">
        <v>813997298920.25269</v>
      </c>
      <c r="M143">
        <v>829710965211.62744</v>
      </c>
      <c r="N143">
        <v>845727973183.1825</v>
      </c>
      <c r="O143">
        <v>862054178640.5094</v>
      </c>
      <c r="P143">
        <v>878695550431.55908</v>
      </c>
      <c r="Q143">
        <v>889890881081.76941</v>
      </c>
      <c r="R143">
        <v>901228849791.66467</v>
      </c>
      <c r="S143">
        <v>912711273891.76514</v>
      </c>
      <c r="T143">
        <v>924339993866.93103</v>
      </c>
      <c r="U143">
        <v>936116873651.36963</v>
      </c>
      <c r="V143">
        <v>948043800927.39929</v>
      </c>
      <c r="W143">
        <v>960122687428.02136</v>
      </c>
      <c r="X143">
        <v>972355469243.34521</v>
      </c>
      <c r="Y143">
        <v>984744107130.91968</v>
      </c>
      <c r="Z143">
        <v>997290586830.01709</v>
      </c>
      <c r="AA143">
        <v>1009996919379.921</v>
      </c>
      <c r="AB143">
        <v>1022865141442.2708</v>
      </c>
      <c r="AC143">
        <v>1030763428827.2655</v>
      </c>
      <c r="AD143">
        <v>1038722704646.6964</v>
      </c>
      <c r="AE143">
        <v>1046743439836.724</v>
      </c>
      <c r="AF143">
        <v>1054826108969.95</v>
      </c>
      <c r="AG143">
        <v>1062971190283.4973</v>
      </c>
      <c r="AH143">
        <v>1071179165707.306</v>
      </c>
      <c r="AI143">
        <v>1079450520892.649</v>
      </c>
    </row>
    <row r="144" spans="1:35" x14ac:dyDescent="0.35">
      <c r="A144" t="s">
        <v>37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5">
      <c r="A145" t="s">
        <v>38</v>
      </c>
      <c r="B145">
        <v>366803455710.68585</v>
      </c>
      <c r="C145">
        <v>450475982212.84015</v>
      </c>
      <c r="D145">
        <v>490471956571.93268</v>
      </c>
      <c r="E145">
        <v>499940185349.93024</v>
      </c>
      <c r="F145">
        <v>509591191868.8186</v>
      </c>
      <c r="G145">
        <v>519428504529.03546</v>
      </c>
      <c r="H145">
        <v>529455719844.39825</v>
      </c>
      <c r="I145">
        <v>539676503756.98651</v>
      </c>
      <c r="J145">
        <v>550094592977.40784</v>
      </c>
      <c r="K145">
        <v>560713796350.93579</v>
      </c>
      <c r="L145">
        <v>571537996250.02124</v>
      </c>
      <c r="M145">
        <v>582571149993.68457</v>
      </c>
      <c r="N145">
        <v>593817291294.30835</v>
      </c>
      <c r="O145">
        <v>605280531732.35925</v>
      </c>
      <c r="P145">
        <v>616965062259.5791</v>
      </c>
      <c r="Q145">
        <v>624825723290.84436</v>
      </c>
      <c r="R145">
        <v>632786535847.0957</v>
      </c>
      <c r="S145">
        <v>640848775944.16919</v>
      </c>
      <c r="T145">
        <v>649013735855.43066</v>
      </c>
      <c r="U145">
        <v>657282724318.91064</v>
      </c>
      <c r="V145">
        <v>665657066747.07837</v>
      </c>
      <c r="W145">
        <v>674138105439.28809</v>
      </c>
      <c r="X145">
        <v>682727199796.93274</v>
      </c>
      <c r="Y145">
        <v>691425726541.33801</v>
      </c>
      <c r="Z145">
        <v>700235079934.43347</v>
      </c>
      <c r="AA145">
        <v>709156672002.23462</v>
      </c>
      <c r="AB145">
        <v>718191932761.17273</v>
      </c>
      <c r="AC145">
        <v>723737616207.31506</v>
      </c>
      <c r="AD145">
        <v>729326121917.92725</v>
      </c>
      <c r="AE145">
        <v>734957780554.92908</v>
      </c>
      <c r="AF145">
        <v>740632925333.52185</v>
      </c>
      <c r="AG145">
        <v>746351892041.90442</v>
      </c>
      <c r="AH145">
        <v>752115019061.14136</v>
      </c>
      <c r="AI145">
        <v>757922647385.18359</v>
      </c>
    </row>
    <row r="146" spans="1:35" x14ac:dyDescent="0.35">
      <c r="A146" t="s">
        <v>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8" spans="1:35" x14ac:dyDescent="0.35">
      <c r="A148" s="1" t="s">
        <v>7</v>
      </c>
      <c r="B148">
        <v>2017</v>
      </c>
      <c r="C148">
        <v>2018</v>
      </c>
      <c r="D148">
        <v>2019</v>
      </c>
      <c r="E148">
        <v>2020</v>
      </c>
      <c r="F148">
        <v>2021</v>
      </c>
      <c r="G148">
        <v>2022</v>
      </c>
      <c r="H148">
        <v>2023</v>
      </c>
      <c r="I148">
        <v>2024</v>
      </c>
      <c r="J148">
        <v>2025</v>
      </c>
      <c r="K148">
        <v>2026</v>
      </c>
      <c r="L148">
        <v>2027</v>
      </c>
      <c r="M148">
        <v>2028</v>
      </c>
      <c r="N148">
        <v>2029</v>
      </c>
      <c r="O148">
        <v>2030</v>
      </c>
      <c r="P148">
        <v>2031</v>
      </c>
      <c r="Q148">
        <v>2032</v>
      </c>
      <c r="R148">
        <v>2033</v>
      </c>
      <c r="S148">
        <v>2034</v>
      </c>
      <c r="T148">
        <v>2035</v>
      </c>
      <c r="U148">
        <v>2036</v>
      </c>
      <c r="V148">
        <v>2037</v>
      </c>
      <c r="W148">
        <v>2038</v>
      </c>
      <c r="X148">
        <v>2039</v>
      </c>
      <c r="Y148">
        <v>2040</v>
      </c>
      <c r="Z148">
        <v>2041</v>
      </c>
      <c r="AA148">
        <v>2042</v>
      </c>
      <c r="AB148">
        <v>2043</v>
      </c>
      <c r="AC148">
        <v>2044</v>
      </c>
      <c r="AD148">
        <v>2045</v>
      </c>
      <c r="AE148">
        <v>2046</v>
      </c>
      <c r="AF148">
        <v>2047</v>
      </c>
      <c r="AG148">
        <v>2048</v>
      </c>
      <c r="AH148">
        <v>2049</v>
      </c>
      <c r="AI148">
        <v>2050</v>
      </c>
    </row>
    <row r="149" spans="1:35" x14ac:dyDescent="0.35">
      <c r="A149" t="s">
        <v>15</v>
      </c>
      <c r="B149">
        <v>41511527462019.945</v>
      </c>
      <c r="C149">
        <v>42317190970628.672</v>
      </c>
      <c r="D149">
        <v>31499754176492.789</v>
      </c>
      <c r="E149">
        <v>32224248522552.121</v>
      </c>
      <c r="F149">
        <v>32965406238570.813</v>
      </c>
      <c r="G149">
        <v>33723610582057.941</v>
      </c>
      <c r="H149">
        <v>34499253625445.27</v>
      </c>
      <c r="I149">
        <v>35292736458830.508</v>
      </c>
      <c r="J149">
        <v>36104469397383.602</v>
      </c>
      <c r="K149">
        <v>36934872193523.422</v>
      </c>
      <c r="L149">
        <v>37784374253974.461</v>
      </c>
      <c r="M149">
        <v>38653414861815.867</v>
      </c>
      <c r="N149">
        <v>39542443403637.633</v>
      </c>
      <c r="O149">
        <v>40451919601921.297</v>
      </c>
      <c r="P149">
        <v>41382313752765.484</v>
      </c>
      <c r="Q149">
        <v>42010497275532.461</v>
      </c>
      <c r="R149">
        <v>42648216624175.039</v>
      </c>
      <c r="S149">
        <v>43295616552530.016</v>
      </c>
      <c r="T149">
        <v>43952844011797.422</v>
      </c>
      <c r="U149">
        <v>44620048183896.5</v>
      </c>
      <c r="V149">
        <v>45297380515328.047</v>
      </c>
      <c r="W149">
        <v>45984994751550.727</v>
      </c>
      <c r="X149">
        <v>46683046971879.266</v>
      </c>
      <c r="Y149">
        <v>47391695624912.391</v>
      </c>
      <c r="Z149">
        <v>48111101564498.563</v>
      </c>
      <c r="AA149">
        <v>48841428086247.648</v>
      </c>
      <c r="AB149">
        <v>49582840964596.891</v>
      </c>
      <c r="AC149">
        <v>50039003101471.188</v>
      </c>
      <c r="AD149">
        <v>50499361930004.727</v>
      </c>
      <c r="AE149">
        <v>50963956059760.773</v>
      </c>
      <c r="AF149">
        <v>51432824455510.578</v>
      </c>
      <c r="AG149">
        <v>51906006440501.281</v>
      </c>
      <c r="AH149">
        <v>52383541699753.898</v>
      </c>
      <c r="AI149">
        <v>52865470283391.641</v>
      </c>
    </row>
    <row r="150" spans="1:35" x14ac:dyDescent="0.35">
      <c r="A150" t="s">
        <v>16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5">
      <c r="A151" t="s">
        <v>17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5">
      <c r="A152" t="s">
        <v>18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5">
      <c r="A153" t="s">
        <v>19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35">
      <c r="A154" t="s">
        <v>20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5">
      <c r="A155" t="s">
        <v>21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35">
      <c r="A156" t="s">
        <v>22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5">
      <c r="A157" t="s">
        <v>23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5">
      <c r="A158" t="s">
        <v>24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5">
      <c r="A159" t="s">
        <v>25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5">
      <c r="A160" t="s">
        <v>26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5">
      <c r="A161" t="s">
        <v>27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5">
      <c r="A162" t="s">
        <v>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5">
      <c r="A163" t="s">
        <v>29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5">
      <c r="A164" t="s">
        <v>30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5">
      <c r="A165" t="s">
        <v>31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5">
      <c r="A166" t="s">
        <v>32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5">
      <c r="A167" t="s">
        <v>33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5">
      <c r="A168" t="s">
        <v>34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5">
      <c r="A169" t="s">
        <v>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5">
      <c r="A170" t="s">
        <v>36</v>
      </c>
      <c r="B170">
        <v>5777438213212.2314</v>
      </c>
      <c r="C170">
        <v>10491387704748.109</v>
      </c>
      <c r="D170">
        <v>2960032866738.4902</v>
      </c>
      <c r="E170">
        <v>3028113622673.4751</v>
      </c>
      <c r="F170">
        <v>3097760235994.9648</v>
      </c>
      <c r="G170">
        <v>3169008721422.8486</v>
      </c>
      <c r="H170">
        <v>3241895922015.5737</v>
      </c>
      <c r="I170">
        <v>3316459528221.9316</v>
      </c>
      <c r="J170">
        <v>3392738097371.0361</v>
      </c>
      <c r="K170">
        <v>3470771073610.5698</v>
      </c>
      <c r="L170">
        <v>3550598808303.6123</v>
      </c>
      <c r="M170">
        <v>3632262580894.5947</v>
      </c>
      <c r="N170">
        <v>3715804620255.1704</v>
      </c>
      <c r="O170">
        <v>3801268126521.0391</v>
      </c>
      <c r="P170">
        <v>3888697293431.022</v>
      </c>
      <c r="Q170">
        <v>3947727718345.3047</v>
      </c>
      <c r="R170">
        <v>4007654225109.7861</v>
      </c>
      <c r="S170">
        <v>4068490416246.9531</v>
      </c>
      <c r="T170">
        <v>4130250100765.582</v>
      </c>
      <c r="U170">
        <v>4192947297295.2036</v>
      </c>
      <c r="V170">
        <v>4256596237268.1445</v>
      </c>
      <c r="W170">
        <v>4321211368149.875</v>
      </c>
      <c r="X170">
        <v>4386807356718.3896</v>
      </c>
      <c r="Y170">
        <v>4453399092393.374</v>
      </c>
      <c r="Z170">
        <v>4521001690615.9063</v>
      </c>
      <c r="AA170">
        <v>4589630496279.4561</v>
      </c>
      <c r="AB170">
        <v>4659301087212.9775</v>
      </c>
      <c r="AC170">
        <v>4702166657215.3369</v>
      </c>
      <c r="AD170">
        <v>4745426590461.7188</v>
      </c>
      <c r="AE170">
        <v>4789084515093.9668</v>
      </c>
      <c r="AF170">
        <v>4833144092632.832</v>
      </c>
      <c r="AG170">
        <v>4877609018285.0547</v>
      </c>
      <c r="AH170">
        <v>4922483021253.2783</v>
      </c>
      <c r="AI170">
        <v>4967769865048.8086</v>
      </c>
    </row>
    <row r="171" spans="1:35" x14ac:dyDescent="0.35">
      <c r="A171" t="s">
        <v>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5">
      <c r="A172" t="s">
        <v>38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5">
      <c r="A173" t="s">
        <v>39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5" spans="1:35" x14ac:dyDescent="0.35">
      <c r="A175" s="1" t="s">
        <v>8</v>
      </c>
      <c r="B175">
        <v>2017</v>
      </c>
      <c r="C175">
        <v>2018</v>
      </c>
      <c r="D175">
        <v>2019</v>
      </c>
      <c r="E175">
        <v>2020</v>
      </c>
      <c r="F175">
        <v>2021</v>
      </c>
      <c r="G175">
        <v>2022</v>
      </c>
      <c r="H175">
        <v>2023</v>
      </c>
      <c r="I175">
        <v>2024</v>
      </c>
      <c r="J175">
        <v>2025</v>
      </c>
      <c r="K175">
        <v>2026</v>
      </c>
      <c r="L175">
        <v>2027</v>
      </c>
      <c r="M175">
        <v>2028</v>
      </c>
      <c r="N175">
        <v>2029</v>
      </c>
      <c r="O175">
        <v>2030</v>
      </c>
      <c r="P175">
        <v>2031</v>
      </c>
      <c r="Q175">
        <v>2032</v>
      </c>
      <c r="R175">
        <v>2033</v>
      </c>
      <c r="S175">
        <v>2034</v>
      </c>
      <c r="T175">
        <v>2035</v>
      </c>
      <c r="U175">
        <v>2036</v>
      </c>
      <c r="V175">
        <v>2037</v>
      </c>
      <c r="W175">
        <v>2038</v>
      </c>
      <c r="X175">
        <v>2039</v>
      </c>
      <c r="Y175">
        <v>2040</v>
      </c>
      <c r="Z175">
        <v>2041</v>
      </c>
      <c r="AA175">
        <v>2042</v>
      </c>
      <c r="AB175">
        <v>2043</v>
      </c>
      <c r="AC175">
        <v>2044</v>
      </c>
      <c r="AD175">
        <v>2045</v>
      </c>
      <c r="AE175">
        <v>2046</v>
      </c>
      <c r="AF175">
        <v>2047</v>
      </c>
      <c r="AG175">
        <v>2048</v>
      </c>
      <c r="AH175">
        <v>2049</v>
      </c>
      <c r="AI175">
        <v>2050</v>
      </c>
    </row>
    <row r="176" spans="1:35" x14ac:dyDescent="0.35">
      <c r="A176" t="s">
        <v>15</v>
      </c>
      <c r="B176">
        <v>14307299431.129524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5">
      <c r="A177" t="s">
        <v>16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5">
      <c r="A178" t="s">
        <v>17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5">
      <c r="A179" t="s">
        <v>18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5">
      <c r="A180" t="s">
        <v>19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35">
      <c r="A181" t="s">
        <v>20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5">
      <c r="A182" t="s">
        <v>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5">
      <c r="A183" t="s">
        <v>22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35">
      <c r="A184" t="s">
        <v>23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5">
      <c r="A185" t="s">
        <v>24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35">
      <c r="A186" t="s">
        <v>25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35">
      <c r="A187" t="s">
        <v>26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35">
      <c r="A188" t="s">
        <v>27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35">
      <c r="A189" t="s">
        <v>28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35">
      <c r="A190" t="s">
        <v>29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5">
      <c r="A191" t="s">
        <v>30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35">
      <c r="A192" t="s">
        <v>31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5">
      <c r="A193" t="s">
        <v>32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5">
      <c r="A194" t="s">
        <v>33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35">
      <c r="A195" t="s">
        <v>34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35">
      <c r="A196" t="s">
        <v>35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35">
      <c r="A197" t="s">
        <v>36</v>
      </c>
      <c r="B197">
        <v>1106950875728.3215</v>
      </c>
      <c r="C197">
        <v>1165879035641.0015</v>
      </c>
      <c r="D197">
        <v>1224807195553.6812</v>
      </c>
      <c r="E197">
        <v>1252977761051.4158</v>
      </c>
      <c r="F197">
        <v>1281796249555.5981</v>
      </c>
      <c r="G197">
        <v>1311277563295.377</v>
      </c>
      <c r="H197">
        <v>1341436947251.1704</v>
      </c>
      <c r="I197">
        <v>1372289997037.9473</v>
      </c>
      <c r="J197">
        <v>1403852666969.8198</v>
      </c>
      <c r="K197">
        <v>1436141278310.1255</v>
      </c>
      <c r="L197">
        <v>1469172527711.2581</v>
      </c>
      <c r="M197">
        <v>1502963495848.6169</v>
      </c>
      <c r="N197">
        <v>1537531656253.135</v>
      </c>
      <c r="O197">
        <v>1560871386795.0576</v>
      </c>
      <c r="P197">
        <v>1584565414446.6067</v>
      </c>
      <c r="Q197">
        <v>1608619117437.906</v>
      </c>
      <c r="R197">
        <v>1633037955640.6133</v>
      </c>
      <c r="S197">
        <v>1657827471807.238</v>
      </c>
      <c r="T197">
        <v>1682993292829.2717</v>
      </c>
      <c r="U197">
        <v>1708541131014.4202</v>
      </c>
      <c r="V197">
        <v>1734476785383.219</v>
      </c>
      <c r="W197">
        <v>1760806142985.3362</v>
      </c>
      <c r="X197">
        <v>1787535180235.8538</v>
      </c>
      <c r="Y197">
        <v>1814669964271.8337</v>
      </c>
      <c r="Z197">
        <v>1842216654329.4802</v>
      </c>
      <c r="AA197">
        <v>1870181503142.2017</v>
      </c>
      <c r="AB197">
        <v>1898570858359.9001</v>
      </c>
      <c r="AC197">
        <v>1916037710256.8115</v>
      </c>
      <c r="AD197">
        <v>1933665257191.1743</v>
      </c>
      <c r="AE197">
        <v>1951454977557.3333</v>
      </c>
      <c r="AF197">
        <v>1969408363350.8608</v>
      </c>
      <c r="AG197">
        <v>1987526920293.6892</v>
      </c>
      <c r="AH197">
        <v>2005812167960.3914</v>
      </c>
      <c r="AI197">
        <v>2024265639905.6272</v>
      </c>
    </row>
    <row r="198" spans="1:35" x14ac:dyDescent="0.35">
      <c r="A198" t="s">
        <v>37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5">
      <c r="A199" t="s">
        <v>38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35">
      <c r="A200" t="s">
        <v>39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2" spans="1:35" x14ac:dyDescent="0.35">
      <c r="A202" s="1" t="s">
        <v>9</v>
      </c>
      <c r="B202">
        <v>2017</v>
      </c>
      <c r="C202">
        <v>2018</v>
      </c>
      <c r="D202">
        <v>2019</v>
      </c>
      <c r="E202">
        <v>2020</v>
      </c>
      <c r="F202">
        <v>2021</v>
      </c>
      <c r="G202">
        <v>2022</v>
      </c>
      <c r="H202">
        <v>2023</v>
      </c>
      <c r="I202">
        <v>2024</v>
      </c>
      <c r="J202">
        <v>2025</v>
      </c>
      <c r="K202">
        <v>2026</v>
      </c>
      <c r="L202">
        <v>2027</v>
      </c>
      <c r="M202">
        <v>2028</v>
      </c>
      <c r="N202">
        <v>2029</v>
      </c>
      <c r="O202">
        <v>2030</v>
      </c>
      <c r="P202">
        <v>2031</v>
      </c>
      <c r="Q202">
        <v>2032</v>
      </c>
      <c r="R202">
        <v>2033</v>
      </c>
      <c r="S202">
        <v>2034</v>
      </c>
      <c r="T202">
        <v>2035</v>
      </c>
      <c r="U202">
        <v>2036</v>
      </c>
      <c r="V202">
        <v>2037</v>
      </c>
      <c r="W202">
        <v>2038</v>
      </c>
      <c r="X202">
        <v>2039</v>
      </c>
      <c r="Y202">
        <v>2040</v>
      </c>
      <c r="Z202">
        <v>2041</v>
      </c>
      <c r="AA202">
        <v>2042</v>
      </c>
      <c r="AB202">
        <v>2043</v>
      </c>
      <c r="AC202">
        <v>2044</v>
      </c>
      <c r="AD202">
        <v>2045</v>
      </c>
      <c r="AE202">
        <v>2046</v>
      </c>
      <c r="AF202">
        <v>2047</v>
      </c>
      <c r="AG202">
        <v>2048</v>
      </c>
      <c r="AH202">
        <v>2049</v>
      </c>
      <c r="AI202">
        <v>2050</v>
      </c>
    </row>
    <row r="203" spans="1:35" x14ac:dyDescent="0.35">
      <c r="A203" t="s">
        <v>15</v>
      </c>
      <c r="B203">
        <v>1155577685268.876</v>
      </c>
      <c r="C203">
        <v>347848883154.98743</v>
      </c>
      <c r="D203">
        <v>541203575698.90411</v>
      </c>
      <c r="E203">
        <v>553651257939.97888</v>
      </c>
      <c r="F203">
        <v>566385236872.59839</v>
      </c>
      <c r="G203">
        <v>579412097320.66797</v>
      </c>
      <c r="H203">
        <v>592738575559.04333</v>
      </c>
      <c r="I203">
        <v>606371562796.90125</v>
      </c>
      <c r="J203">
        <v>620318108741.22998</v>
      </c>
      <c r="K203">
        <v>634585425242.2782</v>
      </c>
      <c r="L203">
        <v>649180890022.85046</v>
      </c>
      <c r="M203">
        <v>664112050493.3761</v>
      </c>
      <c r="N203">
        <v>679386627654.72363</v>
      </c>
      <c r="O203">
        <v>695012520090.78223</v>
      </c>
      <c r="P203">
        <v>710997808052.87024</v>
      </c>
      <c r="Q203">
        <v>721790754779.11279</v>
      </c>
      <c r="R203">
        <v>732747538436.65979</v>
      </c>
      <c r="S203">
        <v>743870646070.1283</v>
      </c>
      <c r="T203">
        <v>755162602477.47278</v>
      </c>
      <c r="U203">
        <v>766625970783.08081</v>
      </c>
      <c r="V203">
        <v>778263353019.56787</v>
      </c>
      <c r="W203">
        <v>790077390718.40491</v>
      </c>
      <c r="X203">
        <v>802070765509.51025</v>
      </c>
      <c r="Y203">
        <v>814246199729.9447</v>
      </c>
      <c r="Z203">
        <v>826606457041.84521</v>
      </c>
      <c r="AA203">
        <v>839154343059.74036</v>
      </c>
      <c r="AB203">
        <v>851892705987.38721</v>
      </c>
      <c r="AC203">
        <v>859730118882.47131</v>
      </c>
      <c r="AD203">
        <v>867639635976.19019</v>
      </c>
      <c r="AE203">
        <v>875621920627.17114</v>
      </c>
      <c r="AF203">
        <v>883677642296.94128</v>
      </c>
      <c r="AG203">
        <v>891807476606.07324</v>
      </c>
      <c r="AH203">
        <v>900012105390.84912</v>
      </c>
      <c r="AI203">
        <v>908292216760.44495</v>
      </c>
    </row>
    <row r="204" spans="1:35" x14ac:dyDescent="0.35">
      <c r="A204" t="s">
        <v>16</v>
      </c>
      <c r="B204">
        <v>1297119392738.0842</v>
      </c>
      <c r="C204">
        <v>390207355822.09894</v>
      </c>
      <c r="D204">
        <v>1268003658884.3777</v>
      </c>
      <c r="E204">
        <v>1297167743038.7183</v>
      </c>
      <c r="F204">
        <v>1327002601128.6086</v>
      </c>
      <c r="G204">
        <v>1357523660954.5664</v>
      </c>
      <c r="H204">
        <v>1388746705156.5215</v>
      </c>
      <c r="I204">
        <v>1420687879375.1213</v>
      </c>
      <c r="J204">
        <v>1453363700600.749</v>
      </c>
      <c r="K204">
        <v>1486791065714.5662</v>
      </c>
      <c r="L204">
        <v>1520987260226.0012</v>
      </c>
      <c r="M204">
        <v>1555969967211.199</v>
      </c>
      <c r="N204">
        <v>1591757276457.0564</v>
      </c>
      <c r="O204">
        <v>1628367693815.5686</v>
      </c>
      <c r="P204">
        <v>1665820150773.3267</v>
      </c>
      <c r="Q204">
        <v>1691107300662.0657</v>
      </c>
      <c r="R204">
        <v>1716778309486.1155</v>
      </c>
      <c r="S204">
        <v>1742839004224.1147</v>
      </c>
      <c r="T204">
        <v>1769295300308.2368</v>
      </c>
      <c r="U204">
        <v>1796153202966.9158</v>
      </c>
      <c r="V204">
        <v>1823418808587.9534</v>
      </c>
      <c r="W204">
        <v>1851098306102.3184</v>
      </c>
      <c r="X204">
        <v>1879197978388.9514</v>
      </c>
      <c r="Y204">
        <v>1907724203700.8958</v>
      </c>
      <c r="Z204">
        <v>1936683457113.0754</v>
      </c>
      <c r="AA204">
        <v>1966082311992.0518</v>
      </c>
      <c r="AB204">
        <v>1995927441488.0908</v>
      </c>
      <c r="AC204">
        <v>2014289973949.7815</v>
      </c>
      <c r="AD204">
        <v>2032821441710.1199</v>
      </c>
      <c r="AE204">
        <v>2051523398973.853</v>
      </c>
      <c r="AF204">
        <v>2070397414244.4126</v>
      </c>
      <c r="AG204">
        <v>2089445070455.4614</v>
      </c>
      <c r="AH204">
        <v>2108667965103.6516</v>
      </c>
      <c r="AI204">
        <v>2128067710382.6055</v>
      </c>
    </row>
    <row r="205" spans="1:35" x14ac:dyDescent="0.35">
      <c r="A205" t="s">
        <v>17</v>
      </c>
      <c r="B205">
        <v>289611403264782.75</v>
      </c>
      <c r="C205">
        <v>294701933767658.81</v>
      </c>
      <c r="D205">
        <v>216464369571396.03</v>
      </c>
      <c r="E205">
        <v>221443050071538.13</v>
      </c>
      <c r="F205">
        <v>226536240223183.47</v>
      </c>
      <c r="G205">
        <v>231746573748316.69</v>
      </c>
      <c r="H205">
        <v>237076744944527.94</v>
      </c>
      <c r="I205">
        <v>242529510078252.03</v>
      </c>
      <c r="J205">
        <v>248107688810051.81</v>
      </c>
      <c r="K205">
        <v>253814165652682.97</v>
      </c>
      <c r="L205">
        <v>259651891462694.66</v>
      </c>
      <c r="M205">
        <v>265623884966336.66</v>
      </c>
      <c r="N205">
        <v>271733234320562.34</v>
      </c>
      <c r="O205">
        <v>277983098709935.25</v>
      </c>
      <c r="P205">
        <v>284376709980263.75</v>
      </c>
      <c r="Q205">
        <v>288693548437764.13</v>
      </c>
      <c r="R205">
        <v>293075916503049.44</v>
      </c>
      <c r="S205">
        <v>297524808915565.69</v>
      </c>
      <c r="T205">
        <v>302041235514903.94</v>
      </c>
      <c r="U205">
        <v>306626221470020.19</v>
      </c>
      <c r="V205">
        <v>311280807511935.06</v>
      </c>
      <c r="W205">
        <v>316006050169966.25</v>
      </c>
      <c r="X205">
        <v>320803022011546.38</v>
      </c>
      <c r="Y205">
        <v>325672811885681.63</v>
      </c>
      <c r="Z205">
        <v>330616525170106.25</v>
      </c>
      <c r="AA205">
        <v>335635284022188.5</v>
      </c>
      <c r="AB205">
        <v>340730227633645.25</v>
      </c>
      <c r="AC205">
        <v>343864945727874.88</v>
      </c>
      <c r="AD205">
        <v>347028503228571.31</v>
      </c>
      <c r="AE205">
        <v>350221165458274.25</v>
      </c>
      <c r="AF205">
        <v>353443200180490.38</v>
      </c>
      <c r="AG205">
        <v>356694877622150.94</v>
      </c>
      <c r="AH205">
        <v>359976470496274.75</v>
      </c>
      <c r="AI205">
        <v>363288254024840.5</v>
      </c>
    </row>
    <row r="206" spans="1:35" x14ac:dyDescent="0.35">
      <c r="A206" t="s">
        <v>18</v>
      </c>
      <c r="B206">
        <v>508240006264.30853</v>
      </c>
      <c r="C206">
        <v>152891854117.43176</v>
      </c>
      <c r="D206">
        <v>496831819139.01917</v>
      </c>
      <c r="E206">
        <v>508258950979.21649</v>
      </c>
      <c r="F206">
        <v>519948906851.73853</v>
      </c>
      <c r="G206">
        <v>531907731709.32849</v>
      </c>
      <c r="H206">
        <v>544141609538.64301</v>
      </c>
      <c r="I206">
        <v>556656866558.03174</v>
      </c>
      <c r="J206">
        <v>569459974488.86646</v>
      </c>
      <c r="K206">
        <v>582557553902.11023</v>
      </c>
      <c r="L206">
        <v>595956377641.85876</v>
      </c>
      <c r="M206">
        <v>609663374327.62134</v>
      </c>
      <c r="N206">
        <v>623685631937.15662</v>
      </c>
      <c r="O206">
        <v>638030401471.71118</v>
      </c>
      <c r="P206">
        <v>652705100705.56042</v>
      </c>
      <c r="Q206">
        <v>662613164134.27087</v>
      </c>
      <c r="R206">
        <v>672671631965.8291</v>
      </c>
      <c r="S206">
        <v>682882787339.07031</v>
      </c>
      <c r="T206">
        <v>693248948050.87744</v>
      </c>
      <c r="U206">
        <v>703772467082.28979</v>
      </c>
      <c r="V206">
        <v>714455733132.599</v>
      </c>
      <c r="W206">
        <v>725301171161.55188</v>
      </c>
      <c r="X206">
        <v>736311242939.78418</v>
      </c>
      <c r="Y206">
        <v>747488447607.61011</v>
      </c>
      <c r="Z206">
        <v>758835322242.29358</v>
      </c>
      <c r="AA206">
        <v>770354442433.93164</v>
      </c>
      <c r="AB206">
        <v>782048422870.07861</v>
      </c>
      <c r="AC206">
        <v>789243268360.48352</v>
      </c>
      <c r="AD206">
        <v>796504306429.3999</v>
      </c>
      <c r="AE206">
        <v>803832146048.55054</v>
      </c>
      <c r="AF206">
        <v>811227401792.19727</v>
      </c>
      <c r="AG206">
        <v>818690693888.68555</v>
      </c>
      <c r="AH206">
        <v>826222648272.46155</v>
      </c>
      <c r="AI206">
        <v>833823896636.56836</v>
      </c>
    </row>
    <row r="207" spans="1:35" x14ac:dyDescent="0.35">
      <c r="A207" t="s">
        <v>19</v>
      </c>
      <c r="B207">
        <v>566798429215.84497</v>
      </c>
      <c r="C207">
        <v>169659264536.08377</v>
      </c>
      <c r="D207">
        <v>264440976567.41553</v>
      </c>
      <c r="E207">
        <v>270523119028.46606</v>
      </c>
      <c r="F207">
        <v>276745150766.12073</v>
      </c>
      <c r="G207">
        <v>283110289233.74152</v>
      </c>
      <c r="H207">
        <v>289621825886.11755</v>
      </c>
      <c r="I207">
        <v>296283127881.49823</v>
      </c>
      <c r="J207">
        <v>303097639822.77264</v>
      </c>
      <c r="K207">
        <v>310068885538.69641</v>
      </c>
      <c r="L207">
        <v>317200469906.08643</v>
      </c>
      <c r="M207">
        <v>324496080713.92633</v>
      </c>
      <c r="N207">
        <v>331959490570.34662</v>
      </c>
      <c r="O207">
        <v>339594558853.46454</v>
      </c>
      <c r="P207">
        <v>347405233707.09424</v>
      </c>
      <c r="Q207">
        <v>352678845154.76794</v>
      </c>
      <c r="R207">
        <v>358032510024.21729</v>
      </c>
      <c r="S207">
        <v>363467443526.38495</v>
      </c>
      <c r="T207">
        <v>368984879319.11542</v>
      </c>
      <c r="U207">
        <v>374586069787.17963</v>
      </c>
      <c r="V207">
        <v>380272286326.54901</v>
      </c>
      <c r="W207">
        <v>386044819632.98602</v>
      </c>
      <c r="X207">
        <v>391904979995.01471</v>
      </c>
      <c r="Y207">
        <v>397854097591.33905</v>
      </c>
      <c r="Z207">
        <v>403893522792.77551</v>
      </c>
      <c r="AA207">
        <v>410024626468.76984</v>
      </c>
      <c r="AB207">
        <v>416248800298.56573</v>
      </c>
      <c r="AC207">
        <v>420078289261.31256</v>
      </c>
      <c r="AD207">
        <v>423943009522.51672</v>
      </c>
      <c r="AE207">
        <v>427843285210.1239</v>
      </c>
      <c r="AF207">
        <v>431779443434.05707</v>
      </c>
      <c r="AG207">
        <v>435751814313.65039</v>
      </c>
      <c r="AH207">
        <v>439760731005.33606</v>
      </c>
      <c r="AI207">
        <v>443806529730.58514</v>
      </c>
    </row>
    <row r="208" spans="1:35" x14ac:dyDescent="0.35">
      <c r="A208" t="s">
        <v>20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35">
      <c r="A209" t="s">
        <v>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35">
      <c r="A210" t="s">
        <v>22</v>
      </c>
      <c r="B210">
        <v>8324223763311.2344</v>
      </c>
      <c r="C210">
        <v>2502237197627.1577</v>
      </c>
      <c r="D210">
        <v>3901215267209.6133</v>
      </c>
      <c r="E210">
        <v>3990943218355.4341</v>
      </c>
      <c r="F210">
        <v>4082734912377.6094</v>
      </c>
      <c r="G210">
        <v>4176637815362.2944</v>
      </c>
      <c r="H210">
        <v>4272700485115.6265</v>
      </c>
      <c r="I210">
        <v>4370972596273.2856</v>
      </c>
      <c r="J210">
        <v>4471504965987.5703</v>
      </c>
      <c r="K210">
        <v>4574349580205.2842</v>
      </c>
      <c r="L210">
        <v>4679559620550.0049</v>
      </c>
      <c r="M210">
        <v>4787189491822.6543</v>
      </c>
      <c r="N210">
        <v>4897294850134.5752</v>
      </c>
      <c r="O210">
        <v>5009932631687.6689</v>
      </c>
      <c r="P210">
        <v>5125161082216.4854</v>
      </c>
      <c r="Q210">
        <v>5202961027444.5313</v>
      </c>
      <c r="R210">
        <v>5281941975841.1387</v>
      </c>
      <c r="S210">
        <v>5362121855034.4063</v>
      </c>
      <c r="T210">
        <v>5443518864793.8291</v>
      </c>
      <c r="U210">
        <v>5526151481161.3994</v>
      </c>
      <c r="V210">
        <v>5610038460645.4287</v>
      </c>
      <c r="W210">
        <v>5695198844478.0264</v>
      </c>
      <c r="X210">
        <v>5781651962937.2021</v>
      </c>
      <c r="Y210">
        <v>5869417439734.5889</v>
      </c>
      <c r="Z210">
        <v>5958515196469.7598</v>
      </c>
      <c r="AA210">
        <v>6048965457152.1699</v>
      </c>
      <c r="AB210">
        <v>6140788752791.7402</v>
      </c>
      <c r="AC210">
        <v>6197284009317.4248</v>
      </c>
      <c r="AD210">
        <v>6254299022203.1455</v>
      </c>
      <c r="AE210">
        <v>6311838573207.415</v>
      </c>
      <c r="AF210">
        <v>6369907488080.9238</v>
      </c>
      <c r="AG210">
        <v>6428510636971.2695</v>
      </c>
      <c r="AH210">
        <v>6487652934831.4053</v>
      </c>
      <c r="AI210">
        <v>6547339341831.8555</v>
      </c>
    </row>
    <row r="211" spans="1:35" x14ac:dyDescent="0.35">
      <c r="A211" t="s">
        <v>23</v>
      </c>
      <c r="B211">
        <v>78276599096545.719</v>
      </c>
      <c r="C211">
        <v>1957052790023.0369</v>
      </c>
      <c r="D211">
        <v>87361441359822.781</v>
      </c>
      <c r="E211">
        <v>89370754511098.703</v>
      </c>
      <c r="F211">
        <v>91426281864853.969</v>
      </c>
      <c r="G211">
        <v>93529086347745.594</v>
      </c>
      <c r="H211">
        <v>95680255333743.734</v>
      </c>
      <c r="I211">
        <v>97880901206419.828</v>
      </c>
      <c r="J211">
        <v>100132161934167.48</v>
      </c>
      <c r="K211">
        <v>102435201658653.33</v>
      </c>
      <c r="L211">
        <v>104791211296802.34</v>
      </c>
      <c r="M211">
        <v>107201409156628.8</v>
      </c>
      <c r="N211">
        <v>109667041567231.25</v>
      </c>
      <c r="O211">
        <v>112189383523277.56</v>
      </c>
      <c r="P211">
        <v>114769739344312.94</v>
      </c>
      <c r="Q211">
        <v>116511943987559.61</v>
      </c>
      <c r="R211">
        <v>118280595297290.77</v>
      </c>
      <c r="S211">
        <v>120076094733903.63</v>
      </c>
      <c r="T211">
        <v>121898849851964.28</v>
      </c>
      <c r="U211">
        <v>123749274392717.09</v>
      </c>
      <c r="V211">
        <v>125627788377998.55</v>
      </c>
      <c r="W211">
        <v>127534818205576.56</v>
      </c>
      <c r="X211">
        <v>129470796745937.2</v>
      </c>
      <c r="Y211">
        <v>131436163440540.53</v>
      </c>
      <c r="Z211">
        <v>133431364401567.92</v>
      </c>
      <c r="AA211">
        <v>135456852513183.73</v>
      </c>
      <c r="AB211">
        <v>137513087534333.86</v>
      </c>
      <c r="AC211">
        <v>138778207939649.73</v>
      </c>
      <c r="AD211">
        <v>140054967452694.5</v>
      </c>
      <c r="AE211">
        <v>141343473153259.31</v>
      </c>
      <c r="AF211">
        <v>142643833106269.31</v>
      </c>
      <c r="AG211">
        <v>143956156370847</v>
      </c>
      <c r="AH211">
        <v>145280553009458.81</v>
      </c>
      <c r="AI211">
        <v>146617134097145.84</v>
      </c>
    </row>
    <row r="212" spans="1:35" x14ac:dyDescent="0.35">
      <c r="A212" t="s">
        <v>24</v>
      </c>
      <c r="B212">
        <v>2221961988247.7881</v>
      </c>
      <c r="C212">
        <v>668211069820.88867</v>
      </c>
      <c r="D212">
        <v>1041651015224.3357</v>
      </c>
      <c r="E212">
        <v>1065608988574.4954</v>
      </c>
      <c r="F212">
        <v>1090117995311.7087</v>
      </c>
      <c r="G212">
        <v>1115190709203.8779</v>
      </c>
      <c r="H212">
        <v>1140840095515.5671</v>
      </c>
      <c r="I212">
        <v>1167079417712.425</v>
      </c>
      <c r="J212">
        <v>1193922244319.8108</v>
      </c>
      <c r="K212">
        <v>1221382455939.1663</v>
      </c>
      <c r="L212">
        <v>1249474252425.7668</v>
      </c>
      <c r="M212">
        <v>1278212160231.5593</v>
      </c>
      <c r="N212">
        <v>1307611039916.8853</v>
      </c>
      <c r="O212">
        <v>1337686093834.9734</v>
      </c>
      <c r="P212">
        <v>1368452873993.1775</v>
      </c>
      <c r="Q212">
        <v>1389225988620.3938</v>
      </c>
      <c r="R212">
        <v>1410314439127.6514</v>
      </c>
      <c r="S212">
        <v>1431723012313.6091</v>
      </c>
      <c r="T212">
        <v>1453456567640.5295</v>
      </c>
      <c r="U212">
        <v>1475520038337.3125</v>
      </c>
      <c r="V212">
        <v>1497918432519.2729</v>
      </c>
      <c r="W212">
        <v>1520656834324.9155</v>
      </c>
      <c r="X212">
        <v>1543740405069.9675</v>
      </c>
      <c r="Y212">
        <v>1567174384418.9297</v>
      </c>
      <c r="Z212">
        <v>1590964091574.4089</v>
      </c>
      <c r="AA212">
        <v>1615114926484.5085</v>
      </c>
      <c r="AB212">
        <v>1639632371068.5432</v>
      </c>
      <c r="AC212">
        <v>1654716988882.374</v>
      </c>
      <c r="AD212">
        <v>1669940385180.092</v>
      </c>
      <c r="AE212">
        <v>1685303836723.749</v>
      </c>
      <c r="AF212">
        <v>1700808632021.6079</v>
      </c>
      <c r="AG212">
        <v>1716456071436.2068</v>
      </c>
      <c r="AH212">
        <v>1732247467293.4202</v>
      </c>
      <c r="AI212">
        <v>1748184143992.5198</v>
      </c>
    </row>
    <row r="213" spans="1:35" x14ac:dyDescent="0.35">
      <c r="A213" t="s">
        <v>25</v>
      </c>
      <c r="B213">
        <v>853216441351.96533</v>
      </c>
      <c r="C213">
        <v>256858439604.909</v>
      </c>
      <c r="D213">
        <v>399978824772.21985</v>
      </c>
      <c r="E213">
        <v>409178337741.9809</v>
      </c>
      <c r="F213">
        <v>418589439510.04639</v>
      </c>
      <c r="G213">
        <v>428216996618.7774</v>
      </c>
      <c r="H213">
        <v>438065987541.00922</v>
      </c>
      <c r="I213">
        <v>448141505254.45245</v>
      </c>
      <c r="J213">
        <v>458448759875.30481</v>
      </c>
      <c r="K213">
        <v>468993081352.43677</v>
      </c>
      <c r="L213">
        <v>479779922223.54279</v>
      </c>
      <c r="M213">
        <v>490814860434.68427</v>
      </c>
      <c r="N213">
        <v>502103602224.68201</v>
      </c>
      <c r="O213">
        <v>513651985075.84961</v>
      </c>
      <c r="P213">
        <v>525465980732.59412</v>
      </c>
      <c r="Q213">
        <v>533442554320.11487</v>
      </c>
      <c r="R213">
        <v>541540212294.69421</v>
      </c>
      <c r="S213">
        <v>549760792717.32764</v>
      </c>
      <c r="T213">
        <v>558106161550.77661</v>
      </c>
      <c r="U213">
        <v>566578213083.11743</v>
      </c>
      <c r="V213">
        <v>575178870357.71899</v>
      </c>
      <c r="W213">
        <v>583910085609.74915</v>
      </c>
      <c r="X213">
        <v>592773840709.30518</v>
      </c>
      <c r="Y213">
        <v>601772147611.27246</v>
      </c>
      <c r="Z213">
        <v>610907048812.0116</v>
      </c>
      <c r="AA213">
        <v>620180617812.97791</v>
      </c>
      <c r="AB213">
        <v>629594959591.37891</v>
      </c>
      <c r="AC213">
        <v>635387233219.61963</v>
      </c>
      <c r="AD213">
        <v>641232795765.24023</v>
      </c>
      <c r="AE213">
        <v>647132137486.28052</v>
      </c>
      <c r="AF213">
        <v>653085753151.1543</v>
      </c>
      <c r="AG213">
        <v>659094142080.1449</v>
      </c>
      <c r="AH213">
        <v>665157808187.28235</v>
      </c>
      <c r="AI213">
        <v>671277260022.60547</v>
      </c>
    </row>
    <row r="214" spans="1:35" x14ac:dyDescent="0.35">
      <c r="A214" t="s">
        <v>26</v>
      </c>
      <c r="B214">
        <v>436239464344.04651</v>
      </c>
      <c r="C214">
        <v>132694396843.86443</v>
      </c>
      <c r="D214">
        <v>206624132228.30316</v>
      </c>
      <c r="E214">
        <v>211376487269.55414</v>
      </c>
      <c r="F214">
        <v>216238146476.75388</v>
      </c>
      <c r="G214">
        <v>221211623845.71918</v>
      </c>
      <c r="H214">
        <v>226299491194.17068</v>
      </c>
      <c r="I214">
        <v>231504379491.6366</v>
      </c>
      <c r="J214">
        <v>236828980219.94424</v>
      </c>
      <c r="K214">
        <v>242276046765.0029</v>
      </c>
      <c r="L214">
        <v>247848395840.59796</v>
      </c>
      <c r="M214">
        <v>253548908944.9317</v>
      </c>
      <c r="N214">
        <v>259380533850.6651</v>
      </c>
      <c r="O214">
        <v>265346286129.23035</v>
      </c>
      <c r="P214">
        <v>271449250710.20264</v>
      </c>
      <c r="Q214">
        <v>275569850335.98352</v>
      </c>
      <c r="R214">
        <v>279753000664.08374</v>
      </c>
      <c r="S214">
        <v>283999651214.16455</v>
      </c>
      <c r="T214">
        <v>288310765919.59552</v>
      </c>
      <c r="U214">
        <v>292687323346.255</v>
      </c>
      <c r="V214">
        <v>297130316914.65112</v>
      </c>
      <c r="W214">
        <v>301640755125.41553</v>
      </c>
      <c r="X214">
        <v>306219661788.21936</v>
      </c>
      <c r="Y214">
        <v>310868076254.16455</v>
      </c>
      <c r="Z214">
        <v>315587053651.70276</v>
      </c>
      <c r="AA214">
        <v>320377665126.13562</v>
      </c>
      <c r="AB214">
        <v>325240998082.75031</v>
      </c>
      <c r="AC214">
        <v>328233215265.11163</v>
      </c>
      <c r="AD214">
        <v>331252960845.55072</v>
      </c>
      <c r="AE214">
        <v>334300488085.32977</v>
      </c>
      <c r="AF214">
        <v>337376052575.7149</v>
      </c>
      <c r="AG214">
        <v>340479912259.4115</v>
      </c>
      <c r="AH214">
        <v>343612327452.19812</v>
      </c>
      <c r="AI214">
        <v>346773560864.75836</v>
      </c>
    </row>
    <row r="215" spans="1:35" x14ac:dyDescent="0.35">
      <c r="A215" t="s">
        <v>27</v>
      </c>
      <c r="B215">
        <v>2093819009215.668</v>
      </c>
      <c r="C215">
        <v>629350567888.04272</v>
      </c>
      <c r="D215">
        <v>980990719524.28333</v>
      </c>
      <c r="E215">
        <v>1003553506073.3417</v>
      </c>
      <c r="F215">
        <v>1026635236713.0284</v>
      </c>
      <c r="G215">
        <v>1050247847157.428</v>
      </c>
      <c r="H215">
        <v>1074403547642.0487</v>
      </c>
      <c r="I215">
        <v>1099114829237.8158</v>
      </c>
      <c r="J215">
        <v>1124394470310.2854</v>
      </c>
      <c r="K215">
        <v>1150255543127.4219</v>
      </c>
      <c r="L215">
        <v>1176711420619.3525</v>
      </c>
      <c r="M215">
        <v>1203775783293.5977</v>
      </c>
      <c r="N215">
        <v>1231462626309.3503</v>
      </c>
      <c r="O215">
        <v>1259786266714.4653</v>
      </c>
      <c r="P215">
        <v>1288761350848.8979</v>
      </c>
      <c r="Q215">
        <v>1308324748154.7842</v>
      </c>
      <c r="R215">
        <v>1328185117831.7739</v>
      </c>
      <c r="S215">
        <v>1348346967920.4602</v>
      </c>
      <c r="T215">
        <v>1368814874893.4929</v>
      </c>
      <c r="U215">
        <v>1389593484694.376</v>
      </c>
      <c r="V215">
        <v>1410687513792.0366</v>
      </c>
      <c r="W215">
        <v>1432101750251.3999</v>
      </c>
      <c r="X215">
        <v>1453841054820.2161</v>
      </c>
      <c r="Y215">
        <v>1475910362032.387</v>
      </c>
      <c r="Z215">
        <v>1498314681328.0388</v>
      </c>
      <c r="AA215">
        <v>1521059098190.5984</v>
      </c>
      <c r="AB215">
        <v>1544148775301.1316</v>
      </c>
      <c r="AC215">
        <v>1558354944033.9021</v>
      </c>
      <c r="AD215">
        <v>1572691809519.0142</v>
      </c>
      <c r="AE215">
        <v>1587160574166.5894</v>
      </c>
      <c r="AF215">
        <v>1601762451448.9221</v>
      </c>
      <c r="AG215">
        <v>1616498666002.2524</v>
      </c>
      <c r="AH215">
        <v>1631370453729.4734</v>
      </c>
      <c r="AI215">
        <v>1646379061903.7847</v>
      </c>
    </row>
    <row r="216" spans="1:35" x14ac:dyDescent="0.35">
      <c r="A216" t="s">
        <v>28</v>
      </c>
      <c r="B216">
        <v>1674508506457.5376</v>
      </c>
      <c r="C216">
        <v>503290890886.37152</v>
      </c>
      <c r="D216">
        <v>784792575619.42664</v>
      </c>
      <c r="E216">
        <v>802842804858.67346</v>
      </c>
      <c r="F216">
        <v>821308189370.42285</v>
      </c>
      <c r="G216">
        <v>840198277725.94238</v>
      </c>
      <c r="H216">
        <v>859522838113.63904</v>
      </c>
      <c r="I216">
        <v>879291863390.25269</v>
      </c>
      <c r="J216">
        <v>899515576248.22839</v>
      </c>
      <c r="K216">
        <v>920204434501.9375</v>
      </c>
      <c r="L216">
        <v>941369136495.48206</v>
      </c>
      <c r="M216">
        <v>963020626634.87793</v>
      </c>
      <c r="N216">
        <v>985170101047.47998</v>
      </c>
      <c r="O216">
        <v>1007829013371.572</v>
      </c>
      <c r="P216">
        <v>1031009080679.1182</v>
      </c>
      <c r="Q216">
        <v>1046659798523.8271</v>
      </c>
      <c r="R216">
        <v>1062548094265.4188</v>
      </c>
      <c r="S216">
        <v>1078677574336.3678</v>
      </c>
      <c r="T216">
        <v>1095051899914.7938</v>
      </c>
      <c r="U216">
        <v>1111674787755.5005</v>
      </c>
      <c r="V216">
        <v>1128550011033.6287</v>
      </c>
      <c r="W216">
        <v>1145681400201.1191</v>
      </c>
      <c r="X216">
        <v>1163072843856.1721</v>
      </c>
      <c r="Y216">
        <v>1180728289625.9087</v>
      </c>
      <c r="Z216">
        <v>1198651745062.4299</v>
      </c>
      <c r="AA216">
        <v>1216847278552.4775</v>
      </c>
      <c r="AB216">
        <v>1235319020240.9041</v>
      </c>
      <c r="AC216">
        <v>1246683955227.1206</v>
      </c>
      <c r="AD216">
        <v>1258153447615.2104</v>
      </c>
      <c r="AE216">
        <v>1269728459333.2703</v>
      </c>
      <c r="AF216">
        <v>1281409961159.1365</v>
      </c>
      <c r="AG216">
        <v>1293198932801.8005</v>
      </c>
      <c r="AH216">
        <v>1305096362983.5771</v>
      </c>
      <c r="AI216">
        <v>1317103249523.0261</v>
      </c>
    </row>
    <row r="217" spans="1:35" x14ac:dyDescent="0.35">
      <c r="A217" t="s">
        <v>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35">
      <c r="A218" t="s">
        <v>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5">
      <c r="A219" t="s">
        <v>31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35">
      <c r="A220" t="s">
        <v>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35">
      <c r="A221" t="s">
        <v>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35">
      <c r="A222" t="s">
        <v>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35">
      <c r="A223" t="s">
        <v>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35">
      <c r="A224" t="s">
        <v>36</v>
      </c>
      <c r="B224">
        <v>8326822677855.1348</v>
      </c>
      <c r="C224">
        <v>2503185014747.4707</v>
      </c>
      <c r="D224">
        <v>3902163084329.9272</v>
      </c>
      <c r="E224">
        <v>3991912835269.5146</v>
      </c>
      <c r="F224">
        <v>4083726830480.7134</v>
      </c>
      <c r="G224">
        <v>4177652547581.77</v>
      </c>
      <c r="H224">
        <v>4273738556176.1499</v>
      </c>
      <c r="I224">
        <v>4372034542968.2007</v>
      </c>
      <c r="J224">
        <v>4472591337456.4688</v>
      </c>
      <c r="K224">
        <v>4575460938217.9668</v>
      </c>
      <c r="L224">
        <v>4680696539796.9795</v>
      </c>
      <c r="M224">
        <v>4788352560212.3096</v>
      </c>
      <c r="N224">
        <v>4898484669097.1924</v>
      </c>
      <c r="O224">
        <v>5011149816486.4277</v>
      </c>
      <c r="P224">
        <v>5126406262265.6152</v>
      </c>
      <c r="Q224">
        <v>5204225109326.8076</v>
      </c>
      <c r="R224">
        <v>5283225246486.3877</v>
      </c>
      <c r="S224">
        <v>5363424605728.0518</v>
      </c>
      <c r="T224">
        <v>5444841391243.0029</v>
      </c>
      <c r="U224">
        <v>5527494083562.0713</v>
      </c>
      <c r="V224">
        <v>5611401443750.5439</v>
      </c>
      <c r="W224">
        <v>5696582517666.6768</v>
      </c>
      <c r="X224">
        <v>5783056640284.8564</v>
      </c>
      <c r="Y224">
        <v>5870843440084.3809</v>
      </c>
      <c r="Z224">
        <v>5959962843504.8613</v>
      </c>
      <c r="AA224">
        <v>6050435079469.2646</v>
      </c>
      <c r="AB224">
        <v>6142280683975.6074</v>
      </c>
      <c r="AC224">
        <v>6198789666268.1836</v>
      </c>
      <c r="AD224">
        <v>6255818531197.8516</v>
      </c>
      <c r="AE224">
        <v>6313372061684.8721</v>
      </c>
      <c r="AF224">
        <v>6371455084652.374</v>
      </c>
      <c r="AG224">
        <v>6430072471431.1758</v>
      </c>
      <c r="AH224">
        <v>6489229138168.3438</v>
      </c>
      <c r="AI224">
        <v>6548930046239.4922</v>
      </c>
    </row>
    <row r="225" spans="1:35" x14ac:dyDescent="0.35">
      <c r="A225" t="s">
        <v>37</v>
      </c>
      <c r="B225">
        <v>19569149774136.426</v>
      </c>
      <c r="C225">
        <v>489263197505.75909</v>
      </c>
      <c r="D225">
        <v>21840360339955.691</v>
      </c>
      <c r="E225">
        <v>22342688627774.668</v>
      </c>
      <c r="F225">
        <v>22856570466213.484</v>
      </c>
      <c r="G225">
        <v>23382271586936.395</v>
      </c>
      <c r="H225">
        <v>23920063833435.926</v>
      </c>
      <c r="I225">
        <v>24470225301604.949</v>
      </c>
      <c r="J225">
        <v>25033040483541.859</v>
      </c>
      <c r="K225">
        <v>25608800414663.32</v>
      </c>
      <c r="L225">
        <v>26197802824200.578</v>
      </c>
      <c r="M225">
        <v>26800352289157.188</v>
      </c>
      <c r="N225">
        <v>27416760391807.801</v>
      </c>
      <c r="O225">
        <v>28047345880819.379</v>
      </c>
      <c r="P225">
        <v>28692434836078.223</v>
      </c>
      <c r="Q225">
        <v>29127985996889.891</v>
      </c>
      <c r="R225">
        <v>29570148824322.676</v>
      </c>
      <c r="S225">
        <v>30019023683475.895</v>
      </c>
      <c r="T225">
        <v>30474712462991.059</v>
      </c>
      <c r="U225">
        <v>30937318598179.262</v>
      </c>
      <c r="V225">
        <v>31406947094499.625</v>
      </c>
      <c r="W225">
        <v>31883704551394.125</v>
      </c>
      <c r="X225">
        <v>32367699186484.285</v>
      </c>
      <c r="Y225">
        <v>32859040860135.113</v>
      </c>
      <c r="Z225">
        <v>33357841100391.961</v>
      </c>
      <c r="AA225">
        <v>33864213128295.914</v>
      </c>
      <c r="AB225">
        <v>34378271883583.441</v>
      </c>
      <c r="AC225">
        <v>34694551984912.41</v>
      </c>
      <c r="AD225">
        <v>35013741863173.605</v>
      </c>
      <c r="AE225">
        <v>35335868288314.805</v>
      </c>
      <c r="AF225">
        <v>35660958276567.305</v>
      </c>
      <c r="AG225">
        <v>35989039092711.727</v>
      </c>
      <c r="AH225">
        <v>36320138252364.68</v>
      </c>
      <c r="AI225">
        <v>36654283524286.438</v>
      </c>
    </row>
    <row r="226" spans="1:35" x14ac:dyDescent="0.35">
      <c r="A226" t="s">
        <v>38</v>
      </c>
      <c r="B226">
        <v>6106875418120.46</v>
      </c>
      <c r="C226">
        <v>5998163990280.5244</v>
      </c>
      <c r="D226">
        <v>5865665479778.6836</v>
      </c>
      <c r="E226">
        <v>6000575785813.5928</v>
      </c>
      <c r="F226">
        <v>6138589028887.3057</v>
      </c>
      <c r="G226">
        <v>6279776576551.7129</v>
      </c>
      <c r="H226">
        <v>6424211437812.4023</v>
      </c>
      <c r="I226">
        <v>6571968300882.0869</v>
      </c>
      <c r="J226">
        <v>6723123571802.374</v>
      </c>
      <c r="K226">
        <v>6877755413953.8281</v>
      </c>
      <c r="L226">
        <v>7035943788474.7656</v>
      </c>
      <c r="M226">
        <v>7197770495609.6846</v>
      </c>
      <c r="N226">
        <v>7363319217008.707</v>
      </c>
      <c r="O226">
        <v>7532675558999.9063</v>
      </c>
      <c r="P226">
        <v>7705927096856.9043</v>
      </c>
      <c r="Q226">
        <v>7822903070187.1914</v>
      </c>
      <c r="R226">
        <v>7941654738792.6318</v>
      </c>
      <c r="S226">
        <v>8062209057727.5049</v>
      </c>
      <c r="T226">
        <v>8184593391223.8086</v>
      </c>
      <c r="U226">
        <v>8308835518902.585</v>
      </c>
      <c r="V226">
        <v>8434963642079.5264</v>
      </c>
      <c r="W226">
        <v>8563006390166.293</v>
      </c>
      <c r="X226">
        <v>8692992827169.0166</v>
      </c>
      <c r="Y226">
        <v>8824952458285.4414</v>
      </c>
      <c r="Z226">
        <v>8958915236602.2148</v>
      </c>
      <c r="AA226">
        <v>9094911569893.8359</v>
      </c>
      <c r="AB226">
        <v>9232972327524.8242</v>
      </c>
      <c r="AC226">
        <v>9317915672938.0547</v>
      </c>
      <c r="AD226">
        <v>9403640497129.0859</v>
      </c>
      <c r="AE226">
        <v>9490153989702.6738</v>
      </c>
      <c r="AF226">
        <v>9577463406407.9395</v>
      </c>
      <c r="AG226">
        <v>9665576069746.8926</v>
      </c>
      <c r="AH226">
        <v>9754499369588.5645</v>
      </c>
      <c r="AI226">
        <v>9844240763788.7793</v>
      </c>
    </row>
    <row r="227" spans="1:35" x14ac:dyDescent="0.35">
      <c r="A227" t="s">
        <v>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9" spans="1:35" x14ac:dyDescent="0.35">
      <c r="A229" s="1" t="s">
        <v>10</v>
      </c>
      <c r="B229">
        <v>2017</v>
      </c>
      <c r="C229">
        <v>2018</v>
      </c>
      <c r="D229">
        <v>2019</v>
      </c>
      <c r="E229">
        <v>2020</v>
      </c>
      <c r="F229">
        <v>2021</v>
      </c>
      <c r="G229">
        <v>2022</v>
      </c>
      <c r="H229">
        <v>2023</v>
      </c>
      <c r="I229">
        <v>2024</v>
      </c>
      <c r="J229">
        <v>2025</v>
      </c>
      <c r="K229">
        <v>2026</v>
      </c>
      <c r="L229">
        <v>2027</v>
      </c>
      <c r="M229">
        <v>2028</v>
      </c>
      <c r="N229">
        <v>2029</v>
      </c>
      <c r="O229">
        <v>2030</v>
      </c>
      <c r="P229">
        <v>2031</v>
      </c>
      <c r="Q229">
        <v>2032</v>
      </c>
      <c r="R229">
        <v>2033</v>
      </c>
      <c r="S229">
        <v>2034</v>
      </c>
      <c r="T229">
        <v>2035</v>
      </c>
      <c r="U229">
        <v>2036</v>
      </c>
      <c r="V229">
        <v>2037</v>
      </c>
      <c r="W229">
        <v>2038</v>
      </c>
      <c r="X229">
        <v>2039</v>
      </c>
      <c r="Y229">
        <v>2040</v>
      </c>
      <c r="Z229">
        <v>2041</v>
      </c>
      <c r="AA229">
        <v>2042</v>
      </c>
      <c r="AB229">
        <v>2043</v>
      </c>
      <c r="AC229">
        <v>2044</v>
      </c>
      <c r="AD229">
        <v>2045</v>
      </c>
      <c r="AE229">
        <v>2046</v>
      </c>
      <c r="AF229">
        <v>2047</v>
      </c>
      <c r="AG229">
        <v>2048</v>
      </c>
      <c r="AH229">
        <v>2049</v>
      </c>
      <c r="AI229">
        <v>2050</v>
      </c>
    </row>
    <row r="230" spans="1:35" x14ac:dyDescent="0.35">
      <c r="A230" t="s">
        <v>15</v>
      </c>
      <c r="B230">
        <v>4703430617134.6396</v>
      </c>
      <c r="C230">
        <v>4509713858450.7637</v>
      </c>
      <c r="D230">
        <v>3344846617585.6963</v>
      </c>
      <c r="E230">
        <v>3311398151409.8398</v>
      </c>
      <c r="F230">
        <v>3278284169895.7412</v>
      </c>
      <c r="G230">
        <v>3245501328196.7837</v>
      </c>
      <c r="H230">
        <v>3213046314914.8159</v>
      </c>
      <c r="I230">
        <v>3180915851765.6675</v>
      </c>
      <c r="J230">
        <v>3149106693248.0107</v>
      </c>
      <c r="K230">
        <v>3117615626315.5308</v>
      </c>
      <c r="L230">
        <v>3086439470052.3755</v>
      </c>
      <c r="M230">
        <v>3055575075351.8516</v>
      </c>
      <c r="N230">
        <v>3025019324598.333</v>
      </c>
      <c r="O230">
        <v>2994769131352.3496</v>
      </c>
      <c r="P230">
        <v>2964821440038.8262</v>
      </c>
      <c r="Q230">
        <v>2945253618534.5698</v>
      </c>
      <c r="R230">
        <v>2925814944652.2412</v>
      </c>
      <c r="S230">
        <v>2906504566017.5361</v>
      </c>
      <c r="T230">
        <v>2887321635881.8203</v>
      </c>
      <c r="U230">
        <v>2868265313085.0005</v>
      </c>
      <c r="V230">
        <v>2849334762018.6392</v>
      </c>
      <c r="W230">
        <v>2830529152589.3159</v>
      </c>
      <c r="X230">
        <v>2811847660182.2261</v>
      </c>
      <c r="Y230">
        <v>2793289465625.0234</v>
      </c>
      <c r="Z230">
        <v>2774853755151.8979</v>
      </c>
      <c r="AA230">
        <v>2756539720367.8955</v>
      </c>
      <c r="AB230">
        <v>2738346558213.4673</v>
      </c>
      <c r="AC230">
        <v>2727393171980.6133</v>
      </c>
      <c r="AD230">
        <v>2716483599292.6909</v>
      </c>
      <c r="AE230">
        <v>2705617664895.52</v>
      </c>
      <c r="AF230">
        <v>2694795194235.9385</v>
      </c>
      <c r="AG230">
        <v>2684016013458.9946</v>
      </c>
      <c r="AH230">
        <v>2673279949405.1587</v>
      </c>
      <c r="AI230">
        <v>2662586829607.5381</v>
      </c>
    </row>
    <row r="231" spans="1:35" x14ac:dyDescent="0.35">
      <c r="A231" t="s">
        <v>16</v>
      </c>
      <c r="B231">
        <v>5748508207355.3213</v>
      </c>
      <c r="C231">
        <v>5503762390495.9941</v>
      </c>
      <c r="D231">
        <v>4790765703679.6973</v>
      </c>
      <c r="E231">
        <v>4742858046642.9004</v>
      </c>
      <c r="F231">
        <v>4695429466176.4717</v>
      </c>
      <c r="G231">
        <v>4648475171514.707</v>
      </c>
      <c r="H231">
        <v>4601990419799.5596</v>
      </c>
      <c r="I231">
        <v>4555970515601.5645</v>
      </c>
      <c r="J231">
        <v>4510410810445.5488</v>
      </c>
      <c r="K231">
        <v>4465306702341.0928</v>
      </c>
      <c r="L231">
        <v>4420653635317.6816</v>
      </c>
      <c r="M231">
        <v>4376447098964.5049</v>
      </c>
      <c r="N231">
        <v>4332682627974.8594</v>
      </c>
      <c r="O231">
        <v>4289355801695.1113</v>
      </c>
      <c r="P231">
        <v>4246462243678.1602</v>
      </c>
      <c r="Q231">
        <v>4218435592869.8843</v>
      </c>
      <c r="R231">
        <v>4190593917956.9434</v>
      </c>
      <c r="S231">
        <v>4162935998098.4277</v>
      </c>
      <c r="T231">
        <v>4135460620510.9775</v>
      </c>
      <c r="U231">
        <v>4108166580415.6045</v>
      </c>
      <c r="V231">
        <v>4081052680984.8613</v>
      </c>
      <c r="W231">
        <v>4054117733290.3608</v>
      </c>
      <c r="X231">
        <v>4027360556250.644</v>
      </c>
      <c r="Y231">
        <v>4000779976579.3901</v>
      </c>
      <c r="Z231">
        <v>3974374828733.9658</v>
      </c>
      <c r="AA231">
        <v>3948143954864.3213</v>
      </c>
      <c r="AB231">
        <v>3922086204762.2163</v>
      </c>
      <c r="AC231">
        <v>3906397859943.168</v>
      </c>
      <c r="AD231">
        <v>3890772268503.395</v>
      </c>
      <c r="AE231">
        <v>3875209179429.3813</v>
      </c>
      <c r="AF231">
        <v>3859708342711.6641</v>
      </c>
      <c r="AG231">
        <v>3844269509340.8174</v>
      </c>
      <c r="AH231">
        <v>3828892431303.4546</v>
      </c>
      <c r="AI231">
        <v>3813576861578.2407</v>
      </c>
    </row>
    <row r="232" spans="1:35" x14ac:dyDescent="0.35">
      <c r="A232" t="s">
        <v>17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5">
      <c r="A233" t="s">
        <v>18</v>
      </c>
      <c r="B233">
        <v>2252392388606.1538</v>
      </c>
      <c r="C233">
        <v>2156495575876.2368</v>
      </c>
      <c r="D233">
        <v>1877127737724.4895</v>
      </c>
      <c r="E233">
        <v>1858356460347.2446</v>
      </c>
      <c r="F233">
        <v>1839772895743.7722</v>
      </c>
      <c r="G233">
        <v>1821375166786.3345</v>
      </c>
      <c r="H233">
        <v>1803161415118.4712</v>
      </c>
      <c r="I233">
        <v>1785129800967.2864</v>
      </c>
      <c r="J233">
        <v>1767278502957.6135</v>
      </c>
      <c r="K233">
        <v>1749605717928.0371</v>
      </c>
      <c r="L233">
        <v>1732109660748.7568</v>
      </c>
      <c r="M233">
        <v>1714788564141.269</v>
      </c>
      <c r="N233">
        <v>1697640678499.8564</v>
      </c>
      <c r="O233">
        <v>1680664271714.8579</v>
      </c>
      <c r="P233">
        <v>1663857628997.7095</v>
      </c>
      <c r="Q233">
        <v>1652876168646.3245</v>
      </c>
      <c r="R233">
        <v>1641967185933.2588</v>
      </c>
      <c r="S233">
        <v>1631130202506.0991</v>
      </c>
      <c r="T233">
        <v>1620364743169.5588</v>
      </c>
      <c r="U233">
        <v>1609670335864.6396</v>
      </c>
      <c r="V233">
        <v>1599046511647.9331</v>
      </c>
      <c r="W233">
        <v>1588492804671.0564</v>
      </c>
      <c r="X233">
        <v>1578008752160.2273</v>
      </c>
      <c r="Y233">
        <v>1567593894395.9697</v>
      </c>
      <c r="Z233">
        <v>1557247774692.9563</v>
      </c>
      <c r="AA233">
        <v>1546969939379.9829</v>
      </c>
      <c r="AB233">
        <v>1536759937780.075</v>
      </c>
      <c r="AC233">
        <v>1530612898028.9546</v>
      </c>
      <c r="AD233">
        <v>1524490446436.8386</v>
      </c>
      <c r="AE233">
        <v>1518392484651.0913</v>
      </c>
      <c r="AF233">
        <v>1512318914712.4868</v>
      </c>
      <c r="AG233">
        <v>1506269639053.637</v>
      </c>
      <c r="AH233">
        <v>1500244560497.4224</v>
      </c>
      <c r="AI233">
        <v>1494243582255.4326</v>
      </c>
    </row>
    <row r="234" spans="1:35" x14ac:dyDescent="0.35">
      <c r="A234" t="s">
        <v>19</v>
      </c>
      <c r="B234">
        <v>2662045798831.8252</v>
      </c>
      <c r="C234">
        <v>2878520594391.5444</v>
      </c>
      <c r="D234">
        <v>2970458855061.936</v>
      </c>
      <c r="E234">
        <v>2940754266511.3169</v>
      </c>
      <c r="F234">
        <v>2911346723846.2036</v>
      </c>
      <c r="G234">
        <v>2882233256607.7412</v>
      </c>
      <c r="H234">
        <v>2853410924041.6641</v>
      </c>
      <c r="I234">
        <v>2824876814801.2471</v>
      </c>
      <c r="J234">
        <v>2796628046653.2349</v>
      </c>
      <c r="K234">
        <v>2768661766186.7021</v>
      </c>
      <c r="L234">
        <v>2740975148524.835</v>
      </c>
      <c r="M234">
        <v>2713565397039.5869</v>
      </c>
      <c r="N234">
        <v>2686429743069.1909</v>
      </c>
      <c r="O234">
        <v>2659565445638.499</v>
      </c>
      <c r="P234">
        <v>2632969791182.1138</v>
      </c>
      <c r="Q234">
        <v>2615592190560.312</v>
      </c>
      <c r="R234">
        <v>2598329282102.6138</v>
      </c>
      <c r="S234">
        <v>2581180308840.7363</v>
      </c>
      <c r="T234">
        <v>2564144518802.3872</v>
      </c>
      <c r="U234">
        <v>2547221164978.2915</v>
      </c>
      <c r="V234">
        <v>2530409505289.4346</v>
      </c>
      <c r="W234">
        <v>2513708802554.5244</v>
      </c>
      <c r="X234">
        <v>2497118324457.6646</v>
      </c>
      <c r="Y234">
        <v>2480637343516.2437</v>
      </c>
      <c r="Z234">
        <v>2464265137049.0361</v>
      </c>
      <c r="AA234">
        <v>2448000987144.5127</v>
      </c>
      <c r="AB234">
        <v>2431844180629.3584</v>
      </c>
      <c r="AC234">
        <v>2422116803906.8408</v>
      </c>
      <c r="AD234">
        <v>2412428336691.2134</v>
      </c>
      <c r="AE234">
        <v>2402778623344.4487</v>
      </c>
      <c r="AF234">
        <v>2393167508851.0713</v>
      </c>
      <c r="AG234">
        <v>2383594838815.6665</v>
      </c>
      <c r="AH234">
        <v>2374060459460.4038</v>
      </c>
      <c r="AI234">
        <v>2364564217622.5625</v>
      </c>
    </row>
    <row r="235" spans="1:35" x14ac:dyDescent="0.35">
      <c r="A235" t="s">
        <v>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35">
      <c r="A236" t="s">
        <v>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5">
      <c r="A237" t="s">
        <v>22</v>
      </c>
      <c r="B237">
        <v>432587524979.47925</v>
      </c>
      <c r="C237">
        <v>440734960945.69257</v>
      </c>
      <c r="D237">
        <v>458743486231.64557</v>
      </c>
      <c r="E237">
        <v>454156051369.3291</v>
      </c>
      <c r="F237">
        <v>449614490855.6358</v>
      </c>
      <c r="G237">
        <v>445118345947.07941</v>
      </c>
      <c r="H237">
        <v>440667162487.60858</v>
      </c>
      <c r="I237">
        <v>436260490862.73254</v>
      </c>
      <c r="J237">
        <v>431897885954.10516</v>
      </c>
      <c r="K237">
        <v>427578907094.56415</v>
      </c>
      <c r="L237">
        <v>423303118023.61853</v>
      </c>
      <c r="M237">
        <v>419070086843.38232</v>
      </c>
      <c r="N237">
        <v>414879385974.94855</v>
      </c>
      <c r="O237">
        <v>410730592115.19904</v>
      </c>
      <c r="P237">
        <v>406623286194.047</v>
      </c>
      <c r="Q237">
        <v>403939572505.16632</v>
      </c>
      <c r="R237">
        <v>401273571326.6322</v>
      </c>
      <c r="S237">
        <v>398625165755.8764</v>
      </c>
      <c r="T237">
        <v>395994239661.88763</v>
      </c>
      <c r="U237">
        <v>393380677680.11914</v>
      </c>
      <c r="V237">
        <v>390784365207.43036</v>
      </c>
      <c r="W237">
        <v>388205188397.06134</v>
      </c>
      <c r="X237">
        <v>385643034153.64069</v>
      </c>
      <c r="Y237">
        <v>383097790128.22662</v>
      </c>
      <c r="Z237">
        <v>380569344713.38031</v>
      </c>
      <c r="AA237">
        <v>378057587038.27203</v>
      </c>
      <c r="AB237">
        <v>375562406963.8194</v>
      </c>
      <c r="AC237">
        <v>374060157335.96411</v>
      </c>
      <c r="AD237">
        <v>372563916706.62024</v>
      </c>
      <c r="AE237">
        <v>371073661039.79376</v>
      </c>
      <c r="AF237">
        <v>369589366395.63458</v>
      </c>
      <c r="AG237">
        <v>368111008930.05206</v>
      </c>
      <c r="AH237">
        <v>366638564894.33185</v>
      </c>
      <c r="AI237">
        <v>365172010634.75452</v>
      </c>
    </row>
    <row r="238" spans="1:35" x14ac:dyDescent="0.35">
      <c r="A238" t="s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5">
      <c r="A239" t="s">
        <v>24</v>
      </c>
      <c r="B239">
        <v>733864466110.75146</v>
      </c>
      <c r="C239">
        <v>708019388874.04797</v>
      </c>
      <c r="D239">
        <v>687167412227.15503</v>
      </c>
      <c r="E239">
        <v>680295738104.88342</v>
      </c>
      <c r="F239">
        <v>673492780723.83459</v>
      </c>
      <c r="G239">
        <v>666757852916.59631</v>
      </c>
      <c r="H239">
        <v>660090274387.4303</v>
      </c>
      <c r="I239">
        <v>653489371643.55591</v>
      </c>
      <c r="J239">
        <v>646954477927.12036</v>
      </c>
      <c r="K239">
        <v>640484933147.84924</v>
      </c>
      <c r="L239">
        <v>634080083816.37073</v>
      </c>
      <c r="M239">
        <v>627739282978.20703</v>
      </c>
      <c r="N239">
        <v>621461890148.42493</v>
      </c>
      <c r="O239">
        <v>615247271246.94067</v>
      </c>
      <c r="P239">
        <v>609094798534.47119</v>
      </c>
      <c r="Q239">
        <v>605074772864.14368</v>
      </c>
      <c r="R239">
        <v>601081279363.24036</v>
      </c>
      <c r="S239">
        <v>597114142919.44287</v>
      </c>
      <c r="T239">
        <v>593173189576.17444</v>
      </c>
      <c r="U239">
        <v>589258246524.97168</v>
      </c>
      <c r="V239">
        <v>585369142097.90686</v>
      </c>
      <c r="W239">
        <v>581505705760.06067</v>
      </c>
      <c r="X239">
        <v>577667768102.04419</v>
      </c>
      <c r="Y239">
        <v>573855160832.57068</v>
      </c>
      <c r="Z239">
        <v>570067716771.07568</v>
      </c>
      <c r="AA239">
        <v>566305269840.3866</v>
      </c>
      <c r="AB239">
        <v>562567655059.44006</v>
      </c>
      <c r="AC239">
        <v>560317384439.20227</v>
      </c>
      <c r="AD239">
        <v>558076114901.44543</v>
      </c>
      <c r="AE239">
        <v>555843810441.83972</v>
      </c>
      <c r="AF239">
        <v>553620435200.07239</v>
      </c>
      <c r="AG239">
        <v>551405953459.27209</v>
      </c>
      <c r="AH239">
        <v>549200329645.435</v>
      </c>
      <c r="AI239">
        <v>547003528326.85327</v>
      </c>
    </row>
    <row r="240" spans="1:35" x14ac:dyDescent="0.35">
      <c r="A240" t="s">
        <v>25</v>
      </c>
      <c r="B240">
        <v>19567684448.868435</v>
      </c>
      <c r="C240">
        <v>18956342406.266346</v>
      </c>
      <c r="D240">
        <v>18956342406.266346</v>
      </c>
      <c r="E240">
        <v>18766778982.203682</v>
      </c>
      <c r="F240">
        <v>18579111192.381645</v>
      </c>
      <c r="G240">
        <v>18393320080.457829</v>
      </c>
      <c r="H240">
        <v>18209386879.653252</v>
      </c>
      <c r="I240">
        <v>18027293010.856716</v>
      </c>
      <c r="J240">
        <v>17847020080.74815</v>
      </c>
      <c r="K240">
        <v>17668549879.94067</v>
      </c>
      <c r="L240">
        <v>17491864381.141262</v>
      </c>
      <c r="M240">
        <v>17316945737.329849</v>
      </c>
      <c r="N240">
        <v>17143776279.956551</v>
      </c>
      <c r="O240">
        <v>16972338517.156984</v>
      </c>
      <c r="P240">
        <v>16802615131.985416</v>
      </c>
      <c r="Q240">
        <v>16691717872.114309</v>
      </c>
      <c r="R240">
        <v>16581552534.158356</v>
      </c>
      <c r="S240">
        <v>16472114287.432911</v>
      </c>
      <c r="T240">
        <v>16363398333.135853</v>
      </c>
      <c r="U240">
        <v>16255399904.137157</v>
      </c>
      <c r="V240">
        <v>16148114264.76985</v>
      </c>
      <c r="W240">
        <v>16041536710.622368</v>
      </c>
      <c r="X240">
        <v>15935662568.33226</v>
      </c>
      <c r="Y240">
        <v>15830487195.381266</v>
      </c>
      <c r="Z240">
        <v>15726005979.891747</v>
      </c>
      <c r="AA240">
        <v>15622214340.424461</v>
      </c>
      <c r="AB240">
        <v>15519107725.777658</v>
      </c>
      <c r="AC240">
        <v>15457031294.874546</v>
      </c>
      <c r="AD240">
        <v>15395203169.695045</v>
      </c>
      <c r="AE240">
        <v>15333622357.016264</v>
      </c>
      <c r="AF240">
        <v>15272287867.5882</v>
      </c>
      <c r="AG240">
        <v>15211198716.117846</v>
      </c>
      <c r="AH240">
        <v>15150353921.253374</v>
      </c>
      <c r="AI240">
        <v>15089752505.568361</v>
      </c>
    </row>
    <row r="241" spans="1:35" x14ac:dyDescent="0.35">
      <c r="A241" t="s">
        <v>26</v>
      </c>
      <c r="B241">
        <v>153811762284.44513</v>
      </c>
      <c r="C241">
        <v>152598556370.44409</v>
      </c>
      <c r="D241">
        <v>153546373490.75742</v>
      </c>
      <c r="E241">
        <v>152010909755.84982</v>
      </c>
      <c r="F241">
        <v>150490800658.29132</v>
      </c>
      <c r="G241">
        <v>148985892651.70844</v>
      </c>
      <c r="H241">
        <v>147496033725.19135</v>
      </c>
      <c r="I241">
        <v>146021073387.93942</v>
      </c>
      <c r="J241">
        <v>144560862654.06003</v>
      </c>
      <c r="K241">
        <v>143115254027.51941</v>
      </c>
      <c r="L241">
        <v>141684101487.2442</v>
      </c>
      <c r="M241">
        <v>140267260472.37177</v>
      </c>
      <c r="N241">
        <v>138864587867.64804</v>
      </c>
      <c r="O241">
        <v>137475941988.97159</v>
      </c>
      <c r="P241">
        <v>136101182569.08188</v>
      </c>
      <c r="Q241">
        <v>135202914764.12593</v>
      </c>
      <c r="R241">
        <v>134310575526.68268</v>
      </c>
      <c r="S241">
        <v>133424125728.20657</v>
      </c>
      <c r="T241">
        <v>132543526498.40041</v>
      </c>
      <c r="U241">
        <v>131668739223.51094</v>
      </c>
      <c r="V241">
        <v>130799725544.63577</v>
      </c>
      <c r="W241">
        <v>129936447356.04117</v>
      </c>
      <c r="X241">
        <v>129078866803.4913</v>
      </c>
      <c r="Y241">
        <v>128226946282.58824</v>
      </c>
      <c r="Z241">
        <v>127380648437.12315</v>
      </c>
      <c r="AA241">
        <v>126539936157.43813</v>
      </c>
      <c r="AB241">
        <v>125704772578.79904</v>
      </c>
      <c r="AC241">
        <v>125201953488.48386</v>
      </c>
      <c r="AD241">
        <v>124701145674.52992</v>
      </c>
      <c r="AE241">
        <v>124202341091.83182</v>
      </c>
      <c r="AF241">
        <v>123705531727.46448</v>
      </c>
      <c r="AG241">
        <v>123210709600.55461</v>
      </c>
      <c r="AH241">
        <v>122717866762.15239</v>
      </c>
      <c r="AI241">
        <v>122226995295.10378</v>
      </c>
    </row>
    <row r="242" spans="1:35" x14ac:dyDescent="0.35">
      <c r="A242" t="s">
        <v>27</v>
      </c>
      <c r="B242">
        <v>113738054.43759808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5">
      <c r="A243" t="s">
        <v>28</v>
      </c>
      <c r="B243">
        <v>9046914413.3906136</v>
      </c>
      <c r="C243">
        <v>9478171203.133173</v>
      </c>
      <c r="D243">
        <v>9478171203.133173</v>
      </c>
      <c r="E243">
        <v>9383389491.101841</v>
      </c>
      <c r="F243">
        <v>9289555596.1908226</v>
      </c>
      <c r="G243">
        <v>9196660040.2289143</v>
      </c>
      <c r="H243">
        <v>9104693439.8266258</v>
      </c>
      <c r="I243">
        <v>9013646505.4283581</v>
      </c>
      <c r="J243">
        <v>8923510040.3740749</v>
      </c>
      <c r="K243">
        <v>8834274939.970335</v>
      </c>
      <c r="L243">
        <v>8745932190.570631</v>
      </c>
      <c r="M243">
        <v>8658472868.6649246</v>
      </c>
      <c r="N243">
        <v>8571888139.9782753</v>
      </c>
      <c r="O243">
        <v>8486169258.5784922</v>
      </c>
      <c r="P243">
        <v>8401307565.9927082</v>
      </c>
      <c r="Q243">
        <v>8345858936.0571547</v>
      </c>
      <c r="R243">
        <v>8290776267.0791779</v>
      </c>
      <c r="S243">
        <v>8236057143.7164555</v>
      </c>
      <c r="T243">
        <v>8181699166.5679264</v>
      </c>
      <c r="U243">
        <v>8127699952.0685787</v>
      </c>
      <c r="V243">
        <v>8074057132.3849249</v>
      </c>
      <c r="W243">
        <v>8020768355.3111839</v>
      </c>
      <c r="X243">
        <v>7967831284.1661301</v>
      </c>
      <c r="Y243">
        <v>7915243597.6906328</v>
      </c>
      <c r="Z243">
        <v>7863002989.9458733</v>
      </c>
      <c r="AA243">
        <v>7811107170.2122307</v>
      </c>
      <c r="AB243">
        <v>7759553862.8888292</v>
      </c>
      <c r="AC243">
        <v>7728515647.437273</v>
      </c>
      <c r="AD243">
        <v>7697601584.8475227</v>
      </c>
      <c r="AE243">
        <v>7666811178.508132</v>
      </c>
      <c r="AF243">
        <v>7636143933.7940998</v>
      </c>
      <c r="AG243">
        <v>7605599358.0589228</v>
      </c>
      <c r="AH243">
        <v>7575176960.626687</v>
      </c>
      <c r="AI243">
        <v>7544876252.7841806</v>
      </c>
    </row>
    <row r="244" spans="1:35" x14ac:dyDescent="0.35">
      <c r="A244" t="s">
        <v>29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5">
      <c r="A245" t="s">
        <v>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35">
      <c r="A246" t="s">
        <v>31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5">
      <c r="A247" t="s">
        <v>32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35">
      <c r="A248" t="s">
        <v>33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5">
      <c r="A249" t="s">
        <v>34</v>
      </c>
      <c r="B249">
        <v>623008723536.02625</v>
      </c>
      <c r="C249">
        <v>653045995895.87549</v>
      </c>
      <c r="D249">
        <v>685271777986.52832</v>
      </c>
      <c r="E249">
        <v>678419060206.66309</v>
      </c>
      <c r="F249">
        <v>671634869604.59644</v>
      </c>
      <c r="G249">
        <v>664918520908.55042</v>
      </c>
      <c r="H249">
        <v>658269335699.46497</v>
      </c>
      <c r="I249">
        <v>651686642342.47034</v>
      </c>
      <c r="J249">
        <v>645169775919.04565</v>
      </c>
      <c r="K249">
        <v>638718078159.8551</v>
      </c>
      <c r="L249">
        <v>632330897378.25659</v>
      </c>
      <c r="M249">
        <v>626007588404.474</v>
      </c>
      <c r="N249">
        <v>619747512520.42932</v>
      </c>
      <c r="O249">
        <v>613550037395.22498</v>
      </c>
      <c r="P249">
        <v>607414537021.27258</v>
      </c>
      <c r="Q249">
        <v>603405601076.93225</v>
      </c>
      <c r="R249">
        <v>599423124109.82446</v>
      </c>
      <c r="S249">
        <v>595466931490.69958</v>
      </c>
      <c r="T249">
        <v>591536849742.86084</v>
      </c>
      <c r="U249">
        <v>587632706534.55798</v>
      </c>
      <c r="V249">
        <v>583754330671.42993</v>
      </c>
      <c r="W249">
        <v>579901552088.99841</v>
      </c>
      <c r="X249">
        <v>576074201845.21106</v>
      </c>
      <c r="Y249">
        <v>572272112113.03259</v>
      </c>
      <c r="Z249">
        <v>568495116173.08667</v>
      </c>
      <c r="AA249">
        <v>564743048406.34424</v>
      </c>
      <c r="AB249">
        <v>561015744286.86243</v>
      </c>
      <c r="AC249">
        <v>558771681309.71497</v>
      </c>
      <c r="AD249">
        <v>556536594584.47607</v>
      </c>
      <c r="AE249">
        <v>554310448206.13818</v>
      </c>
      <c r="AF249">
        <v>552093206413.31372</v>
      </c>
      <c r="AG249">
        <v>549884833587.6604</v>
      </c>
      <c r="AH249">
        <v>547685294253.30981</v>
      </c>
      <c r="AI249">
        <v>545494553076.29657</v>
      </c>
    </row>
    <row r="250" spans="1:35" x14ac:dyDescent="0.35">
      <c r="A250" t="s">
        <v>35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35">
      <c r="A251" t="s">
        <v>36</v>
      </c>
      <c r="B251">
        <v>30031210121547.813</v>
      </c>
      <c r="C251">
        <v>30978454760320.457</v>
      </c>
      <c r="D251">
        <v>16112891045326.393</v>
      </c>
      <c r="E251">
        <v>15951762134873.127</v>
      </c>
      <c r="F251">
        <v>15792244513524.398</v>
      </c>
      <c r="G251">
        <v>15634322068389.154</v>
      </c>
      <c r="H251">
        <v>15477978847705.266</v>
      </c>
      <c r="I251">
        <v>15323199059228.211</v>
      </c>
      <c r="J251">
        <v>15169967068635.928</v>
      </c>
      <c r="K251">
        <v>15018267397949.568</v>
      </c>
      <c r="L251">
        <v>14868084723970.074</v>
      </c>
      <c r="M251">
        <v>14719403876730.373</v>
      </c>
      <c r="N251">
        <v>14572209837963.068</v>
      </c>
      <c r="O251">
        <v>14426487739583.438</v>
      </c>
      <c r="P251">
        <v>14282222862187.604</v>
      </c>
      <c r="Q251">
        <v>14187960191297.164</v>
      </c>
      <c r="R251">
        <v>14094319654034.602</v>
      </c>
      <c r="S251">
        <v>14001297144317.973</v>
      </c>
      <c r="T251">
        <v>13908888583165.473</v>
      </c>
      <c r="U251">
        <v>13817089918516.58</v>
      </c>
      <c r="V251">
        <v>13725897125054.371</v>
      </c>
      <c r="W251">
        <v>13635306204029.012</v>
      </c>
      <c r="X251">
        <v>13545313183082.418</v>
      </c>
      <c r="Y251">
        <v>13455914116074.074</v>
      </c>
      <c r="Z251">
        <v>13367105082907.984</v>
      </c>
      <c r="AA251">
        <v>13278882189360.789</v>
      </c>
      <c r="AB251">
        <v>13191241566911.008</v>
      </c>
      <c r="AC251">
        <v>13138476600643.363</v>
      </c>
      <c r="AD251">
        <v>13085922694240.791</v>
      </c>
      <c r="AE251">
        <v>13033579003463.828</v>
      </c>
      <c r="AF251">
        <v>12981444687449.973</v>
      </c>
      <c r="AG251">
        <v>12929518908700.172</v>
      </c>
      <c r="AH251">
        <v>12877800833065.371</v>
      </c>
      <c r="AI251">
        <v>12826289629733.109</v>
      </c>
    </row>
    <row r="252" spans="1:35" x14ac:dyDescent="0.35">
      <c r="A252" t="s">
        <v>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35">
      <c r="A253" t="s">
        <v>38</v>
      </c>
      <c r="B253">
        <v>6106875418120.46</v>
      </c>
      <c r="C253">
        <v>5998163990280.5244</v>
      </c>
      <c r="D253">
        <v>5865665479778.6836</v>
      </c>
      <c r="E253">
        <v>5807008824980.8975</v>
      </c>
      <c r="F253">
        <v>5748938736731.0879</v>
      </c>
      <c r="G253">
        <v>5691449349363.7764</v>
      </c>
      <c r="H253">
        <v>5634534855870.1387</v>
      </c>
      <c r="I253">
        <v>5578189507311.4375</v>
      </c>
      <c r="J253">
        <v>5522407612238.3232</v>
      </c>
      <c r="K253">
        <v>5467183536115.9395</v>
      </c>
      <c r="L253">
        <v>5412511700754.7803</v>
      </c>
      <c r="M253">
        <v>5358386583747.2324</v>
      </c>
      <c r="N253">
        <v>5304802717909.7607</v>
      </c>
      <c r="O253">
        <v>5251754690730.6631</v>
      </c>
      <c r="P253">
        <v>5199237143823.3564</v>
      </c>
      <c r="Q253">
        <v>5164922178674.1221</v>
      </c>
      <c r="R253">
        <v>5130833692294.8721</v>
      </c>
      <c r="S253">
        <v>5096970189925.7256</v>
      </c>
      <c r="T253">
        <v>5063330186672.2158</v>
      </c>
      <c r="U253">
        <v>5029912207440.1787</v>
      </c>
      <c r="V253">
        <v>4996714786871.0732</v>
      </c>
      <c r="W253">
        <v>4963736469277.7246</v>
      </c>
      <c r="X253">
        <v>4930975808580.4912</v>
      </c>
      <c r="Y253">
        <v>4898431368243.8604</v>
      </c>
      <c r="Z253">
        <v>4866101721213.4502</v>
      </c>
      <c r="AA253">
        <v>4833985449853.4424</v>
      </c>
      <c r="AB253">
        <v>4802081145884.4092</v>
      </c>
      <c r="AC253">
        <v>4782872821300.8711</v>
      </c>
      <c r="AD253">
        <v>4763741330015.668</v>
      </c>
      <c r="AE253">
        <v>4744686364695.6055</v>
      </c>
      <c r="AF253">
        <v>4725707619236.8232</v>
      </c>
      <c r="AG253">
        <v>4706804788759.875</v>
      </c>
      <c r="AH253">
        <v>4687977569604.8359</v>
      </c>
      <c r="AI253">
        <v>4669225659326.416</v>
      </c>
    </row>
    <row r="254" spans="1:35" x14ac:dyDescent="0.35">
      <c r="A254" t="s">
        <v>39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6" spans="1:35" x14ac:dyDescent="0.35">
      <c r="A256" s="1" t="s">
        <v>11</v>
      </c>
      <c r="B256">
        <v>2017</v>
      </c>
      <c r="C256">
        <v>2018</v>
      </c>
      <c r="D256">
        <v>2019</v>
      </c>
      <c r="E256">
        <v>2020</v>
      </c>
      <c r="F256">
        <v>2021</v>
      </c>
      <c r="G256">
        <v>2022</v>
      </c>
      <c r="H256">
        <v>2023</v>
      </c>
      <c r="I256">
        <v>2024</v>
      </c>
      <c r="J256">
        <v>2025</v>
      </c>
      <c r="K256">
        <v>2026</v>
      </c>
      <c r="L256">
        <v>2027</v>
      </c>
      <c r="M256">
        <v>2028</v>
      </c>
      <c r="N256">
        <v>2029</v>
      </c>
      <c r="O256">
        <v>2030</v>
      </c>
      <c r="P256">
        <v>2031</v>
      </c>
      <c r="Q256">
        <v>2032</v>
      </c>
      <c r="R256">
        <v>2033</v>
      </c>
      <c r="S256">
        <v>2034</v>
      </c>
      <c r="T256">
        <v>2035</v>
      </c>
      <c r="U256">
        <v>2036</v>
      </c>
      <c r="V256">
        <v>2037</v>
      </c>
      <c r="W256">
        <v>2038</v>
      </c>
      <c r="X256">
        <v>2039</v>
      </c>
      <c r="Y256">
        <v>2040</v>
      </c>
      <c r="Z256">
        <v>2041</v>
      </c>
      <c r="AA256">
        <v>2042</v>
      </c>
      <c r="AB256">
        <v>2043</v>
      </c>
      <c r="AC256">
        <v>2044</v>
      </c>
      <c r="AD256">
        <v>2045</v>
      </c>
      <c r="AE256">
        <v>2046</v>
      </c>
      <c r="AF256">
        <v>2047</v>
      </c>
      <c r="AG256">
        <v>2048</v>
      </c>
      <c r="AH256">
        <v>2049</v>
      </c>
      <c r="AI256">
        <v>2050</v>
      </c>
    </row>
    <row r="257" spans="1:35" x14ac:dyDescent="0.35">
      <c r="A257" t="s">
        <v>15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35">
      <c r="A258" t="s">
        <v>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35">
      <c r="A259" t="s">
        <v>17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35">
      <c r="A260" t="s">
        <v>18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35">
      <c r="A261" t="s">
        <v>19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35">
      <c r="A262" t="s">
        <v>20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35">
      <c r="A263" t="s">
        <v>21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35">
      <c r="A264" t="s">
        <v>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35">
      <c r="A265" t="s">
        <v>23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5">
      <c r="A266" t="s">
        <v>24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35">
      <c r="A267" t="s">
        <v>25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5">
      <c r="A268" t="s">
        <v>26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35">
      <c r="A269" t="s">
        <v>27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35">
      <c r="A270" t="s">
        <v>28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35">
      <c r="A271" t="s">
        <v>29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35">
      <c r="A272" t="s">
        <v>30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35">
      <c r="A273" t="s">
        <v>31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35">
      <c r="A274" t="s">
        <v>32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35">
      <c r="A275" t="s">
        <v>33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35">
      <c r="A276" t="s">
        <v>34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35">
      <c r="A277" t="s">
        <v>35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35">
      <c r="A278" t="s">
        <v>36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35">
      <c r="A279" t="s">
        <v>37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35">
      <c r="A280" t="s">
        <v>38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35">
      <c r="A281" t="s">
        <v>39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3" spans="1:35" x14ac:dyDescent="0.35">
      <c r="A283" t="s">
        <v>40</v>
      </c>
      <c r="B283">
        <v>2017</v>
      </c>
      <c r="C283">
        <v>2018</v>
      </c>
      <c r="D283">
        <v>2019</v>
      </c>
    </row>
    <row r="284" spans="1:35" x14ac:dyDescent="0.35">
      <c r="A284" t="s">
        <v>15</v>
      </c>
      <c r="B284">
        <v>175766429369110.59</v>
      </c>
      <c r="C284">
        <v>180278607552074.22</v>
      </c>
      <c r="D284">
        <v>218802634407208.97</v>
      </c>
    </row>
    <row r="285" spans="1:35" x14ac:dyDescent="0.35">
      <c r="A285" t="s">
        <v>16</v>
      </c>
      <c r="B285">
        <v>19169257101121.16</v>
      </c>
      <c r="C285">
        <v>17298511784629.947</v>
      </c>
      <c r="D285">
        <v>51023186972025.773</v>
      </c>
    </row>
    <row r="286" spans="1:35" x14ac:dyDescent="0.35">
      <c r="A286" t="s">
        <v>17</v>
      </c>
      <c r="B286">
        <v>320838742346580.56</v>
      </c>
      <c r="C286">
        <v>315701333889445.44</v>
      </c>
      <c r="D286">
        <v>289175003619345.5</v>
      </c>
    </row>
    <row r="287" spans="1:35" x14ac:dyDescent="0.35">
      <c r="A287" t="s">
        <v>18</v>
      </c>
      <c r="B287">
        <v>7510938009021.959</v>
      </c>
      <c r="C287">
        <v>6777938705568.9395</v>
      </c>
      <c r="D287">
        <v>19992010767449.52</v>
      </c>
    </row>
    <row r="288" spans="1:35" x14ac:dyDescent="0.35">
      <c r="A288" t="s">
        <v>19</v>
      </c>
      <c r="B288">
        <v>25866651449996.109</v>
      </c>
      <c r="C288">
        <v>27926483632911.578</v>
      </c>
      <c r="D288">
        <v>38993196329689.875</v>
      </c>
    </row>
    <row r="289" spans="1:4" x14ac:dyDescent="0.35">
      <c r="A289" t="s">
        <v>20</v>
      </c>
      <c r="B289">
        <v>0</v>
      </c>
      <c r="C289">
        <v>0</v>
      </c>
      <c r="D289">
        <v>0</v>
      </c>
    </row>
    <row r="290" spans="1:4" x14ac:dyDescent="0.35">
      <c r="A290" t="s">
        <v>21</v>
      </c>
      <c r="B290">
        <v>0</v>
      </c>
      <c r="C290">
        <v>0</v>
      </c>
      <c r="D290">
        <v>0</v>
      </c>
    </row>
    <row r="291" spans="1:4" x14ac:dyDescent="0.35">
      <c r="A291" t="s">
        <v>22</v>
      </c>
      <c r="B291">
        <v>42314133312598.539</v>
      </c>
      <c r="C291">
        <v>37725017022710.656</v>
      </c>
      <c r="D291">
        <v>51986821232065.133</v>
      </c>
    </row>
    <row r="292" spans="1:4" x14ac:dyDescent="0.35">
      <c r="A292" t="s">
        <v>23</v>
      </c>
      <c r="B292">
        <v>87406014545103.188</v>
      </c>
      <c r="C292">
        <v>12697716397413.545</v>
      </c>
      <c r="D292">
        <v>94345716155987.563</v>
      </c>
    </row>
    <row r="293" spans="1:4" x14ac:dyDescent="0.35">
      <c r="A293" t="s">
        <v>24</v>
      </c>
      <c r="B293">
        <v>138773495864141.64</v>
      </c>
      <c r="C293">
        <v>147449065955781.81</v>
      </c>
      <c r="D293">
        <v>141828510432323.84</v>
      </c>
    </row>
    <row r="294" spans="1:4" x14ac:dyDescent="0.35">
      <c r="A294" t="s">
        <v>25</v>
      </c>
      <c r="B294">
        <v>8184860525208.8467</v>
      </c>
      <c r="C294">
        <v>7682057760139.4355</v>
      </c>
      <c r="D294">
        <v>8694326444634.0596</v>
      </c>
    </row>
    <row r="295" spans="1:4" x14ac:dyDescent="0.35">
      <c r="A295" t="s">
        <v>26</v>
      </c>
      <c r="B295">
        <v>44153050176745.633</v>
      </c>
      <c r="C295">
        <v>44511387604154.016</v>
      </c>
      <c r="D295">
        <v>49474158046114.531</v>
      </c>
    </row>
    <row r="296" spans="1:4" x14ac:dyDescent="0.35">
      <c r="A296" t="s">
        <v>27</v>
      </c>
      <c r="B296">
        <v>131376832473648.38</v>
      </c>
      <c r="C296">
        <v>118797502225830.58</v>
      </c>
      <c r="D296">
        <v>149445168811161.69</v>
      </c>
    </row>
    <row r="297" spans="1:4" x14ac:dyDescent="0.35">
      <c r="A297" t="s">
        <v>28</v>
      </c>
      <c r="B297">
        <v>215714378944800.25</v>
      </c>
      <c r="C297">
        <v>205591959384281.94</v>
      </c>
      <c r="D297">
        <v>238429083517536.81</v>
      </c>
    </row>
    <row r="298" spans="1:4" x14ac:dyDescent="0.35">
      <c r="A298" t="s">
        <v>29</v>
      </c>
      <c r="B298">
        <v>0</v>
      </c>
      <c r="C298">
        <v>0</v>
      </c>
      <c r="D298">
        <v>0</v>
      </c>
    </row>
    <row r="299" spans="1:4" x14ac:dyDescent="0.35">
      <c r="A299" t="s">
        <v>30</v>
      </c>
      <c r="B299">
        <v>0</v>
      </c>
      <c r="C299">
        <v>0</v>
      </c>
      <c r="D299">
        <v>0</v>
      </c>
    </row>
    <row r="300" spans="1:4" x14ac:dyDescent="0.35">
      <c r="A300" t="s">
        <v>31</v>
      </c>
      <c r="B300">
        <v>0</v>
      </c>
      <c r="C300">
        <v>0</v>
      </c>
      <c r="D300">
        <v>0</v>
      </c>
    </row>
    <row r="301" spans="1:4" x14ac:dyDescent="0.35">
      <c r="A301" t="s">
        <v>32</v>
      </c>
      <c r="B301">
        <v>0</v>
      </c>
      <c r="C301">
        <v>0</v>
      </c>
      <c r="D301">
        <v>0</v>
      </c>
    </row>
    <row r="302" spans="1:4" x14ac:dyDescent="0.35">
      <c r="A302" t="s">
        <v>33</v>
      </c>
      <c r="B302">
        <v>0</v>
      </c>
      <c r="C302">
        <v>0</v>
      </c>
      <c r="D302">
        <v>0</v>
      </c>
    </row>
    <row r="303" spans="1:4" x14ac:dyDescent="0.35">
      <c r="A303" t="s">
        <v>34</v>
      </c>
      <c r="B303">
        <v>7287545944517.1846</v>
      </c>
      <c r="C303">
        <v>7922803308699.0195</v>
      </c>
      <c r="D303">
        <v>18324148387017.363</v>
      </c>
    </row>
    <row r="304" spans="1:4" x14ac:dyDescent="0.35">
      <c r="A304" t="s">
        <v>35</v>
      </c>
      <c r="B304">
        <v>0</v>
      </c>
      <c r="C304">
        <v>0</v>
      </c>
      <c r="D304">
        <v>0</v>
      </c>
    </row>
    <row r="305" spans="1:5" x14ac:dyDescent="0.35">
      <c r="A305" t="s">
        <v>36</v>
      </c>
      <c r="B305">
        <v>547527256083626.81</v>
      </c>
      <c r="C305">
        <v>342714621791905.81</v>
      </c>
      <c r="D305">
        <v>679098872558036.38</v>
      </c>
    </row>
    <row r="306" spans="1:5" x14ac:dyDescent="0.35">
      <c r="A306" t="s">
        <v>37</v>
      </c>
      <c r="B306">
        <v>37938314678414.047</v>
      </c>
      <c r="C306">
        <v>24732965496755.188</v>
      </c>
      <c r="D306">
        <v>68027697132590.172</v>
      </c>
    </row>
    <row r="307" spans="1:5" x14ac:dyDescent="0.35">
      <c r="A307" t="s">
        <v>38</v>
      </c>
      <c r="B307">
        <v>14344994941824.09</v>
      </c>
      <c r="C307">
        <v>14064408400652.771</v>
      </c>
      <c r="D307">
        <v>16842950777368.678</v>
      </c>
    </row>
    <row r="308" spans="1:5" x14ac:dyDescent="0.35">
      <c r="A308" t="s">
        <v>39</v>
      </c>
      <c r="B308">
        <v>10600637845121.023</v>
      </c>
      <c r="C308">
        <v>10711281276660.799</v>
      </c>
      <c r="D308">
        <v>12734870828529.73</v>
      </c>
    </row>
    <row r="309" spans="1:5" x14ac:dyDescent="0.35">
      <c r="E309">
        <v>2247.6650400000003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C557B-25F0-40A9-8BAE-1342B1DCA8AF}">
  <dimension ref="A1:C72"/>
  <sheetViews>
    <sheetView workbookViewId="0">
      <selection activeCell="B1" sqref="B1"/>
    </sheetView>
  </sheetViews>
  <sheetFormatPr defaultRowHeight="14.5" x14ac:dyDescent="0.35"/>
  <cols>
    <col min="3" max="3" width="10.1796875" bestFit="1" customWidth="1"/>
  </cols>
  <sheetData>
    <row r="1" spans="2:3" x14ac:dyDescent="0.35">
      <c r="C1">
        <v>2020</v>
      </c>
    </row>
    <row r="2" spans="2:3" x14ac:dyDescent="0.35">
      <c r="B2" s="2" t="s">
        <v>44</v>
      </c>
      <c r="C2" s="4">
        <f>C21-C39+C57</f>
        <v>5958.3600000000006</v>
      </c>
    </row>
    <row r="3" spans="2:3" x14ac:dyDescent="0.35">
      <c r="B3" s="2" t="s">
        <v>45</v>
      </c>
      <c r="C3" s="4">
        <f t="shared" ref="C3:C17" si="0">C22-C40+C58</f>
        <v>30146.392499999998</v>
      </c>
    </row>
    <row r="4" spans="2:3" x14ac:dyDescent="0.35">
      <c r="B4" s="2" t="s">
        <v>46</v>
      </c>
      <c r="C4" s="4">
        <f t="shared" si="0"/>
        <v>1608</v>
      </c>
    </row>
    <row r="5" spans="2:3" x14ac:dyDescent="0.35">
      <c r="B5" s="2" t="s">
        <v>47</v>
      </c>
      <c r="C5" s="4">
        <f t="shared" si="0"/>
        <v>12612.784999999998</v>
      </c>
    </row>
    <row r="6" spans="2:3" x14ac:dyDescent="0.35">
      <c r="B6" s="2" t="s">
        <v>48</v>
      </c>
      <c r="C6" s="4">
        <f t="shared" si="0"/>
        <v>8128.7000000000007</v>
      </c>
    </row>
    <row r="7" spans="2:3" x14ac:dyDescent="0.35">
      <c r="B7" s="2" t="s">
        <v>49</v>
      </c>
      <c r="C7" s="4">
        <f t="shared" si="0"/>
        <v>2655.1410800000003</v>
      </c>
    </row>
    <row r="8" spans="2:3" x14ac:dyDescent="0.35">
      <c r="B8" s="2" t="s">
        <v>50</v>
      </c>
      <c r="C8" s="4">
        <f t="shared" si="0"/>
        <v>0</v>
      </c>
    </row>
    <row r="9" spans="2:3" x14ac:dyDescent="0.35">
      <c r="B9" s="2" t="s">
        <v>51</v>
      </c>
      <c r="C9" s="4">
        <f t="shared" si="0"/>
        <v>1004.777</v>
      </c>
    </row>
    <row r="10" spans="2:3" x14ac:dyDescent="0.35">
      <c r="B10" s="2" t="s">
        <v>52</v>
      </c>
      <c r="C10" s="4">
        <f t="shared" si="0"/>
        <v>878.6</v>
      </c>
    </row>
    <row r="11" spans="2:3" x14ac:dyDescent="0.35">
      <c r="B11" s="2" t="s">
        <v>53</v>
      </c>
      <c r="C11" s="4">
        <f t="shared" si="0"/>
        <v>0</v>
      </c>
    </row>
    <row r="12" spans="2:3" x14ac:dyDescent="0.35">
      <c r="B12" s="2" t="s">
        <v>54</v>
      </c>
      <c r="C12" s="4">
        <f t="shared" si="0"/>
        <v>5251.4060000000009</v>
      </c>
    </row>
    <row r="13" spans="2:3" x14ac:dyDescent="0.35">
      <c r="B13" s="2" t="s">
        <v>55</v>
      </c>
      <c r="C13" s="4">
        <f t="shared" si="0"/>
        <v>0</v>
      </c>
    </row>
    <row r="14" spans="2:3" x14ac:dyDescent="0.35">
      <c r="B14" s="2" t="s">
        <v>56</v>
      </c>
      <c r="C14" s="4">
        <f t="shared" si="0"/>
        <v>0</v>
      </c>
    </row>
    <row r="15" spans="2:3" x14ac:dyDescent="0.35">
      <c r="B15" s="2" t="s">
        <v>57</v>
      </c>
      <c r="C15" s="4">
        <f t="shared" si="0"/>
        <v>0</v>
      </c>
    </row>
    <row r="16" spans="2:3" x14ac:dyDescent="0.35">
      <c r="B16" s="2" t="s">
        <v>58</v>
      </c>
      <c r="C16" s="4">
        <f t="shared" si="0"/>
        <v>11516.270000000002</v>
      </c>
    </row>
    <row r="17" spans="1:3" x14ac:dyDescent="0.35">
      <c r="B17" s="2" t="s">
        <v>59</v>
      </c>
      <c r="C17" s="4">
        <f t="shared" si="0"/>
        <v>0</v>
      </c>
    </row>
    <row r="19" spans="1:3" x14ac:dyDescent="0.35">
      <c r="A19" t="s">
        <v>60</v>
      </c>
    </row>
    <row r="20" spans="1:3" x14ac:dyDescent="0.35">
      <c r="B20" t="s">
        <v>42</v>
      </c>
      <c r="C20" t="s">
        <v>43</v>
      </c>
    </row>
    <row r="21" spans="1:3" x14ac:dyDescent="0.35">
      <c r="B21" t="s">
        <v>44</v>
      </c>
      <c r="C21">
        <v>5958.3600000000006</v>
      </c>
    </row>
    <row r="22" spans="1:3" x14ac:dyDescent="0.35">
      <c r="B22" t="s">
        <v>45</v>
      </c>
      <c r="C22">
        <v>27792.192499999997</v>
      </c>
    </row>
    <row r="23" spans="1:3" x14ac:dyDescent="0.35">
      <c r="B23" t="s">
        <v>46</v>
      </c>
      <c r="C23">
        <v>1608</v>
      </c>
    </row>
    <row r="24" spans="1:3" x14ac:dyDescent="0.35">
      <c r="B24" t="s">
        <v>47</v>
      </c>
      <c r="C24">
        <v>12588.984999999999</v>
      </c>
    </row>
    <row r="25" spans="1:3" x14ac:dyDescent="0.35">
      <c r="B25" t="s">
        <v>48</v>
      </c>
      <c r="C25">
        <v>3735.4</v>
      </c>
    </row>
    <row r="26" spans="1:3" x14ac:dyDescent="0.35">
      <c r="B26" t="s">
        <v>49</v>
      </c>
      <c r="C26">
        <v>159.34107999999998</v>
      </c>
    </row>
    <row r="27" spans="1:3" x14ac:dyDescent="0.35">
      <c r="B27" t="s">
        <v>50</v>
      </c>
      <c r="C27">
        <v>0</v>
      </c>
    </row>
    <row r="28" spans="1:3" x14ac:dyDescent="0.35">
      <c r="B28" t="s">
        <v>51</v>
      </c>
      <c r="C28">
        <v>888.77700000000004</v>
      </c>
    </row>
    <row r="29" spans="1:3" x14ac:dyDescent="0.35">
      <c r="B29" t="s">
        <v>52</v>
      </c>
      <c r="C29">
        <v>908.6</v>
      </c>
    </row>
    <row r="30" spans="1:3" x14ac:dyDescent="0.35">
      <c r="B30" t="s">
        <v>53</v>
      </c>
      <c r="C30">
        <v>0</v>
      </c>
    </row>
    <row r="31" spans="1:3" x14ac:dyDescent="0.35">
      <c r="B31" t="s">
        <v>54</v>
      </c>
      <c r="C31">
        <v>5052.3060000000005</v>
      </c>
    </row>
    <row r="32" spans="1:3" x14ac:dyDescent="0.35">
      <c r="B32" t="s">
        <v>55</v>
      </c>
      <c r="C32">
        <v>0</v>
      </c>
    </row>
    <row r="33" spans="1:3" x14ac:dyDescent="0.35">
      <c r="B33" t="s">
        <v>56</v>
      </c>
      <c r="C33">
        <v>0</v>
      </c>
    </row>
    <row r="34" spans="1:3" x14ac:dyDescent="0.35">
      <c r="B34" t="s">
        <v>57</v>
      </c>
      <c r="C34">
        <v>0</v>
      </c>
    </row>
    <row r="35" spans="1:3" x14ac:dyDescent="0.35">
      <c r="B35" t="s">
        <v>58</v>
      </c>
      <c r="C35">
        <v>14046.270000000002</v>
      </c>
    </row>
    <row r="36" spans="1:3" x14ac:dyDescent="0.35">
      <c r="B36" t="s">
        <v>59</v>
      </c>
      <c r="C36">
        <v>0</v>
      </c>
    </row>
    <row r="38" spans="1:3" x14ac:dyDescent="0.35">
      <c r="A38" t="s">
        <v>63</v>
      </c>
      <c r="B38" t="s">
        <v>61</v>
      </c>
      <c r="C38">
        <v>2020</v>
      </c>
    </row>
    <row r="39" spans="1:3" x14ac:dyDescent="0.35">
      <c r="B39" t="s">
        <v>44</v>
      </c>
      <c r="C39">
        <v>0</v>
      </c>
    </row>
    <row r="40" spans="1:3" x14ac:dyDescent="0.35">
      <c r="B40" t="s">
        <v>45</v>
      </c>
      <c r="C40">
        <v>154</v>
      </c>
    </row>
    <row r="41" spans="1:3" x14ac:dyDescent="0.35">
      <c r="B41" t="s">
        <v>46</v>
      </c>
      <c r="C41">
        <v>0</v>
      </c>
    </row>
    <row r="42" spans="1:3" x14ac:dyDescent="0.35">
      <c r="B42" t="s">
        <v>47</v>
      </c>
      <c r="C42">
        <v>0</v>
      </c>
    </row>
    <row r="43" spans="1:3" x14ac:dyDescent="0.35">
      <c r="B43" t="s">
        <v>48</v>
      </c>
      <c r="C43">
        <v>0</v>
      </c>
    </row>
    <row r="44" spans="1:3" x14ac:dyDescent="0.35">
      <c r="B44" t="s">
        <v>62</v>
      </c>
      <c r="C44">
        <v>0</v>
      </c>
    </row>
    <row r="45" spans="1:3" x14ac:dyDescent="0.35">
      <c r="B45" t="s">
        <v>50</v>
      </c>
      <c r="C45">
        <v>0</v>
      </c>
    </row>
    <row r="46" spans="1:3" x14ac:dyDescent="0.35">
      <c r="B46" t="s">
        <v>51</v>
      </c>
      <c r="C46">
        <v>0</v>
      </c>
    </row>
    <row r="47" spans="1:3" x14ac:dyDescent="0.35">
      <c r="B47" t="s">
        <v>52</v>
      </c>
      <c r="C47">
        <v>30</v>
      </c>
    </row>
    <row r="48" spans="1:3" x14ac:dyDescent="0.35">
      <c r="B48" t="s">
        <v>53</v>
      </c>
      <c r="C48">
        <v>0</v>
      </c>
    </row>
    <row r="49" spans="1:3" x14ac:dyDescent="0.35">
      <c r="B49" t="s">
        <v>54</v>
      </c>
      <c r="C49">
        <v>0</v>
      </c>
    </row>
    <row r="50" spans="1:3" x14ac:dyDescent="0.35">
      <c r="B50" t="s">
        <v>55</v>
      </c>
      <c r="C50">
        <v>0</v>
      </c>
    </row>
    <row r="51" spans="1:3" x14ac:dyDescent="0.35">
      <c r="B51" t="s">
        <v>56</v>
      </c>
      <c r="C51">
        <v>0</v>
      </c>
    </row>
    <row r="52" spans="1:3" x14ac:dyDescent="0.35">
      <c r="B52" t="s">
        <v>57</v>
      </c>
      <c r="C52">
        <v>0</v>
      </c>
    </row>
    <row r="53" spans="1:3" x14ac:dyDescent="0.35">
      <c r="B53" t="s">
        <v>58</v>
      </c>
      <c r="C53">
        <v>2530</v>
      </c>
    </row>
    <row r="54" spans="1:3" x14ac:dyDescent="0.35">
      <c r="B54" t="s">
        <v>59</v>
      </c>
      <c r="C54">
        <v>0</v>
      </c>
    </row>
    <row r="56" spans="1:3" x14ac:dyDescent="0.35">
      <c r="A56" t="s">
        <v>65</v>
      </c>
      <c r="B56" t="s">
        <v>64</v>
      </c>
      <c r="C56">
        <v>2020</v>
      </c>
    </row>
    <row r="57" spans="1:3" x14ac:dyDescent="0.35">
      <c r="B57" t="s">
        <v>44</v>
      </c>
      <c r="C57">
        <v>0</v>
      </c>
    </row>
    <row r="58" spans="1:3" x14ac:dyDescent="0.35">
      <c r="B58" t="s">
        <v>45</v>
      </c>
      <c r="C58">
        <v>2508.1999999999998</v>
      </c>
    </row>
    <row r="59" spans="1:3" x14ac:dyDescent="0.35">
      <c r="B59" t="s">
        <v>46</v>
      </c>
      <c r="C59">
        <v>0</v>
      </c>
    </row>
    <row r="60" spans="1:3" x14ac:dyDescent="0.35">
      <c r="B60" t="s">
        <v>47</v>
      </c>
      <c r="C60">
        <v>23.8</v>
      </c>
    </row>
    <row r="61" spans="1:3" x14ac:dyDescent="0.35">
      <c r="B61" t="s">
        <v>48</v>
      </c>
      <c r="C61">
        <v>4393.3</v>
      </c>
    </row>
    <row r="62" spans="1:3" x14ac:dyDescent="0.35">
      <c r="B62" t="s">
        <v>49</v>
      </c>
      <c r="C62">
        <v>2495.8000000000002</v>
      </c>
    </row>
    <row r="63" spans="1:3" x14ac:dyDescent="0.35">
      <c r="B63" t="s">
        <v>50</v>
      </c>
      <c r="C63">
        <v>0</v>
      </c>
    </row>
    <row r="64" spans="1:3" x14ac:dyDescent="0.35">
      <c r="B64" t="s">
        <v>51</v>
      </c>
      <c r="C64">
        <v>116</v>
      </c>
    </row>
    <row r="65" spans="2:3" x14ac:dyDescent="0.35">
      <c r="B65" t="s">
        <v>52</v>
      </c>
      <c r="C65">
        <v>0</v>
      </c>
    </row>
    <row r="66" spans="2:3" x14ac:dyDescent="0.35">
      <c r="B66" t="s">
        <v>53</v>
      </c>
      <c r="C66">
        <v>0</v>
      </c>
    </row>
    <row r="67" spans="2:3" x14ac:dyDescent="0.35">
      <c r="B67" t="s">
        <v>54</v>
      </c>
      <c r="C67">
        <v>199.1</v>
      </c>
    </row>
    <row r="68" spans="2:3" x14ac:dyDescent="0.35">
      <c r="B68" t="s">
        <v>55</v>
      </c>
      <c r="C68">
        <v>0</v>
      </c>
    </row>
    <row r="69" spans="2:3" x14ac:dyDescent="0.35">
      <c r="B69" t="s">
        <v>56</v>
      </c>
      <c r="C69">
        <v>0</v>
      </c>
    </row>
    <row r="70" spans="2:3" x14ac:dyDescent="0.35">
      <c r="B70" t="s">
        <v>57</v>
      </c>
      <c r="C70">
        <v>0</v>
      </c>
    </row>
    <row r="71" spans="2:3" x14ac:dyDescent="0.35">
      <c r="B71" t="s">
        <v>58</v>
      </c>
      <c r="C71">
        <v>0</v>
      </c>
    </row>
    <row r="72" spans="2:3" x14ac:dyDescent="0.35">
      <c r="B72" t="s">
        <v>59</v>
      </c>
      <c r="C7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D930B-066E-4892-9EF1-1DAA99B5644F}">
  <sheetPr>
    <tabColor theme="6"/>
  </sheetPr>
  <dimension ref="A1:AG107"/>
  <sheetViews>
    <sheetView topLeftCell="B121" workbookViewId="0">
      <selection activeCell="D134" sqref="D134"/>
    </sheetView>
  </sheetViews>
  <sheetFormatPr defaultColWidth="8.7265625" defaultRowHeight="13.5" x14ac:dyDescent="0.25"/>
  <cols>
    <col min="1" max="1" width="8.7265625" style="5"/>
    <col min="2" max="2" width="59.54296875" style="5" customWidth="1"/>
    <col min="3" max="4" width="11.1796875" style="5" bestFit="1" customWidth="1"/>
    <col min="5" max="33" width="9.26953125" style="5" bestFit="1" customWidth="1"/>
    <col min="34" max="16384" width="8.7265625" style="5"/>
  </cols>
  <sheetData>
    <row r="1" spans="1:33" x14ac:dyDescent="0.25">
      <c r="C1" s="5">
        <v>2020</v>
      </c>
      <c r="D1" s="5">
        <v>2021</v>
      </c>
      <c r="E1" s="5">
        <v>2022</v>
      </c>
      <c r="F1" s="5">
        <v>2023</v>
      </c>
      <c r="G1" s="5">
        <v>2024</v>
      </c>
      <c r="H1" s="5">
        <v>2025</v>
      </c>
      <c r="I1" s="5">
        <v>2026</v>
      </c>
      <c r="J1" s="5">
        <v>2027</v>
      </c>
      <c r="K1" s="5">
        <v>2028</v>
      </c>
      <c r="L1" s="5">
        <v>2029</v>
      </c>
      <c r="M1" s="5">
        <v>2030</v>
      </c>
      <c r="N1" s="5">
        <v>2031</v>
      </c>
      <c r="O1" s="5">
        <v>2032</v>
      </c>
      <c r="P1" s="5">
        <v>2033</v>
      </c>
      <c r="Q1" s="5">
        <v>2034</v>
      </c>
      <c r="R1" s="5">
        <v>2035</v>
      </c>
      <c r="S1" s="5">
        <v>2036</v>
      </c>
      <c r="T1" s="5">
        <v>2037</v>
      </c>
      <c r="U1" s="5">
        <v>2038</v>
      </c>
      <c r="V1" s="5">
        <v>2039</v>
      </c>
      <c r="W1" s="5">
        <v>2040</v>
      </c>
      <c r="X1" s="5">
        <v>2041</v>
      </c>
      <c r="Y1" s="5">
        <v>2042</v>
      </c>
      <c r="Z1" s="5">
        <v>2043</v>
      </c>
      <c r="AA1" s="5">
        <v>2044</v>
      </c>
      <c r="AB1" s="5">
        <v>2045</v>
      </c>
      <c r="AC1" s="5">
        <v>2046</v>
      </c>
      <c r="AD1" s="5">
        <v>2047</v>
      </c>
      <c r="AE1" s="5">
        <v>2048</v>
      </c>
      <c r="AF1" s="5">
        <v>2049</v>
      </c>
      <c r="AG1" s="5">
        <v>2050</v>
      </c>
    </row>
    <row r="2" spans="1:33" ht="17.5" x14ac:dyDescent="0.35">
      <c r="B2" s="7" t="s">
        <v>66</v>
      </c>
    </row>
    <row r="3" spans="1:33" ht="14" x14ac:dyDescent="0.3">
      <c r="B3" s="6" t="s">
        <v>67</v>
      </c>
    </row>
    <row r="4" spans="1:33" ht="14.5" x14ac:dyDescent="0.35">
      <c r="A4" s="5" t="s">
        <v>44</v>
      </c>
      <c r="B4" t="s">
        <v>6912</v>
      </c>
      <c r="C4" s="9">
        <f>SUMIFS(nosettings!C:C,nosettings!$A:$A,elec!$B4)</f>
        <v>1.1053900000000001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4.5" x14ac:dyDescent="0.35">
      <c r="A5" s="5" t="s">
        <v>45</v>
      </c>
      <c r="B5" t="s">
        <v>6915</v>
      </c>
      <c r="C5" s="9">
        <f>SUMIFS(nosettings!C:C,nosettings!$A:$A,elec!$B5)</f>
        <v>0.52032999999999996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4.5" x14ac:dyDescent="0.35">
      <c r="A6" s="5" t="s">
        <v>45</v>
      </c>
      <c r="B6" t="s">
        <v>6917</v>
      </c>
      <c r="C6" s="9">
        <f>SUMIFS(nosettings!C:C,nosettings!$A:$A,elec!$B6)</f>
        <v>0.83901099999999995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4.5" x14ac:dyDescent="0.35">
      <c r="A7" s="5" t="s">
        <v>46</v>
      </c>
      <c r="B7" t="s">
        <v>6918</v>
      </c>
      <c r="C7" s="9">
        <f>SUMIFS(nosettings!C:C,nosettings!$A:$A,elec!$B7)</f>
        <v>0.77300000000000002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4.5" x14ac:dyDescent="0.35">
      <c r="A8" s="5" t="s">
        <v>47</v>
      </c>
      <c r="B8" t="s">
        <v>6921</v>
      </c>
      <c r="C8" s="9">
        <f>SUMIFS(nosettings!C:C,nosettings!$A:$A,elec!$B8)</f>
        <v>0.28299999999999997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4.5" x14ac:dyDescent="0.35">
      <c r="A9" s="5" t="s">
        <v>47</v>
      </c>
      <c r="B9" t="s">
        <v>6923</v>
      </c>
      <c r="C9" s="9">
        <f>SUMIFS(nosettings!C:C,nosettings!$A:$A,elec!$B9)</f>
        <v>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4.5" x14ac:dyDescent="0.35">
      <c r="A10" s="5" t="s">
        <v>48</v>
      </c>
      <c r="B10" t="s">
        <v>6924</v>
      </c>
      <c r="C10" s="9">
        <f>SUMIFS(nosettings!C:C,nosettings!$A:$A,elec!$B10)</f>
        <v>0.324569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4.5" x14ac:dyDescent="0.35">
      <c r="A11" s="5" t="s">
        <v>48</v>
      </c>
      <c r="B11" t="s">
        <v>6926</v>
      </c>
      <c r="C11" s="9">
        <f>SUMIFS(nosettings!C:C,nosettings!$A:$A,elec!$B11)</f>
        <v>0.327565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4.5" x14ac:dyDescent="0.35">
      <c r="A12" s="5" t="s">
        <v>49</v>
      </c>
      <c r="B12" t="s">
        <v>6927</v>
      </c>
      <c r="C12" s="9">
        <f>SUMIFS(nosettings!C:C,nosettings!$A:$A,elec!$B12)</f>
        <v>0.25600000000000001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4.5" x14ac:dyDescent="0.35">
      <c r="A13" s="5" t="s">
        <v>49</v>
      </c>
      <c r="B13" t="s">
        <v>6929</v>
      </c>
      <c r="C13" s="9">
        <f>SUMIFS(nosettings!C:C,nosettings!$A:$A,elec!$B13)</f>
        <v>0.27200000000000002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4.5" x14ac:dyDescent="0.35">
      <c r="A14" s="5" t="s">
        <v>51</v>
      </c>
      <c r="B14" t="s">
        <v>6933</v>
      </c>
      <c r="C14" s="9">
        <f>SUMIFS(nosettings!C:C,nosettings!$A:$A,elec!$B14)</f>
        <v>0.86499999999999999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4.5" x14ac:dyDescent="0.35">
      <c r="A15" s="5" t="s">
        <v>51</v>
      </c>
      <c r="B15" t="s">
        <v>6935</v>
      </c>
      <c r="C15" s="9">
        <f>SUMIFS(nosettings!C:C,nosettings!$A:$A,elec!$B15)</f>
        <v>0.86499999999999999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4.5" x14ac:dyDescent="0.35">
      <c r="A16" s="5" t="s">
        <v>52</v>
      </c>
      <c r="B16" t="s">
        <v>6936</v>
      </c>
      <c r="C16" s="9">
        <f>SUMIFS(nosettings!C:C,nosettings!$A:$A,elec!$B16)</f>
        <v>0.77400000000000002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ht="14.5" x14ac:dyDescent="0.35">
      <c r="A17" s="5" t="s">
        <v>54</v>
      </c>
      <c r="B17" t="s">
        <v>6942</v>
      </c>
      <c r="C17" s="9">
        <f>SUMIFS(nosettings!C:C,nosettings!$A:$A,elec!$B17)</f>
        <v>0.26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ht="14.5" x14ac:dyDescent="0.35">
      <c r="A18" s="5" t="s">
        <v>54</v>
      </c>
      <c r="B18" t="s">
        <v>6944</v>
      </c>
      <c r="C18" s="9">
        <f>SUMIFS(nosettings!C:C,nosettings!$A:$A,elec!$B18)</f>
        <v>0.28599999999999998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ht="14.5" x14ac:dyDescent="0.35">
      <c r="A19" s="5" t="s">
        <v>56</v>
      </c>
      <c r="B19" t="s">
        <v>6948</v>
      </c>
      <c r="C19" s="9">
        <f>SUMIFS(nosettings!C:C,nosettings!$A:$A,elec!$B19)</f>
        <v>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ht="14.5" x14ac:dyDescent="0.35">
      <c r="A20" s="5" t="s">
        <v>56</v>
      </c>
      <c r="B20" t="s">
        <v>6949</v>
      </c>
      <c r="C20" s="9">
        <f>SUMIFS(nosettings!C:C,nosettings!$A:$A,elec!$B20)</f>
        <v>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ht="14.5" x14ac:dyDescent="0.35">
      <c r="A21" s="5" t="s">
        <v>56</v>
      </c>
      <c r="B21" t="s">
        <v>6950</v>
      </c>
      <c r="C21" s="9">
        <f>SUMIFS(nosettings!C:C,nosettings!$A:$A,elec!$B21)</f>
        <v>0.49199999999999999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ht="14.5" x14ac:dyDescent="0.35">
      <c r="A22" s="5" t="s">
        <v>58</v>
      </c>
      <c r="B22" t="s">
        <v>6954</v>
      </c>
      <c r="C22" s="9">
        <f>SUMIFS(nosettings!C:C,nosettings!$A:$A,elec!$B22)</f>
        <v>0.59099999999999997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4" spans="1:33" ht="14" x14ac:dyDescent="0.3">
      <c r="B24" s="6" t="s">
        <v>7139</v>
      </c>
    </row>
    <row r="25" spans="1:33" ht="14" x14ac:dyDescent="0.3">
      <c r="C25" s="6" t="s">
        <v>6961</v>
      </c>
      <c r="D25" s="6" t="s">
        <v>6960</v>
      </c>
    </row>
    <row r="26" spans="1:33" ht="14.5" x14ac:dyDescent="0.35">
      <c r="A26" t="s">
        <v>1161</v>
      </c>
      <c r="B26" s="5" t="s">
        <v>44</v>
      </c>
      <c r="C26" s="10">
        <f>SUMIFS(nosettings!C:C,nosettings!A:A,elec!$A26)</f>
        <v>6216</v>
      </c>
      <c r="D26" s="10">
        <f>syc!C2</f>
        <v>5958.3600000000006</v>
      </c>
    </row>
    <row r="27" spans="1:33" ht="14.5" x14ac:dyDescent="0.35">
      <c r="A27" t="s">
        <v>1162</v>
      </c>
      <c r="B27" s="5" t="s">
        <v>45</v>
      </c>
      <c r="C27" s="10">
        <f>SUMIFS(nosettings!C:C,nosettings!A:A,elec!$A27)</f>
        <v>28870</v>
      </c>
      <c r="D27" s="10">
        <f>syc!C3</f>
        <v>30146.392499999998</v>
      </c>
    </row>
    <row r="28" spans="1:33" ht="14.5" x14ac:dyDescent="0.35">
      <c r="A28" t="s">
        <v>1163</v>
      </c>
      <c r="B28" s="5" t="s">
        <v>46</v>
      </c>
      <c r="C28" s="10">
        <f>SUMIFS(nosettings!C:C,nosettings!A:A,elec!$A28)</f>
        <v>1608</v>
      </c>
      <c r="D28" s="10">
        <f>syc!C4</f>
        <v>1608</v>
      </c>
    </row>
    <row r="29" spans="1:33" ht="14.5" x14ac:dyDescent="0.35">
      <c r="A29" t="s">
        <v>1164</v>
      </c>
      <c r="B29" s="5" t="s">
        <v>47</v>
      </c>
      <c r="C29" s="10">
        <f>SUMIFS(nosettings!C:C,nosettings!A:A,elec!$A29)</f>
        <v>12589</v>
      </c>
      <c r="D29" s="10">
        <f>syc!C5</f>
        <v>12612.784999999998</v>
      </c>
    </row>
    <row r="30" spans="1:33" ht="14.5" x14ac:dyDescent="0.35">
      <c r="A30" t="s">
        <v>1165</v>
      </c>
      <c r="B30" s="5" t="s">
        <v>48</v>
      </c>
      <c r="C30" s="10">
        <f>SUMIFS(nosettings!C:C,nosettings!A:A,elec!$A30)</f>
        <v>5525</v>
      </c>
      <c r="D30" s="10">
        <f>syc!C6</f>
        <v>8128.7000000000007</v>
      </c>
    </row>
    <row r="31" spans="1:33" ht="14.5" x14ac:dyDescent="0.35">
      <c r="A31" t="s">
        <v>1166</v>
      </c>
      <c r="B31" s="5" t="s">
        <v>49</v>
      </c>
      <c r="C31" s="10">
        <f>SUMIFS(nosettings!C:C,nosettings!A:A,elec!$A31)</f>
        <v>3846.1</v>
      </c>
      <c r="D31" s="10">
        <f>syc!C7</f>
        <v>2655.1410800000003</v>
      </c>
    </row>
    <row r="32" spans="1:33" ht="14.5" x14ac:dyDescent="0.35">
      <c r="A32" t="s">
        <v>1167</v>
      </c>
      <c r="B32" s="5" t="s">
        <v>50</v>
      </c>
      <c r="C32" s="10">
        <f>SUMIFS(nosettings!C:C,nosettings!A:A,elec!$A32)</f>
        <v>0</v>
      </c>
      <c r="D32" s="10">
        <f>syc!C8</f>
        <v>0</v>
      </c>
    </row>
    <row r="33" spans="1:33" ht="14.5" x14ac:dyDescent="0.35">
      <c r="A33" t="s">
        <v>1168</v>
      </c>
      <c r="B33" s="5" t="s">
        <v>51</v>
      </c>
      <c r="C33" s="10">
        <f>SUMIFS(nosettings!C:C,nosettings!A:A,elec!$A33)</f>
        <v>979</v>
      </c>
      <c r="D33" s="10">
        <f>syc!C9</f>
        <v>1004.777</v>
      </c>
    </row>
    <row r="34" spans="1:33" ht="14.5" x14ac:dyDescent="0.35">
      <c r="A34" t="s">
        <v>1169</v>
      </c>
      <c r="B34" s="5" t="s">
        <v>52</v>
      </c>
      <c r="C34" s="10">
        <f>SUMIFS(nosettings!C:C,nosettings!A:A,elec!$A34)</f>
        <v>1049</v>
      </c>
      <c r="D34" s="10">
        <f>syc!C10</f>
        <v>878.6</v>
      </c>
    </row>
    <row r="35" spans="1:33" ht="14.5" x14ac:dyDescent="0.35">
      <c r="A35" t="s">
        <v>1170</v>
      </c>
      <c r="B35" s="5" t="s">
        <v>53</v>
      </c>
      <c r="C35" s="10">
        <f>SUMIFS(nosettings!C:C,nosettings!A:A,elec!$A35)</f>
        <v>0</v>
      </c>
      <c r="D35" s="10">
        <f>syc!C11</f>
        <v>0</v>
      </c>
    </row>
    <row r="36" spans="1:33" ht="14.5" x14ac:dyDescent="0.35">
      <c r="A36" t="s">
        <v>1171</v>
      </c>
      <c r="B36" s="5" t="s">
        <v>54</v>
      </c>
      <c r="C36" s="10">
        <f>SUMIFS(nosettings!C:C,nosettings!A:A,elec!$A36)</f>
        <v>5402</v>
      </c>
      <c r="D36" s="10">
        <f>syc!C12</f>
        <v>5251.4060000000009</v>
      </c>
    </row>
    <row r="37" spans="1:33" ht="14.5" x14ac:dyDescent="0.35">
      <c r="A37" t="s">
        <v>1172</v>
      </c>
      <c r="B37" s="5" t="s">
        <v>55</v>
      </c>
      <c r="C37" s="10">
        <f>SUMIFS(nosettings!C:C,nosettings!A:A,elec!$A37)</f>
        <v>0</v>
      </c>
      <c r="D37" s="10">
        <f>syc!C13</f>
        <v>0</v>
      </c>
    </row>
    <row r="38" spans="1:33" ht="14.5" x14ac:dyDescent="0.35">
      <c r="A38" t="s">
        <v>1173</v>
      </c>
      <c r="B38" s="5" t="s">
        <v>56</v>
      </c>
      <c r="C38" s="10">
        <f>SUMIFS(nosettings!C:C,nosettings!A:A,elec!$A38)</f>
        <v>40</v>
      </c>
      <c r="D38" s="10">
        <f>syc!C14</f>
        <v>0</v>
      </c>
    </row>
    <row r="39" spans="1:33" ht="14.5" x14ac:dyDescent="0.35">
      <c r="A39" t="s">
        <v>1174</v>
      </c>
      <c r="B39" s="5" t="s">
        <v>57</v>
      </c>
      <c r="C39" s="10">
        <f>SUMIFS(nosettings!C:C,nosettings!A:A,elec!$A39)</f>
        <v>0</v>
      </c>
      <c r="D39" s="10">
        <f>syc!C15</f>
        <v>0</v>
      </c>
    </row>
    <row r="40" spans="1:33" ht="14.5" x14ac:dyDescent="0.35">
      <c r="A40" t="s">
        <v>1175</v>
      </c>
      <c r="B40" s="5" t="s">
        <v>58</v>
      </c>
      <c r="C40" s="10">
        <f>SUMIFS(nosettings!C:C,nosettings!A:A,elec!$A40)</f>
        <v>11516</v>
      </c>
      <c r="D40" s="10">
        <f>syc!C16</f>
        <v>11516.270000000002</v>
      </c>
    </row>
    <row r="41" spans="1:33" ht="14.5" x14ac:dyDescent="0.35">
      <c r="A41" t="s">
        <v>1176</v>
      </c>
      <c r="B41" s="5" t="s">
        <v>59</v>
      </c>
      <c r="C41" s="10">
        <f>SUMIFS(nosettings!C:C,nosettings!A:A,elec!$A41)</f>
        <v>1190</v>
      </c>
      <c r="D41" s="10">
        <f>syc!C17</f>
        <v>0</v>
      </c>
    </row>
    <row r="44" spans="1:33" ht="14" x14ac:dyDescent="0.3">
      <c r="B44" s="6" t="s">
        <v>7141</v>
      </c>
    </row>
    <row r="45" spans="1:33" ht="14" x14ac:dyDescent="0.3">
      <c r="C45" s="6">
        <f>C1</f>
        <v>2020</v>
      </c>
      <c r="D45" s="6">
        <f t="shared" ref="D45:AG45" si="0">D1</f>
        <v>2021</v>
      </c>
      <c r="E45" s="6">
        <f t="shared" si="0"/>
        <v>2022</v>
      </c>
      <c r="F45" s="6">
        <f t="shared" si="0"/>
        <v>2023</v>
      </c>
      <c r="G45" s="6">
        <f t="shared" si="0"/>
        <v>2024</v>
      </c>
      <c r="H45" s="6">
        <f t="shared" si="0"/>
        <v>2025</v>
      </c>
      <c r="I45" s="6">
        <f t="shared" si="0"/>
        <v>2026</v>
      </c>
      <c r="J45" s="6">
        <f t="shared" si="0"/>
        <v>2027</v>
      </c>
      <c r="K45" s="6">
        <f t="shared" si="0"/>
        <v>2028</v>
      </c>
      <c r="L45" s="6">
        <f t="shared" si="0"/>
        <v>2029</v>
      </c>
      <c r="M45" s="6">
        <f t="shared" si="0"/>
        <v>2030</v>
      </c>
      <c r="N45" s="6">
        <f t="shared" si="0"/>
        <v>2031</v>
      </c>
      <c r="O45" s="6">
        <f t="shared" si="0"/>
        <v>2032</v>
      </c>
      <c r="P45" s="6">
        <f t="shared" si="0"/>
        <v>2033</v>
      </c>
      <c r="Q45" s="6">
        <f t="shared" si="0"/>
        <v>2034</v>
      </c>
      <c r="R45" s="6">
        <f t="shared" si="0"/>
        <v>2035</v>
      </c>
      <c r="S45" s="6">
        <f t="shared" si="0"/>
        <v>2036</v>
      </c>
      <c r="T45" s="6">
        <f t="shared" si="0"/>
        <v>2037</v>
      </c>
      <c r="U45" s="6">
        <f t="shared" si="0"/>
        <v>2038</v>
      </c>
      <c r="V45" s="6">
        <f t="shared" si="0"/>
        <v>2039</v>
      </c>
      <c r="W45" s="6">
        <f t="shared" si="0"/>
        <v>2040</v>
      </c>
      <c r="X45" s="6">
        <f t="shared" si="0"/>
        <v>2041</v>
      </c>
      <c r="Y45" s="6">
        <f t="shared" si="0"/>
        <v>2042</v>
      </c>
      <c r="Z45" s="6">
        <f t="shared" si="0"/>
        <v>2043</v>
      </c>
      <c r="AA45" s="6">
        <f t="shared" si="0"/>
        <v>2044</v>
      </c>
      <c r="AB45" s="6">
        <f t="shared" si="0"/>
        <v>2045</v>
      </c>
      <c r="AC45" s="6">
        <f t="shared" si="0"/>
        <v>2046</v>
      </c>
      <c r="AD45" s="6">
        <f t="shared" si="0"/>
        <v>2047</v>
      </c>
      <c r="AE45" s="6">
        <f t="shared" si="0"/>
        <v>2048</v>
      </c>
      <c r="AF45" s="6">
        <f t="shared" si="0"/>
        <v>2049</v>
      </c>
      <c r="AG45" s="6">
        <f t="shared" si="0"/>
        <v>2050</v>
      </c>
    </row>
    <row r="46" spans="1:33" ht="14.5" x14ac:dyDescent="0.35">
      <c r="A46" t="s">
        <v>1161</v>
      </c>
      <c r="B46" s="5" t="s">
        <v>44</v>
      </c>
      <c r="C46" s="10">
        <f>SUMIFS(nosettings!C:C,nosettings!$A:$A,elec!$A46)</f>
        <v>6216</v>
      </c>
      <c r="D46" s="10">
        <f>SUMIFS(nosettings!D:D,nosettings!$A:$A,elec!$A46)</f>
        <v>6216</v>
      </c>
      <c r="E46" s="10">
        <f>SUMIFS(nosettings!E:E,nosettings!$A:$A,elec!$A46)</f>
        <v>6216</v>
      </c>
      <c r="F46" s="10">
        <f>SUMIFS(nosettings!F:F,nosettings!$A:$A,elec!$A46)</f>
        <v>6216</v>
      </c>
      <c r="G46" s="10">
        <f>SUMIFS(nosettings!G:G,nosettings!$A:$A,elec!$A46)</f>
        <v>6216</v>
      </c>
      <c r="H46" s="10">
        <f>SUMIFS(nosettings!H:H,nosettings!$A:$A,elec!$A46)</f>
        <v>6216</v>
      </c>
      <c r="I46" s="10">
        <f>SUMIFS(nosettings!I:I,nosettings!$A:$A,elec!$A46)</f>
        <v>6216</v>
      </c>
      <c r="J46" s="10">
        <f>SUMIFS(nosettings!J:J,nosettings!$A:$A,elec!$A46)</f>
        <v>6216</v>
      </c>
      <c r="K46" s="10">
        <f>SUMIFS(nosettings!K:K,nosettings!$A:$A,elec!$A46)</f>
        <v>5700</v>
      </c>
      <c r="L46" s="10">
        <f>SUMIFS(nosettings!L:L,nosettings!$A:$A,elec!$A46)</f>
        <v>4926</v>
      </c>
      <c r="M46" s="10">
        <f>SUMIFS(nosettings!M:M,nosettings!$A:$A,elec!$A46)</f>
        <v>4926</v>
      </c>
      <c r="N46" s="10">
        <f>SUMIFS(nosettings!N:N,nosettings!$A:$A,elec!$A46)</f>
        <v>4926</v>
      </c>
      <c r="O46" s="10">
        <f>SUMIFS(nosettings!O:O,nosettings!$A:$A,elec!$A46)</f>
        <v>4668</v>
      </c>
      <c r="P46" s="10">
        <f>SUMIFS(nosettings!P:P,nosettings!$A:$A,elec!$A46)</f>
        <v>4668</v>
      </c>
      <c r="Q46" s="10">
        <f>SUMIFS(nosettings!Q:Q,nosettings!$A:$A,elec!$A46)</f>
        <v>4668</v>
      </c>
      <c r="R46" s="10">
        <f>SUMIFS(nosettings!R:R,nosettings!$A:$A,elec!$A46)</f>
        <v>4668</v>
      </c>
      <c r="S46" s="10">
        <f>SUMIFS(nosettings!S:S,nosettings!$A:$A,elec!$A46)</f>
        <v>4410</v>
      </c>
      <c r="T46" s="10">
        <f>SUMIFS(nosettings!T:T,nosettings!$A:$A,elec!$A46)</f>
        <v>4410</v>
      </c>
      <c r="U46" s="10">
        <f>SUMIFS(nosettings!U:U,nosettings!$A:$A,elec!$A46)</f>
        <v>4410</v>
      </c>
      <c r="V46" s="10">
        <f>SUMIFS(nosettings!V:V,nosettings!$A:$A,elec!$A46)</f>
        <v>4152</v>
      </c>
      <c r="W46" s="10">
        <f>SUMIFS(nosettings!W:W,nosettings!$A:$A,elec!$A46)</f>
        <v>4152</v>
      </c>
      <c r="X46" s="10">
        <f>SUMIFS(nosettings!X:X,nosettings!$A:$A,elec!$A46)</f>
        <v>4152</v>
      </c>
      <c r="Y46" s="10">
        <f>SUMIFS(nosettings!Y:Y,nosettings!$A:$A,elec!$A46)</f>
        <v>4152</v>
      </c>
      <c r="Z46" s="10">
        <f>SUMIFS(nosettings!Z:Z,nosettings!$A:$A,elec!$A46)</f>
        <v>3894</v>
      </c>
      <c r="AA46" s="10">
        <f>SUMIFS(nosettings!AA:AA,nosettings!$A:$A,elec!$A46)</f>
        <v>3894</v>
      </c>
      <c r="AB46" s="10">
        <f>SUMIFS(nosettings!AB:AB,nosettings!$A:$A,elec!$A46)</f>
        <v>3894</v>
      </c>
      <c r="AC46" s="10">
        <f>SUMIFS(nosettings!AC:AC,nosettings!$A:$A,elec!$A46)</f>
        <v>3894</v>
      </c>
      <c r="AD46" s="10">
        <f>SUMIFS(nosettings!AD:AD,nosettings!$A:$A,elec!$A46)</f>
        <v>3636</v>
      </c>
      <c r="AE46" s="10">
        <f>SUMIFS(nosettings!AE:AE,nosettings!$A:$A,elec!$A46)</f>
        <v>3636</v>
      </c>
      <c r="AF46" s="10">
        <f>SUMIFS(nosettings!AF:AF,nosettings!$A:$A,elec!$A46)</f>
        <v>3636</v>
      </c>
      <c r="AG46" s="10">
        <f>SUMIFS(nosettings!AG:AG,nosettings!$A:$A,elec!$A46)</f>
        <v>3636</v>
      </c>
    </row>
    <row r="47" spans="1:33" ht="14.5" x14ac:dyDescent="0.35">
      <c r="A47" t="s">
        <v>1162</v>
      </c>
      <c r="B47" s="5" t="s">
        <v>45</v>
      </c>
      <c r="C47" s="10">
        <f>SUMIFS(nosettings!C:C,nosettings!$A:$A,elec!$A47)</f>
        <v>28870</v>
      </c>
      <c r="D47" s="10">
        <f>SUMIFS(nosettings!D:D,nosettings!$A:$A,elec!$A47)</f>
        <v>28562</v>
      </c>
      <c r="E47" s="10">
        <f>SUMIFS(nosettings!E:E,nosettings!$A:$A,elec!$A47)</f>
        <v>28562</v>
      </c>
      <c r="F47" s="10">
        <f>SUMIFS(nosettings!F:F,nosettings!$A:$A,elec!$A47)</f>
        <v>28870</v>
      </c>
      <c r="G47" s="10">
        <f>SUMIFS(nosettings!G:G,nosettings!$A:$A,elec!$A47)</f>
        <v>29024</v>
      </c>
      <c r="H47" s="10">
        <f>SUMIFS(nosettings!H:H,nosettings!$A:$A,elec!$A47)</f>
        <v>29178</v>
      </c>
      <c r="I47" s="10">
        <f>SUMIFS(nosettings!I:I,nosettings!$A:$A,elec!$A47)</f>
        <v>29332</v>
      </c>
      <c r="J47" s="10">
        <f>SUMIFS(nosettings!J:J,nosettings!$A:$A,elec!$A47)</f>
        <v>29486</v>
      </c>
      <c r="K47" s="10">
        <f>SUMIFS(nosettings!K:K,nosettings!$A:$A,elec!$A47)</f>
        <v>29178</v>
      </c>
      <c r="L47" s="10">
        <f>SUMIFS(nosettings!L:L,nosettings!$A:$A,elec!$A47)</f>
        <v>29332</v>
      </c>
      <c r="M47" s="10">
        <f>SUMIFS(nosettings!M:M,nosettings!$A:$A,elec!$A47)</f>
        <v>29486</v>
      </c>
      <c r="N47" s="10">
        <f>SUMIFS(nosettings!N:N,nosettings!$A:$A,elec!$A47)</f>
        <v>29486</v>
      </c>
      <c r="O47" s="10">
        <f>SUMIFS(nosettings!O:O,nosettings!$A:$A,elec!$A47)</f>
        <v>29486</v>
      </c>
      <c r="P47" s="10">
        <f>SUMIFS(nosettings!P:P,nosettings!$A:$A,elec!$A47)</f>
        <v>29486</v>
      </c>
      <c r="Q47" s="10">
        <f>SUMIFS(nosettings!Q:Q,nosettings!$A:$A,elec!$A47)</f>
        <v>29332</v>
      </c>
      <c r="R47" s="10">
        <f>SUMIFS(nosettings!R:R,nosettings!$A:$A,elec!$A47)</f>
        <v>29178</v>
      </c>
      <c r="S47" s="10">
        <f>SUMIFS(nosettings!S:S,nosettings!$A:$A,elec!$A47)</f>
        <v>29178</v>
      </c>
      <c r="T47" s="10">
        <f>SUMIFS(nosettings!T:T,nosettings!$A:$A,elec!$A47)</f>
        <v>29024</v>
      </c>
      <c r="U47" s="10">
        <f>SUMIFS(nosettings!U:U,nosettings!$A:$A,elec!$A47)</f>
        <v>28870</v>
      </c>
      <c r="V47" s="10">
        <f>SUMIFS(nosettings!V:V,nosettings!$A:$A,elec!$A47)</f>
        <v>28870</v>
      </c>
      <c r="W47" s="10">
        <f>SUMIFS(nosettings!W:W,nosettings!$A:$A,elec!$A47)</f>
        <v>28716</v>
      </c>
      <c r="X47" s="10">
        <f>SUMIFS(nosettings!X:X,nosettings!$A:$A,elec!$A47)</f>
        <v>28716</v>
      </c>
      <c r="Y47" s="10">
        <f>SUMIFS(nosettings!Y:Y,nosettings!$A:$A,elec!$A47)</f>
        <v>28562</v>
      </c>
      <c r="Z47" s="10">
        <f>SUMIFS(nosettings!Z:Z,nosettings!$A:$A,elec!$A47)</f>
        <v>28408</v>
      </c>
      <c r="AA47" s="10">
        <f>SUMIFS(nosettings!AA:AA,nosettings!$A:$A,elec!$A47)</f>
        <v>28408</v>
      </c>
      <c r="AB47" s="10">
        <f>SUMIFS(nosettings!AB:AB,nosettings!$A:$A,elec!$A47)</f>
        <v>28254</v>
      </c>
      <c r="AC47" s="10">
        <f>SUMIFS(nosettings!AC:AC,nosettings!$A:$A,elec!$A47)</f>
        <v>28100</v>
      </c>
      <c r="AD47" s="10">
        <f>SUMIFS(nosettings!AD:AD,nosettings!$A:$A,elec!$A47)</f>
        <v>28100</v>
      </c>
      <c r="AE47" s="10">
        <f>SUMIFS(nosettings!AE:AE,nosettings!$A:$A,elec!$A47)</f>
        <v>27946</v>
      </c>
      <c r="AF47" s="10">
        <f>SUMIFS(nosettings!AF:AF,nosettings!$A:$A,elec!$A47)</f>
        <v>27946</v>
      </c>
      <c r="AG47" s="10">
        <f>SUMIFS(nosettings!AG:AG,nosettings!$A:$A,elec!$A47)</f>
        <v>27792</v>
      </c>
    </row>
    <row r="48" spans="1:33" ht="14.5" x14ac:dyDescent="0.35">
      <c r="A48" t="s">
        <v>1163</v>
      </c>
      <c r="B48" s="5" t="s">
        <v>46</v>
      </c>
      <c r="C48" s="10">
        <f>SUMIFS(nosettings!C:C,nosettings!$A:$A,elec!$A48)</f>
        <v>1608</v>
      </c>
      <c r="D48" s="10">
        <f>SUMIFS(nosettings!D:D,nosettings!$A:$A,elec!$A48)</f>
        <v>1608</v>
      </c>
      <c r="E48" s="10">
        <f>SUMIFS(nosettings!E:E,nosettings!$A:$A,elec!$A48)</f>
        <v>1608</v>
      </c>
      <c r="F48" s="10">
        <f>SUMIFS(nosettings!F:F,nosettings!$A:$A,elec!$A48)</f>
        <v>1608</v>
      </c>
      <c r="G48" s="10">
        <f>SUMIFS(nosettings!G:G,nosettings!$A:$A,elec!$A48)</f>
        <v>1608</v>
      </c>
      <c r="H48" s="10">
        <f>SUMIFS(nosettings!H:H,nosettings!$A:$A,elec!$A48)</f>
        <v>1608</v>
      </c>
      <c r="I48" s="10">
        <f>SUMIFS(nosettings!I:I,nosettings!$A:$A,elec!$A48)</f>
        <v>1608</v>
      </c>
      <c r="J48" s="10">
        <f>SUMIFS(nosettings!J:J,nosettings!$A:$A,elec!$A48)</f>
        <v>1608</v>
      </c>
      <c r="K48" s="10">
        <f>SUMIFS(nosettings!K:K,nosettings!$A:$A,elec!$A48)</f>
        <v>1608</v>
      </c>
      <c r="L48" s="10">
        <f>SUMIFS(nosettings!L:L,nosettings!$A:$A,elec!$A48)</f>
        <v>1608</v>
      </c>
      <c r="M48" s="10">
        <f>SUMIFS(nosettings!M:M,nosettings!$A:$A,elec!$A48)</f>
        <v>1608</v>
      </c>
      <c r="N48" s="10">
        <f>SUMIFS(nosettings!N:N,nosettings!$A:$A,elec!$A48)</f>
        <v>1608</v>
      </c>
      <c r="O48" s="10">
        <f>SUMIFS(nosettings!O:O,nosettings!$A:$A,elec!$A48)</f>
        <v>1608</v>
      </c>
      <c r="P48" s="10">
        <f>SUMIFS(nosettings!P:P,nosettings!$A:$A,elec!$A48)</f>
        <v>1608</v>
      </c>
      <c r="Q48" s="10">
        <f>SUMIFS(nosettings!Q:Q,nosettings!$A:$A,elec!$A48)</f>
        <v>1608</v>
      </c>
      <c r="R48" s="10">
        <f>SUMIFS(nosettings!R:R,nosettings!$A:$A,elec!$A48)</f>
        <v>1608</v>
      </c>
      <c r="S48" s="10">
        <f>SUMIFS(nosettings!S:S,nosettings!$A:$A,elec!$A48)</f>
        <v>1608</v>
      </c>
      <c r="T48" s="10">
        <f>SUMIFS(nosettings!T:T,nosettings!$A:$A,elec!$A48)</f>
        <v>1608</v>
      </c>
      <c r="U48" s="10">
        <f>SUMIFS(nosettings!U:U,nosettings!$A:$A,elec!$A48)</f>
        <v>1608</v>
      </c>
      <c r="V48" s="10">
        <f>SUMIFS(nosettings!V:V,nosettings!$A:$A,elec!$A48)</f>
        <v>1608</v>
      </c>
      <c r="W48" s="10">
        <f>SUMIFS(nosettings!W:W,nosettings!$A:$A,elec!$A48)</f>
        <v>1608</v>
      </c>
      <c r="X48" s="10">
        <f>SUMIFS(nosettings!X:X,nosettings!$A:$A,elec!$A48)</f>
        <v>1608</v>
      </c>
      <c r="Y48" s="10">
        <f>SUMIFS(nosettings!Y:Y,nosettings!$A:$A,elec!$A48)</f>
        <v>1608</v>
      </c>
      <c r="Z48" s="10">
        <f>SUMIFS(nosettings!Z:Z,nosettings!$A:$A,elec!$A48)</f>
        <v>1608</v>
      </c>
      <c r="AA48" s="10">
        <f>SUMIFS(nosettings!AA:AA,nosettings!$A:$A,elec!$A48)</f>
        <v>1608</v>
      </c>
      <c r="AB48" s="10">
        <f>SUMIFS(nosettings!AB:AB,nosettings!$A:$A,elec!$A48)</f>
        <v>1608</v>
      </c>
      <c r="AC48" s="10">
        <f>SUMIFS(nosettings!AC:AC,nosettings!$A:$A,elec!$A48)</f>
        <v>1608</v>
      </c>
      <c r="AD48" s="10">
        <f>SUMIFS(nosettings!AD:AD,nosettings!$A:$A,elec!$A48)</f>
        <v>1608</v>
      </c>
      <c r="AE48" s="10">
        <f>SUMIFS(nosettings!AE:AE,nosettings!$A:$A,elec!$A48)</f>
        <v>1608</v>
      </c>
      <c r="AF48" s="10">
        <f>SUMIFS(nosettings!AF:AF,nosettings!$A:$A,elec!$A48)</f>
        <v>1608</v>
      </c>
      <c r="AG48" s="10">
        <f>SUMIFS(nosettings!AG:AG,nosettings!$A:$A,elec!$A48)</f>
        <v>1608</v>
      </c>
    </row>
    <row r="49" spans="1:33" ht="14.5" x14ac:dyDescent="0.35">
      <c r="A49" t="s">
        <v>1164</v>
      </c>
      <c r="B49" s="5" t="s">
        <v>47</v>
      </c>
      <c r="C49" s="10">
        <f>SUMIFS(nosettings!C:C,nosettings!$A:$A,elec!$A49)</f>
        <v>12589</v>
      </c>
      <c r="D49" s="10">
        <f>SUMIFS(nosettings!D:D,nosettings!$A:$A,elec!$A49)</f>
        <v>12589</v>
      </c>
      <c r="E49" s="10">
        <f>SUMIFS(nosettings!E:E,nosettings!$A:$A,elec!$A49)</f>
        <v>12589</v>
      </c>
      <c r="F49" s="10">
        <f>SUMIFS(nosettings!F:F,nosettings!$A:$A,elec!$A49)</f>
        <v>12589</v>
      </c>
      <c r="G49" s="10">
        <f>SUMIFS(nosettings!G:G,nosettings!$A:$A,elec!$A49)</f>
        <v>12589</v>
      </c>
      <c r="H49" s="10">
        <f>SUMIFS(nosettings!H:H,nosettings!$A:$A,elec!$A49)</f>
        <v>12589</v>
      </c>
      <c r="I49" s="10">
        <f>SUMIFS(nosettings!I:I,nosettings!$A:$A,elec!$A49)</f>
        <v>12589</v>
      </c>
      <c r="J49" s="10">
        <f>SUMIFS(nosettings!J:J,nosettings!$A:$A,elec!$A49)</f>
        <v>12589</v>
      </c>
      <c r="K49" s="10">
        <f>SUMIFS(nosettings!K:K,nosettings!$A:$A,elec!$A49)</f>
        <v>12589</v>
      </c>
      <c r="L49" s="10">
        <f>SUMIFS(nosettings!L:L,nosettings!$A:$A,elec!$A49)</f>
        <v>12589</v>
      </c>
      <c r="M49" s="10">
        <f>SUMIFS(nosettings!M:M,nosettings!$A:$A,elec!$A49)</f>
        <v>12589</v>
      </c>
      <c r="N49" s="10">
        <f>SUMIFS(nosettings!N:N,nosettings!$A:$A,elec!$A49)</f>
        <v>12589</v>
      </c>
      <c r="O49" s="10">
        <f>SUMIFS(nosettings!O:O,nosettings!$A:$A,elec!$A49)</f>
        <v>12589</v>
      </c>
      <c r="P49" s="10">
        <f>SUMIFS(nosettings!P:P,nosettings!$A:$A,elec!$A49)</f>
        <v>12589</v>
      </c>
      <c r="Q49" s="10">
        <f>SUMIFS(nosettings!Q:Q,nosettings!$A:$A,elec!$A49)</f>
        <v>12589</v>
      </c>
      <c r="R49" s="10">
        <f>SUMIFS(nosettings!R:R,nosettings!$A:$A,elec!$A49)</f>
        <v>12589</v>
      </c>
      <c r="S49" s="10">
        <f>SUMIFS(nosettings!S:S,nosettings!$A:$A,elec!$A49)</f>
        <v>12589</v>
      </c>
      <c r="T49" s="10">
        <f>SUMIFS(nosettings!T:T,nosettings!$A:$A,elec!$A49)</f>
        <v>12589</v>
      </c>
      <c r="U49" s="10">
        <f>SUMIFS(nosettings!U:U,nosettings!$A:$A,elec!$A49)</f>
        <v>12589</v>
      </c>
      <c r="V49" s="10">
        <f>SUMIFS(nosettings!V:V,nosettings!$A:$A,elec!$A49)</f>
        <v>12589</v>
      </c>
      <c r="W49" s="10">
        <f>SUMIFS(nosettings!W:W,nosettings!$A:$A,elec!$A49)</f>
        <v>12589</v>
      </c>
      <c r="X49" s="10">
        <f>SUMIFS(nosettings!X:X,nosettings!$A:$A,elec!$A49)</f>
        <v>12589</v>
      </c>
      <c r="Y49" s="10">
        <f>SUMIFS(nosettings!Y:Y,nosettings!$A:$A,elec!$A49)</f>
        <v>12589</v>
      </c>
      <c r="Z49" s="10">
        <f>SUMIFS(nosettings!Z:Z,nosettings!$A:$A,elec!$A49)</f>
        <v>12589</v>
      </c>
      <c r="AA49" s="10">
        <f>SUMIFS(nosettings!AA:AA,nosettings!$A:$A,elec!$A49)</f>
        <v>12589</v>
      </c>
      <c r="AB49" s="10">
        <f>SUMIFS(nosettings!AB:AB,nosettings!$A:$A,elec!$A49)</f>
        <v>12589</v>
      </c>
      <c r="AC49" s="10">
        <f>SUMIFS(nosettings!AC:AC,nosettings!$A:$A,elec!$A49)</f>
        <v>12589</v>
      </c>
      <c r="AD49" s="10">
        <f>SUMIFS(nosettings!AD:AD,nosettings!$A:$A,elec!$A49)</f>
        <v>12589</v>
      </c>
      <c r="AE49" s="10">
        <f>SUMIFS(nosettings!AE:AE,nosettings!$A:$A,elec!$A49)</f>
        <v>12589</v>
      </c>
      <c r="AF49" s="10">
        <f>SUMIFS(nosettings!AF:AF,nosettings!$A:$A,elec!$A49)</f>
        <v>12589</v>
      </c>
      <c r="AG49" s="10">
        <f>SUMIFS(nosettings!AG:AG,nosettings!$A:$A,elec!$A49)</f>
        <v>12589</v>
      </c>
    </row>
    <row r="50" spans="1:33" ht="14.5" x14ac:dyDescent="0.35">
      <c r="A50" t="s">
        <v>1165</v>
      </c>
      <c r="B50" s="5" t="s">
        <v>48</v>
      </c>
      <c r="C50" s="10">
        <f>SUMIFS(nosettings!C:C,nosettings!$A:$A,elec!$A50)</f>
        <v>5525</v>
      </c>
      <c r="D50" s="10">
        <f>SUMIFS(nosettings!D:D,nosettings!$A:$A,elec!$A50)</f>
        <v>6455</v>
      </c>
      <c r="E50" s="10">
        <f>SUMIFS(nosettings!E:E,nosettings!$A:$A,elec!$A50)</f>
        <v>7385</v>
      </c>
      <c r="F50" s="10">
        <f>SUMIFS(nosettings!F:F,nosettings!$A:$A,elec!$A50)</f>
        <v>8350</v>
      </c>
      <c r="G50" s="10">
        <f>SUMIFS(nosettings!G:G,nosettings!$A:$A,elec!$A50)</f>
        <v>9225</v>
      </c>
      <c r="H50" s="10">
        <f>SUMIFS(nosettings!H:H,nosettings!$A:$A,elec!$A50)</f>
        <v>9840</v>
      </c>
      <c r="I50" s="10">
        <f>SUMIFS(nosettings!I:I,nosettings!$A:$A,elec!$A50)</f>
        <v>10425</v>
      </c>
      <c r="J50" s="10">
        <f>SUMIFS(nosettings!J:J,nosettings!$A:$A,elec!$A50)</f>
        <v>11115</v>
      </c>
      <c r="K50" s="10">
        <f>SUMIFS(nosettings!K:K,nosettings!$A:$A,elec!$A50)</f>
        <v>12175</v>
      </c>
      <c r="L50" s="10">
        <f>SUMIFS(nosettings!L:L,nosettings!$A:$A,elec!$A50)</f>
        <v>13305</v>
      </c>
      <c r="M50" s="10">
        <f>SUMIFS(nosettings!M:M,nosettings!$A:$A,elec!$A50)</f>
        <v>14345</v>
      </c>
      <c r="N50" s="10">
        <f>SUMIFS(nosettings!N:N,nosettings!$A:$A,elec!$A50)</f>
        <v>15420</v>
      </c>
      <c r="O50" s="10">
        <f>SUMIFS(nosettings!O:O,nosettings!$A:$A,elec!$A50)</f>
        <v>16270</v>
      </c>
      <c r="P50" s="10">
        <f>SUMIFS(nosettings!P:P,nosettings!$A:$A,elec!$A50)</f>
        <v>16930</v>
      </c>
      <c r="Q50" s="10">
        <f>SUMIFS(nosettings!Q:Q,nosettings!$A:$A,elec!$A50)</f>
        <v>17705</v>
      </c>
      <c r="R50" s="10">
        <f>SUMIFS(nosettings!R:R,nosettings!$A:$A,elec!$A50)</f>
        <v>18495</v>
      </c>
      <c r="S50" s="10">
        <f>SUMIFS(nosettings!S:S,nosettings!$A:$A,elec!$A50)</f>
        <v>19400</v>
      </c>
      <c r="T50" s="10">
        <f>SUMIFS(nosettings!T:T,nosettings!$A:$A,elec!$A50)</f>
        <v>20330</v>
      </c>
      <c r="U50" s="10">
        <f>SUMIFS(nosettings!U:U,nosettings!$A:$A,elec!$A50)</f>
        <v>21275</v>
      </c>
      <c r="V50" s="10">
        <f>SUMIFS(nosettings!V:V,nosettings!$A:$A,elec!$A50)</f>
        <v>22130</v>
      </c>
      <c r="W50" s="10">
        <f>SUMIFS(nosettings!W:W,nosettings!$A:$A,elec!$A50)</f>
        <v>22775</v>
      </c>
      <c r="X50" s="10">
        <f>SUMIFS(nosettings!X:X,nosettings!$A:$A,elec!$A50)</f>
        <v>23270</v>
      </c>
      <c r="Y50" s="10">
        <f>SUMIFS(nosettings!Y:Y,nosettings!$A:$A,elec!$A50)</f>
        <v>23815</v>
      </c>
      <c r="Z50" s="10">
        <f>SUMIFS(nosettings!Z:Z,nosettings!$A:$A,elec!$A50)</f>
        <v>24505</v>
      </c>
      <c r="AA50" s="10">
        <f>SUMIFS(nosettings!AA:AA,nosettings!$A:$A,elec!$A50)</f>
        <v>24825</v>
      </c>
      <c r="AB50" s="10">
        <f>SUMIFS(nosettings!AB:AB,nosettings!$A:$A,elec!$A50)</f>
        <v>25225</v>
      </c>
      <c r="AC50" s="10">
        <f>SUMIFS(nosettings!AC:AC,nosettings!$A:$A,elec!$A50)</f>
        <v>25610</v>
      </c>
      <c r="AD50" s="10">
        <f>SUMIFS(nosettings!AD:AD,nosettings!$A:$A,elec!$A50)</f>
        <v>26065</v>
      </c>
      <c r="AE50" s="10">
        <f>SUMIFS(nosettings!AE:AE,nosettings!$A:$A,elec!$A50)</f>
        <v>26470</v>
      </c>
      <c r="AF50" s="10">
        <f>SUMIFS(nosettings!AF:AF,nosettings!$A:$A,elec!$A50)</f>
        <v>26790</v>
      </c>
      <c r="AG50" s="10">
        <f>SUMIFS(nosettings!AG:AG,nosettings!$A:$A,elec!$A50)</f>
        <v>27215</v>
      </c>
    </row>
    <row r="51" spans="1:33" ht="14.5" x14ac:dyDescent="0.35">
      <c r="A51" t="s">
        <v>1166</v>
      </c>
      <c r="B51" s="5" t="s">
        <v>49</v>
      </c>
      <c r="C51" s="10">
        <f>SUMIFS(nosettings!C:C,nosettings!$A:$A,elec!$A51)</f>
        <v>3846.1</v>
      </c>
      <c r="D51" s="10">
        <f>SUMIFS(nosettings!D:D,nosettings!$A:$A,elec!$A51)</f>
        <v>5683.8</v>
      </c>
      <c r="E51" s="10">
        <f>SUMIFS(nosettings!E:E,nosettings!$A:$A,elec!$A51)</f>
        <v>7703.4</v>
      </c>
      <c r="F51" s="10">
        <f>SUMIFS(nosettings!F:F,nosettings!$A:$A,elec!$A51)</f>
        <v>10057.1</v>
      </c>
      <c r="G51" s="10">
        <f>SUMIFS(nosettings!G:G,nosettings!$A:$A,elec!$A51)</f>
        <v>12451.1</v>
      </c>
      <c r="H51" s="10">
        <f>SUMIFS(nosettings!H:H,nosettings!$A:$A,elec!$A51)</f>
        <v>14342.5</v>
      </c>
      <c r="I51" s="10">
        <f>SUMIFS(nosettings!I:I,nosettings!$A:$A,elec!$A51)</f>
        <v>16277.9</v>
      </c>
      <c r="J51" s="10">
        <f>SUMIFS(nosettings!J:J,nosettings!$A:$A,elec!$A51)</f>
        <v>18667.3</v>
      </c>
      <c r="K51" s="10">
        <f>SUMIFS(nosettings!K:K,nosettings!$A:$A,elec!$A51)</f>
        <v>22177.7</v>
      </c>
      <c r="L51" s="10">
        <f>SUMIFS(nosettings!L:L,nosettings!$A:$A,elec!$A51)</f>
        <v>25545.1</v>
      </c>
      <c r="M51" s="10">
        <f>SUMIFS(nosettings!M:M,nosettings!$A:$A,elec!$A51)</f>
        <v>28436.5</v>
      </c>
      <c r="N51" s="10">
        <f>SUMIFS(nosettings!N:N,nosettings!$A:$A,elec!$A51)</f>
        <v>31412.3</v>
      </c>
      <c r="O51" s="10">
        <f>SUMIFS(nosettings!O:O,nosettings!$A:$A,elec!$A51)</f>
        <v>33774.5</v>
      </c>
      <c r="P51" s="10">
        <f>SUMIFS(nosettings!P:P,nosettings!$A:$A,elec!$A51)</f>
        <v>35651.699999999997</v>
      </c>
      <c r="Q51" s="10">
        <f>SUMIFS(nosettings!Q:Q,nosettings!$A:$A,elec!$A51)</f>
        <v>37816.9</v>
      </c>
      <c r="R51" s="10">
        <f>SUMIFS(nosettings!R:R,nosettings!$A:$A,elec!$A51)</f>
        <v>40018.1</v>
      </c>
      <c r="S51" s="10">
        <f>SUMIFS(nosettings!S:S,nosettings!$A:$A,elec!$A51)</f>
        <v>42453.3</v>
      </c>
      <c r="T51" s="10">
        <f>SUMIFS(nosettings!T:T,nosettings!$A:$A,elec!$A51)</f>
        <v>44912.5</v>
      </c>
      <c r="U51" s="10">
        <f>SUMIFS(nosettings!U:U,nosettings!$A:$A,elec!$A51)</f>
        <v>47385.7</v>
      </c>
      <c r="V51" s="10">
        <f>SUMIFS(nosettings!V:V,nosettings!$A:$A,elec!$A51)</f>
        <v>49656.9</v>
      </c>
      <c r="W51" s="10">
        <f>SUMIFS(nosettings!W:W,nosettings!$A:$A,elec!$A51)</f>
        <v>51467.1</v>
      </c>
      <c r="X51" s="10">
        <f>SUMIFS(nosettings!X:X,nosettings!$A:$A,elec!$A51)</f>
        <v>52949.3</v>
      </c>
      <c r="Y51" s="10">
        <f>SUMIFS(nosettings!Y:Y,nosettings!$A:$A,elec!$A51)</f>
        <v>54558.5</v>
      </c>
      <c r="Z51" s="10">
        <f>SUMIFS(nosettings!Z:Z,nosettings!$A:$A,elec!$A51)</f>
        <v>56574.7</v>
      </c>
      <c r="AA51" s="10">
        <f>SUMIFS(nosettings!AA:AA,nosettings!$A:$A,elec!$A51)</f>
        <v>57645.9</v>
      </c>
      <c r="AB51" s="10">
        <f>SUMIFS(nosettings!AB:AB,nosettings!$A:$A,elec!$A51)</f>
        <v>58937.1</v>
      </c>
      <c r="AC51" s="10">
        <f>SUMIFS(nosettings!AC:AC,nosettings!$A:$A,elec!$A51)</f>
        <v>60191.3</v>
      </c>
      <c r="AD51" s="10">
        <f>SUMIFS(nosettings!AD:AD,nosettings!$A:$A,elec!$A51)</f>
        <v>61643.5</v>
      </c>
      <c r="AE51" s="10">
        <f>SUMIFS(nosettings!AE:AE,nosettings!$A:$A,elec!$A51)</f>
        <v>62962.7</v>
      </c>
      <c r="AF51" s="10">
        <f>SUMIFS(nosettings!AF:AF,nosettings!$A:$A,elec!$A51)</f>
        <v>64051.9</v>
      </c>
      <c r="AG51" s="10">
        <f>SUMIFS(nosettings!AG:AG,nosettings!$A:$A,elec!$A51)</f>
        <v>65427.1</v>
      </c>
    </row>
    <row r="52" spans="1:33" ht="14.5" x14ac:dyDescent="0.35">
      <c r="A52" t="s">
        <v>1167</v>
      </c>
      <c r="B52" s="5" t="s">
        <v>50</v>
      </c>
      <c r="C52" s="10">
        <f>SUMIFS(nosettings!C:C,nosettings!$A:$A,elec!$A52)</f>
        <v>0</v>
      </c>
      <c r="D52" s="10">
        <f>SUMIFS(nosettings!D:D,nosettings!$A:$A,elec!$A52)</f>
        <v>0</v>
      </c>
      <c r="E52" s="10">
        <f>SUMIFS(nosettings!E:E,nosettings!$A:$A,elec!$A52)</f>
        <v>0</v>
      </c>
      <c r="F52" s="10">
        <f>SUMIFS(nosettings!F:F,nosettings!$A:$A,elec!$A52)</f>
        <v>0</v>
      </c>
      <c r="G52" s="10">
        <f>SUMIFS(nosettings!G:G,nosettings!$A:$A,elec!$A52)</f>
        <v>0</v>
      </c>
      <c r="H52" s="10">
        <f>SUMIFS(nosettings!H:H,nosettings!$A:$A,elec!$A52)</f>
        <v>0</v>
      </c>
      <c r="I52" s="10">
        <f>SUMIFS(nosettings!I:I,nosettings!$A:$A,elec!$A52)</f>
        <v>0</v>
      </c>
      <c r="J52" s="10">
        <f>SUMIFS(nosettings!J:J,nosettings!$A:$A,elec!$A52)</f>
        <v>0</v>
      </c>
      <c r="K52" s="10">
        <f>SUMIFS(nosettings!K:K,nosettings!$A:$A,elec!$A52)</f>
        <v>0</v>
      </c>
      <c r="L52" s="10">
        <f>SUMIFS(nosettings!L:L,nosettings!$A:$A,elec!$A52)</f>
        <v>0</v>
      </c>
      <c r="M52" s="10">
        <f>SUMIFS(nosettings!M:M,nosettings!$A:$A,elec!$A52)</f>
        <v>0</v>
      </c>
      <c r="N52" s="10">
        <f>SUMIFS(nosettings!N:N,nosettings!$A:$A,elec!$A52)</f>
        <v>0</v>
      </c>
      <c r="O52" s="10">
        <f>SUMIFS(nosettings!O:O,nosettings!$A:$A,elec!$A52)</f>
        <v>0</v>
      </c>
      <c r="P52" s="10">
        <f>SUMIFS(nosettings!P:P,nosettings!$A:$A,elec!$A52)</f>
        <v>0</v>
      </c>
      <c r="Q52" s="10">
        <f>SUMIFS(nosettings!Q:Q,nosettings!$A:$A,elec!$A52)</f>
        <v>0</v>
      </c>
      <c r="R52" s="10">
        <f>SUMIFS(nosettings!R:R,nosettings!$A:$A,elec!$A52)</f>
        <v>0</v>
      </c>
      <c r="S52" s="10">
        <f>SUMIFS(nosettings!S:S,nosettings!$A:$A,elec!$A52)</f>
        <v>0</v>
      </c>
      <c r="T52" s="10">
        <f>SUMIFS(nosettings!T:T,nosettings!$A:$A,elec!$A52)</f>
        <v>0</v>
      </c>
      <c r="U52" s="10">
        <f>SUMIFS(nosettings!U:U,nosettings!$A:$A,elec!$A52)</f>
        <v>0</v>
      </c>
      <c r="V52" s="10">
        <f>SUMIFS(nosettings!V:V,nosettings!$A:$A,elec!$A52)</f>
        <v>0</v>
      </c>
      <c r="W52" s="10">
        <f>SUMIFS(nosettings!W:W,nosettings!$A:$A,elec!$A52)</f>
        <v>0</v>
      </c>
      <c r="X52" s="10">
        <f>SUMIFS(nosettings!X:X,nosettings!$A:$A,elec!$A52)</f>
        <v>0</v>
      </c>
      <c r="Y52" s="10">
        <f>SUMIFS(nosettings!Y:Y,nosettings!$A:$A,elec!$A52)</f>
        <v>0</v>
      </c>
      <c r="Z52" s="10">
        <f>SUMIFS(nosettings!Z:Z,nosettings!$A:$A,elec!$A52)</f>
        <v>0</v>
      </c>
      <c r="AA52" s="10">
        <f>SUMIFS(nosettings!AA:AA,nosettings!$A:$A,elec!$A52)</f>
        <v>0</v>
      </c>
      <c r="AB52" s="10">
        <f>SUMIFS(nosettings!AB:AB,nosettings!$A:$A,elec!$A52)</f>
        <v>0</v>
      </c>
      <c r="AC52" s="10">
        <f>SUMIFS(nosettings!AC:AC,nosettings!$A:$A,elec!$A52)</f>
        <v>0</v>
      </c>
      <c r="AD52" s="10">
        <f>SUMIFS(nosettings!AD:AD,nosettings!$A:$A,elec!$A52)</f>
        <v>0</v>
      </c>
      <c r="AE52" s="10">
        <f>SUMIFS(nosettings!AE:AE,nosettings!$A:$A,elec!$A52)</f>
        <v>0</v>
      </c>
      <c r="AF52" s="10">
        <f>SUMIFS(nosettings!AF:AF,nosettings!$A:$A,elec!$A52)</f>
        <v>0</v>
      </c>
      <c r="AG52" s="10">
        <f>SUMIFS(nosettings!AG:AG,nosettings!$A:$A,elec!$A52)</f>
        <v>0</v>
      </c>
    </row>
    <row r="53" spans="1:33" ht="14.5" x14ac:dyDescent="0.35">
      <c r="A53" t="s">
        <v>1168</v>
      </c>
      <c r="B53" s="5" t="s">
        <v>51</v>
      </c>
      <c r="C53" s="10">
        <f>SUMIFS(nosettings!C:C,nosettings!$A:$A,elec!$A53)</f>
        <v>979</v>
      </c>
      <c r="D53" s="10">
        <f>SUMIFS(nosettings!D:D,nosettings!$A:$A,elec!$A53)</f>
        <v>1015</v>
      </c>
      <c r="E53" s="10">
        <f>SUMIFS(nosettings!E:E,nosettings!$A:$A,elec!$A53)</f>
        <v>1051</v>
      </c>
      <c r="F53" s="10">
        <f>SUMIFS(nosettings!F:F,nosettings!$A:$A,elec!$A53)</f>
        <v>1087</v>
      </c>
      <c r="G53" s="10">
        <f>SUMIFS(nosettings!G:G,nosettings!$A:$A,elec!$A53)</f>
        <v>1123</v>
      </c>
      <c r="H53" s="10">
        <f>SUMIFS(nosettings!H:H,nosettings!$A:$A,elec!$A53)</f>
        <v>1141</v>
      </c>
      <c r="I53" s="10">
        <f>SUMIFS(nosettings!I:I,nosettings!$A:$A,elec!$A53)</f>
        <v>1159</v>
      </c>
      <c r="J53" s="10">
        <f>SUMIFS(nosettings!J:J,nosettings!$A:$A,elec!$A53)</f>
        <v>1177</v>
      </c>
      <c r="K53" s="10">
        <f>SUMIFS(nosettings!K:K,nosettings!$A:$A,elec!$A53)</f>
        <v>1213</v>
      </c>
      <c r="L53" s="10">
        <f>SUMIFS(nosettings!L:L,nosettings!$A:$A,elec!$A53)</f>
        <v>1249</v>
      </c>
      <c r="M53" s="10">
        <f>SUMIFS(nosettings!M:M,nosettings!$A:$A,elec!$A53)</f>
        <v>1285</v>
      </c>
      <c r="N53" s="10">
        <f>SUMIFS(nosettings!N:N,nosettings!$A:$A,elec!$A53)</f>
        <v>1321</v>
      </c>
      <c r="O53" s="10">
        <f>SUMIFS(nosettings!O:O,nosettings!$A:$A,elec!$A53)</f>
        <v>1339</v>
      </c>
      <c r="P53" s="10">
        <f>SUMIFS(nosettings!P:P,nosettings!$A:$A,elec!$A53)</f>
        <v>1357</v>
      </c>
      <c r="Q53" s="10">
        <f>SUMIFS(nosettings!Q:Q,nosettings!$A:$A,elec!$A53)</f>
        <v>1375</v>
      </c>
      <c r="R53" s="10">
        <f>SUMIFS(nosettings!R:R,nosettings!$A:$A,elec!$A53)</f>
        <v>1393</v>
      </c>
      <c r="S53" s="10">
        <f>SUMIFS(nosettings!S:S,nosettings!$A:$A,elec!$A53)</f>
        <v>1411</v>
      </c>
      <c r="T53" s="10">
        <f>SUMIFS(nosettings!T:T,nosettings!$A:$A,elec!$A53)</f>
        <v>1429</v>
      </c>
      <c r="U53" s="10">
        <f>SUMIFS(nosettings!U:U,nosettings!$A:$A,elec!$A53)</f>
        <v>1447</v>
      </c>
      <c r="V53" s="10">
        <f>SUMIFS(nosettings!V:V,nosettings!$A:$A,elec!$A53)</f>
        <v>1465</v>
      </c>
      <c r="W53" s="10">
        <f>SUMIFS(nosettings!W:W,nosettings!$A:$A,elec!$A53)</f>
        <v>1465</v>
      </c>
      <c r="X53" s="10">
        <f>SUMIFS(nosettings!X:X,nosettings!$A:$A,elec!$A53)</f>
        <v>1465</v>
      </c>
      <c r="Y53" s="10">
        <f>SUMIFS(nosettings!Y:Y,nosettings!$A:$A,elec!$A53)</f>
        <v>1465</v>
      </c>
      <c r="Z53" s="10">
        <f>SUMIFS(nosettings!Z:Z,nosettings!$A:$A,elec!$A53)</f>
        <v>1465</v>
      </c>
      <c r="AA53" s="10">
        <f>SUMIFS(nosettings!AA:AA,nosettings!$A:$A,elec!$A53)</f>
        <v>1465</v>
      </c>
      <c r="AB53" s="10">
        <f>SUMIFS(nosettings!AB:AB,nosettings!$A:$A,elec!$A53)</f>
        <v>1465</v>
      </c>
      <c r="AC53" s="10">
        <f>SUMIFS(nosettings!AC:AC,nosettings!$A:$A,elec!$A53)</f>
        <v>1465</v>
      </c>
      <c r="AD53" s="10">
        <f>SUMIFS(nosettings!AD:AD,nosettings!$A:$A,elec!$A53)</f>
        <v>1465</v>
      </c>
      <c r="AE53" s="10">
        <f>SUMIFS(nosettings!AE:AE,nosettings!$A:$A,elec!$A53)</f>
        <v>1465</v>
      </c>
      <c r="AF53" s="10">
        <f>SUMIFS(nosettings!AF:AF,nosettings!$A:$A,elec!$A53)</f>
        <v>1465</v>
      </c>
      <c r="AG53" s="10">
        <f>SUMIFS(nosettings!AG:AG,nosettings!$A:$A,elec!$A53)</f>
        <v>1465</v>
      </c>
    </row>
    <row r="54" spans="1:33" ht="14.5" x14ac:dyDescent="0.35">
      <c r="A54" t="s">
        <v>1169</v>
      </c>
      <c r="B54" s="5" t="s">
        <v>52</v>
      </c>
      <c r="C54" s="10">
        <f>SUMIFS(nosettings!C:C,nosettings!$A:$A,elec!$A54)</f>
        <v>1049</v>
      </c>
      <c r="D54" s="10">
        <f>SUMIFS(nosettings!D:D,nosettings!$A:$A,elec!$A54)</f>
        <v>1049</v>
      </c>
      <c r="E54" s="10">
        <f>SUMIFS(nosettings!E:E,nosettings!$A:$A,elec!$A54)</f>
        <v>1049</v>
      </c>
      <c r="F54" s="10">
        <f>SUMIFS(nosettings!F:F,nosettings!$A:$A,elec!$A54)</f>
        <v>1049</v>
      </c>
      <c r="G54" s="10">
        <f>SUMIFS(nosettings!G:G,nosettings!$A:$A,elec!$A54)</f>
        <v>1049</v>
      </c>
      <c r="H54" s="10">
        <f>SUMIFS(nosettings!H:H,nosettings!$A:$A,elec!$A54)</f>
        <v>1049</v>
      </c>
      <c r="I54" s="10">
        <f>SUMIFS(nosettings!I:I,nosettings!$A:$A,elec!$A54)</f>
        <v>1049</v>
      </c>
      <c r="J54" s="10">
        <f>SUMIFS(nosettings!J:J,nosettings!$A:$A,elec!$A54)</f>
        <v>1049</v>
      </c>
      <c r="K54" s="10">
        <f>SUMIFS(nosettings!K:K,nosettings!$A:$A,elec!$A54)</f>
        <v>1049</v>
      </c>
      <c r="L54" s="10">
        <f>SUMIFS(nosettings!L:L,nosettings!$A:$A,elec!$A54)</f>
        <v>1049</v>
      </c>
      <c r="M54" s="10">
        <f>SUMIFS(nosettings!M:M,nosettings!$A:$A,elec!$A54)</f>
        <v>1049</v>
      </c>
      <c r="N54" s="10">
        <f>SUMIFS(nosettings!N:N,nosettings!$A:$A,elec!$A54)</f>
        <v>1049</v>
      </c>
      <c r="O54" s="10">
        <f>SUMIFS(nosettings!O:O,nosettings!$A:$A,elec!$A54)</f>
        <v>1049</v>
      </c>
      <c r="P54" s="10">
        <f>SUMIFS(nosettings!P:P,nosettings!$A:$A,elec!$A54)</f>
        <v>1049</v>
      </c>
      <c r="Q54" s="10">
        <f>SUMIFS(nosettings!Q:Q,nosettings!$A:$A,elec!$A54)</f>
        <v>1049</v>
      </c>
      <c r="R54" s="10">
        <f>SUMIFS(nosettings!R:R,nosettings!$A:$A,elec!$A54)</f>
        <v>1049</v>
      </c>
      <c r="S54" s="10">
        <f>SUMIFS(nosettings!S:S,nosettings!$A:$A,elec!$A54)</f>
        <v>1049</v>
      </c>
      <c r="T54" s="10">
        <f>SUMIFS(nosettings!T:T,nosettings!$A:$A,elec!$A54)</f>
        <v>1049</v>
      </c>
      <c r="U54" s="10">
        <f>SUMIFS(nosettings!U:U,nosettings!$A:$A,elec!$A54)</f>
        <v>1049</v>
      </c>
      <c r="V54" s="10">
        <f>SUMIFS(nosettings!V:V,nosettings!$A:$A,elec!$A54)</f>
        <v>1049</v>
      </c>
      <c r="W54" s="10">
        <f>SUMIFS(nosettings!W:W,nosettings!$A:$A,elec!$A54)</f>
        <v>1049</v>
      </c>
      <c r="X54" s="10">
        <f>SUMIFS(nosettings!X:X,nosettings!$A:$A,elec!$A54)</f>
        <v>1049</v>
      </c>
      <c r="Y54" s="10">
        <f>SUMIFS(nosettings!Y:Y,nosettings!$A:$A,elec!$A54)</f>
        <v>1049</v>
      </c>
      <c r="Z54" s="10">
        <f>SUMIFS(nosettings!Z:Z,nosettings!$A:$A,elec!$A54)</f>
        <v>1049</v>
      </c>
      <c r="AA54" s="10">
        <f>SUMIFS(nosettings!AA:AA,nosettings!$A:$A,elec!$A54)</f>
        <v>1049</v>
      </c>
      <c r="AB54" s="10">
        <f>SUMIFS(nosettings!AB:AB,nosettings!$A:$A,elec!$A54)</f>
        <v>1049</v>
      </c>
      <c r="AC54" s="10">
        <f>SUMIFS(nosettings!AC:AC,nosettings!$A:$A,elec!$A54)</f>
        <v>1049</v>
      </c>
      <c r="AD54" s="10">
        <f>SUMIFS(nosettings!AD:AD,nosettings!$A:$A,elec!$A54)</f>
        <v>1049</v>
      </c>
      <c r="AE54" s="10">
        <f>SUMIFS(nosettings!AE:AE,nosettings!$A:$A,elec!$A54)</f>
        <v>1049</v>
      </c>
      <c r="AF54" s="10">
        <f>SUMIFS(nosettings!AF:AF,nosettings!$A:$A,elec!$A54)</f>
        <v>1049</v>
      </c>
      <c r="AG54" s="10">
        <f>SUMIFS(nosettings!AG:AG,nosettings!$A:$A,elec!$A54)</f>
        <v>1049</v>
      </c>
    </row>
    <row r="55" spans="1:33" ht="14.5" x14ac:dyDescent="0.35">
      <c r="A55" t="s">
        <v>1170</v>
      </c>
      <c r="B55" s="5" t="s">
        <v>53</v>
      </c>
      <c r="C55" s="10">
        <f>SUMIFS(nosettings!C:C,nosettings!$A:$A,elec!$A55)</f>
        <v>0</v>
      </c>
      <c r="D55" s="10">
        <f>SUMIFS(nosettings!D:D,nosettings!$A:$A,elec!$A55)</f>
        <v>0</v>
      </c>
      <c r="E55" s="10">
        <f>SUMIFS(nosettings!E:E,nosettings!$A:$A,elec!$A55)</f>
        <v>0</v>
      </c>
      <c r="F55" s="10">
        <f>SUMIFS(nosettings!F:F,nosettings!$A:$A,elec!$A55)</f>
        <v>0</v>
      </c>
      <c r="G55" s="10">
        <f>SUMIFS(nosettings!G:G,nosettings!$A:$A,elec!$A55)</f>
        <v>0</v>
      </c>
      <c r="H55" s="10">
        <f>SUMIFS(nosettings!H:H,nosettings!$A:$A,elec!$A55)</f>
        <v>0</v>
      </c>
      <c r="I55" s="10">
        <f>SUMIFS(nosettings!I:I,nosettings!$A:$A,elec!$A55)</f>
        <v>0</v>
      </c>
      <c r="J55" s="10">
        <f>SUMIFS(nosettings!J:J,nosettings!$A:$A,elec!$A55)</f>
        <v>0</v>
      </c>
      <c r="K55" s="10">
        <f>SUMIFS(nosettings!K:K,nosettings!$A:$A,elec!$A55)</f>
        <v>0</v>
      </c>
      <c r="L55" s="10">
        <f>SUMIFS(nosettings!L:L,nosettings!$A:$A,elec!$A55)</f>
        <v>0</v>
      </c>
      <c r="M55" s="10">
        <f>SUMIFS(nosettings!M:M,nosettings!$A:$A,elec!$A55)</f>
        <v>0</v>
      </c>
      <c r="N55" s="10">
        <f>SUMIFS(nosettings!N:N,nosettings!$A:$A,elec!$A55)</f>
        <v>0</v>
      </c>
      <c r="O55" s="10">
        <f>SUMIFS(nosettings!O:O,nosettings!$A:$A,elec!$A55)</f>
        <v>0</v>
      </c>
      <c r="P55" s="10">
        <f>SUMIFS(nosettings!P:P,nosettings!$A:$A,elec!$A55)</f>
        <v>0</v>
      </c>
      <c r="Q55" s="10">
        <f>SUMIFS(nosettings!Q:Q,nosettings!$A:$A,elec!$A55)</f>
        <v>0</v>
      </c>
      <c r="R55" s="10">
        <f>SUMIFS(nosettings!R:R,nosettings!$A:$A,elec!$A55)</f>
        <v>0</v>
      </c>
      <c r="S55" s="10">
        <f>SUMIFS(nosettings!S:S,nosettings!$A:$A,elec!$A55)</f>
        <v>0</v>
      </c>
      <c r="T55" s="10">
        <f>SUMIFS(nosettings!T:T,nosettings!$A:$A,elec!$A55)</f>
        <v>4</v>
      </c>
      <c r="U55" s="10">
        <f>SUMIFS(nosettings!U:U,nosettings!$A:$A,elec!$A55)</f>
        <v>18</v>
      </c>
      <c r="V55" s="10">
        <f>SUMIFS(nosettings!V:V,nosettings!$A:$A,elec!$A55)</f>
        <v>36</v>
      </c>
      <c r="W55" s="10">
        <f>SUMIFS(nosettings!W:W,nosettings!$A:$A,elec!$A55)</f>
        <v>55</v>
      </c>
      <c r="X55" s="10">
        <f>SUMIFS(nosettings!X:X,nosettings!$A:$A,elec!$A55)</f>
        <v>74</v>
      </c>
      <c r="Y55" s="10">
        <f>SUMIFS(nosettings!Y:Y,nosettings!$A:$A,elec!$A55)</f>
        <v>94</v>
      </c>
      <c r="Z55" s="10">
        <f>SUMIFS(nosettings!Z:Z,nosettings!$A:$A,elec!$A55)</f>
        <v>115</v>
      </c>
      <c r="AA55" s="10">
        <f>SUMIFS(nosettings!AA:AA,nosettings!$A:$A,elec!$A55)</f>
        <v>133</v>
      </c>
      <c r="AB55" s="10">
        <f>SUMIFS(nosettings!AB:AB,nosettings!$A:$A,elec!$A55)</f>
        <v>150</v>
      </c>
      <c r="AC55" s="10">
        <f>SUMIFS(nosettings!AC:AC,nosettings!$A:$A,elec!$A55)</f>
        <v>167</v>
      </c>
      <c r="AD55" s="10">
        <f>SUMIFS(nosettings!AD:AD,nosettings!$A:$A,elec!$A55)</f>
        <v>184</v>
      </c>
      <c r="AE55" s="10">
        <f>SUMIFS(nosettings!AE:AE,nosettings!$A:$A,elec!$A55)</f>
        <v>200</v>
      </c>
      <c r="AF55" s="10">
        <f>SUMIFS(nosettings!AF:AF,nosettings!$A:$A,elec!$A55)</f>
        <v>214</v>
      </c>
      <c r="AG55" s="10">
        <f>SUMIFS(nosettings!AG:AG,nosettings!$A:$A,elec!$A55)</f>
        <v>229</v>
      </c>
    </row>
    <row r="56" spans="1:33" ht="14.5" x14ac:dyDescent="0.35">
      <c r="A56" t="s">
        <v>1171</v>
      </c>
      <c r="B56" s="5" t="s">
        <v>54</v>
      </c>
      <c r="C56" s="10">
        <f>SUMIFS(nosettings!C:C,nosettings!$A:$A,elec!$A56)</f>
        <v>5402</v>
      </c>
      <c r="D56" s="10">
        <f>SUMIFS(nosettings!D:D,nosettings!$A:$A,elec!$A56)</f>
        <v>5152</v>
      </c>
      <c r="E56" s="10">
        <f>SUMIFS(nosettings!E:E,nosettings!$A:$A,elec!$A56)</f>
        <v>5102</v>
      </c>
      <c r="F56" s="10">
        <f>SUMIFS(nosettings!F:F,nosettings!$A:$A,elec!$A56)</f>
        <v>4952</v>
      </c>
      <c r="G56" s="10">
        <f>SUMIFS(nosettings!G:G,nosettings!$A:$A,elec!$A56)</f>
        <v>5002</v>
      </c>
      <c r="H56" s="10">
        <f>SUMIFS(nosettings!H:H,nosettings!$A:$A,elec!$A56)</f>
        <v>5052</v>
      </c>
      <c r="I56" s="10">
        <f>SUMIFS(nosettings!I:I,nosettings!$A:$A,elec!$A56)</f>
        <v>5102</v>
      </c>
      <c r="J56" s="10">
        <f>SUMIFS(nosettings!J:J,nosettings!$A:$A,elec!$A56)</f>
        <v>5152</v>
      </c>
      <c r="K56" s="10">
        <f>SUMIFS(nosettings!K:K,nosettings!$A:$A,elec!$A56)</f>
        <v>5252</v>
      </c>
      <c r="L56" s="10">
        <f>SUMIFS(nosettings!L:L,nosettings!$A:$A,elec!$A56)</f>
        <v>5302</v>
      </c>
      <c r="M56" s="10">
        <f>SUMIFS(nosettings!M:M,nosettings!$A:$A,elec!$A56)</f>
        <v>5352</v>
      </c>
      <c r="N56" s="10">
        <f>SUMIFS(nosettings!N:N,nosettings!$A:$A,elec!$A56)</f>
        <v>5402</v>
      </c>
      <c r="O56" s="10">
        <f>SUMIFS(nosettings!O:O,nosettings!$A:$A,elec!$A56)</f>
        <v>5452</v>
      </c>
      <c r="P56" s="10">
        <f>SUMIFS(nosettings!P:P,nosettings!$A:$A,elec!$A56)</f>
        <v>5452</v>
      </c>
      <c r="Q56" s="10">
        <f>SUMIFS(nosettings!Q:Q,nosettings!$A:$A,elec!$A56)</f>
        <v>5452</v>
      </c>
      <c r="R56" s="10">
        <f>SUMIFS(nosettings!R:R,nosettings!$A:$A,elec!$A56)</f>
        <v>5452</v>
      </c>
      <c r="S56" s="10">
        <f>SUMIFS(nosettings!S:S,nosettings!$A:$A,elec!$A56)</f>
        <v>5452</v>
      </c>
      <c r="T56" s="10">
        <f>SUMIFS(nosettings!T:T,nosettings!$A:$A,elec!$A56)</f>
        <v>5702</v>
      </c>
      <c r="U56" s="10">
        <f>SUMIFS(nosettings!U:U,nosettings!$A:$A,elec!$A56)</f>
        <v>6552</v>
      </c>
      <c r="V56" s="10">
        <f>SUMIFS(nosettings!V:V,nosettings!$A:$A,elec!$A56)</f>
        <v>7652</v>
      </c>
      <c r="W56" s="10">
        <f>SUMIFS(nosettings!W:W,nosettings!$A:$A,elec!$A56)</f>
        <v>8852</v>
      </c>
      <c r="X56" s="10">
        <f>SUMIFS(nosettings!X:X,nosettings!$A:$A,elec!$A56)</f>
        <v>10052</v>
      </c>
      <c r="Y56" s="10">
        <f>SUMIFS(nosettings!Y:Y,nosettings!$A:$A,elec!$A56)</f>
        <v>11352</v>
      </c>
      <c r="Z56" s="10">
        <f>SUMIFS(nosettings!Z:Z,nosettings!$A:$A,elec!$A56)</f>
        <v>12752</v>
      </c>
      <c r="AA56" s="10">
        <f>SUMIFS(nosettings!AA:AA,nosettings!$A:$A,elec!$A56)</f>
        <v>13952</v>
      </c>
      <c r="AB56" s="10">
        <f>SUMIFS(nosettings!AB:AB,nosettings!$A:$A,elec!$A56)</f>
        <v>15152</v>
      </c>
      <c r="AC56" s="10">
        <f>SUMIFS(nosettings!AC:AC,nosettings!$A:$A,elec!$A56)</f>
        <v>16402</v>
      </c>
      <c r="AD56" s="10">
        <f>SUMIFS(nosettings!AD:AD,nosettings!$A:$A,elec!$A56)</f>
        <v>17652</v>
      </c>
      <c r="AE56" s="10">
        <f>SUMIFS(nosettings!AE:AE,nosettings!$A:$A,elec!$A56)</f>
        <v>18852</v>
      </c>
      <c r="AF56" s="10">
        <f>SUMIFS(nosettings!AF:AF,nosettings!$A:$A,elec!$A56)</f>
        <v>19952</v>
      </c>
      <c r="AG56" s="10">
        <f>SUMIFS(nosettings!AG:AG,nosettings!$A:$A,elec!$A56)</f>
        <v>21102</v>
      </c>
    </row>
    <row r="57" spans="1:33" ht="14.5" x14ac:dyDescent="0.35">
      <c r="A57" t="s">
        <v>1172</v>
      </c>
      <c r="B57" s="5" t="s">
        <v>55</v>
      </c>
      <c r="C57" s="10">
        <f>SUMIFS(nosettings!C:C,nosettings!$A:$A,elec!$A57)</f>
        <v>0</v>
      </c>
      <c r="D57" s="10">
        <f>SUMIFS(nosettings!D:D,nosettings!$A:$A,elec!$A57)</f>
        <v>0</v>
      </c>
      <c r="E57" s="10">
        <f>SUMIFS(nosettings!E:E,nosettings!$A:$A,elec!$A57)</f>
        <v>0</v>
      </c>
      <c r="F57" s="10">
        <f>SUMIFS(nosettings!F:F,nosettings!$A:$A,elec!$A57)</f>
        <v>0</v>
      </c>
      <c r="G57" s="10">
        <f>SUMIFS(nosettings!G:G,nosettings!$A:$A,elec!$A57)</f>
        <v>0</v>
      </c>
      <c r="H57" s="10">
        <f>SUMIFS(nosettings!H:H,nosettings!$A:$A,elec!$A57)</f>
        <v>0</v>
      </c>
      <c r="I57" s="10">
        <f>SUMIFS(nosettings!I:I,nosettings!$A:$A,elec!$A57)</f>
        <v>0</v>
      </c>
      <c r="J57" s="10">
        <f>SUMIFS(nosettings!J:J,nosettings!$A:$A,elec!$A57)</f>
        <v>0</v>
      </c>
      <c r="K57" s="10">
        <f>SUMIFS(nosettings!K:K,nosettings!$A:$A,elec!$A57)</f>
        <v>0</v>
      </c>
      <c r="L57" s="10">
        <f>SUMIFS(nosettings!L:L,nosettings!$A:$A,elec!$A57)</f>
        <v>0</v>
      </c>
      <c r="M57" s="10">
        <f>SUMIFS(nosettings!M:M,nosettings!$A:$A,elec!$A57)</f>
        <v>0</v>
      </c>
      <c r="N57" s="10">
        <f>SUMIFS(nosettings!N:N,nosettings!$A:$A,elec!$A57)</f>
        <v>0</v>
      </c>
      <c r="O57" s="10">
        <f>SUMIFS(nosettings!O:O,nosettings!$A:$A,elec!$A57)</f>
        <v>0</v>
      </c>
      <c r="P57" s="10">
        <f>SUMIFS(nosettings!P:P,nosettings!$A:$A,elec!$A57)</f>
        <v>0</v>
      </c>
      <c r="Q57" s="10">
        <f>SUMIFS(nosettings!Q:Q,nosettings!$A:$A,elec!$A57)</f>
        <v>0</v>
      </c>
      <c r="R57" s="10">
        <f>SUMIFS(nosettings!R:R,nosettings!$A:$A,elec!$A57)</f>
        <v>0</v>
      </c>
      <c r="S57" s="10">
        <f>SUMIFS(nosettings!S:S,nosettings!$A:$A,elec!$A57)</f>
        <v>0</v>
      </c>
      <c r="T57" s="10">
        <f>SUMIFS(nosettings!T:T,nosettings!$A:$A,elec!$A57)</f>
        <v>0</v>
      </c>
      <c r="U57" s="10">
        <f>SUMIFS(nosettings!U:U,nosettings!$A:$A,elec!$A57)</f>
        <v>0</v>
      </c>
      <c r="V57" s="10">
        <f>SUMIFS(nosettings!V:V,nosettings!$A:$A,elec!$A57)</f>
        <v>0</v>
      </c>
      <c r="W57" s="10">
        <f>SUMIFS(nosettings!W:W,nosettings!$A:$A,elec!$A57)</f>
        <v>0</v>
      </c>
      <c r="X57" s="10">
        <f>SUMIFS(nosettings!X:X,nosettings!$A:$A,elec!$A57)</f>
        <v>0</v>
      </c>
      <c r="Y57" s="10">
        <f>SUMIFS(nosettings!Y:Y,nosettings!$A:$A,elec!$A57)</f>
        <v>0</v>
      </c>
      <c r="Z57" s="10">
        <f>SUMIFS(nosettings!Z:Z,nosettings!$A:$A,elec!$A57)</f>
        <v>0</v>
      </c>
      <c r="AA57" s="10">
        <f>SUMIFS(nosettings!AA:AA,nosettings!$A:$A,elec!$A57)</f>
        <v>0</v>
      </c>
      <c r="AB57" s="10">
        <f>SUMIFS(nosettings!AB:AB,nosettings!$A:$A,elec!$A57)</f>
        <v>0</v>
      </c>
      <c r="AC57" s="10">
        <f>SUMIFS(nosettings!AC:AC,nosettings!$A:$A,elec!$A57)</f>
        <v>0</v>
      </c>
      <c r="AD57" s="10">
        <f>SUMIFS(nosettings!AD:AD,nosettings!$A:$A,elec!$A57)</f>
        <v>0</v>
      </c>
      <c r="AE57" s="10">
        <f>SUMIFS(nosettings!AE:AE,nosettings!$A:$A,elec!$A57)</f>
        <v>0</v>
      </c>
      <c r="AF57" s="10">
        <f>SUMIFS(nosettings!AF:AF,nosettings!$A:$A,elec!$A57)</f>
        <v>0</v>
      </c>
      <c r="AG57" s="10">
        <f>SUMIFS(nosettings!AG:AG,nosettings!$A:$A,elec!$A57)</f>
        <v>0</v>
      </c>
    </row>
    <row r="58" spans="1:33" ht="14.5" x14ac:dyDescent="0.35">
      <c r="A58" t="s">
        <v>1173</v>
      </c>
      <c r="B58" s="5" t="s">
        <v>56</v>
      </c>
      <c r="C58" s="10">
        <f>SUMIFS(nosettings!C:C,nosettings!$A:$A,elec!$A58)</f>
        <v>40</v>
      </c>
      <c r="D58" s="10">
        <f>SUMIFS(nosettings!D:D,nosettings!$A:$A,elec!$A58)</f>
        <v>65</v>
      </c>
      <c r="E58" s="10">
        <f>SUMIFS(nosettings!E:E,nosettings!$A:$A,elec!$A58)</f>
        <v>100</v>
      </c>
      <c r="F58" s="10">
        <f>SUMIFS(nosettings!F:F,nosettings!$A:$A,elec!$A58)</f>
        <v>145</v>
      </c>
      <c r="G58" s="10">
        <f>SUMIFS(nosettings!G:G,nosettings!$A:$A,elec!$A58)</f>
        <v>195</v>
      </c>
      <c r="H58" s="10">
        <f>SUMIFS(nosettings!H:H,nosettings!$A:$A,elec!$A58)</f>
        <v>240</v>
      </c>
      <c r="I58" s="10">
        <f>SUMIFS(nosettings!I:I,nosettings!$A:$A,elec!$A58)</f>
        <v>295</v>
      </c>
      <c r="J58" s="10">
        <f>SUMIFS(nosettings!J:J,nosettings!$A:$A,elec!$A58)</f>
        <v>370</v>
      </c>
      <c r="K58" s="10">
        <f>SUMIFS(nosettings!K:K,nosettings!$A:$A,elec!$A58)</f>
        <v>505</v>
      </c>
      <c r="L58" s="10">
        <f>SUMIFS(nosettings!L:L,nosettings!$A:$A,elec!$A58)</f>
        <v>655</v>
      </c>
      <c r="M58" s="10">
        <f>SUMIFS(nosettings!M:M,nosettings!$A:$A,elec!$A58)</f>
        <v>805</v>
      </c>
      <c r="N58" s="10">
        <f>SUMIFS(nosettings!N:N,nosettings!$A:$A,elec!$A58)</f>
        <v>975</v>
      </c>
      <c r="O58" s="10">
        <f>SUMIFS(nosettings!O:O,nosettings!$A:$A,elec!$A58)</f>
        <v>1125</v>
      </c>
      <c r="P58" s="10">
        <f>SUMIFS(nosettings!P:P,nosettings!$A:$A,elec!$A58)</f>
        <v>1250</v>
      </c>
      <c r="Q58" s="10">
        <f>SUMIFS(nosettings!Q:Q,nosettings!$A:$A,elec!$A58)</f>
        <v>1410</v>
      </c>
      <c r="R58" s="10">
        <f>SUMIFS(nosettings!R:R,nosettings!$A:$A,elec!$A58)</f>
        <v>1585</v>
      </c>
      <c r="S58" s="10">
        <f>SUMIFS(nosettings!S:S,nosettings!$A:$A,elec!$A58)</f>
        <v>1795</v>
      </c>
      <c r="T58" s="10">
        <f>SUMIFS(nosettings!T:T,nosettings!$A:$A,elec!$A58)</f>
        <v>2015</v>
      </c>
      <c r="U58" s="10">
        <f>SUMIFS(nosettings!U:U,nosettings!$A:$A,elec!$A58)</f>
        <v>2245</v>
      </c>
      <c r="V58" s="10">
        <f>SUMIFS(nosettings!V:V,nosettings!$A:$A,elec!$A58)</f>
        <v>2450</v>
      </c>
      <c r="W58" s="10">
        <f>SUMIFS(nosettings!W:W,nosettings!$A:$A,elec!$A58)</f>
        <v>2605</v>
      </c>
      <c r="X58" s="10">
        <f>SUMIFS(nosettings!X:X,nosettings!$A:$A,elec!$A58)</f>
        <v>2725</v>
      </c>
      <c r="Y58" s="10">
        <f>SUMIFS(nosettings!Y:Y,nosettings!$A:$A,elec!$A58)</f>
        <v>2860</v>
      </c>
      <c r="Z58" s="10">
        <f>SUMIFS(nosettings!Z:Z,nosettings!$A:$A,elec!$A58)</f>
        <v>3030</v>
      </c>
      <c r="AA58" s="10">
        <f>SUMIFS(nosettings!AA:AA,nosettings!$A:$A,elec!$A58)</f>
        <v>3110</v>
      </c>
      <c r="AB58" s="10">
        <f>SUMIFS(nosettings!AB:AB,nosettings!$A:$A,elec!$A58)</f>
        <v>3210</v>
      </c>
      <c r="AC58" s="10">
        <f>SUMIFS(nosettings!AC:AC,nosettings!$A:$A,elec!$A58)</f>
        <v>3305</v>
      </c>
      <c r="AD58" s="10">
        <f>SUMIFS(nosettings!AD:AD,nosettings!$A:$A,elec!$A58)</f>
        <v>3420</v>
      </c>
      <c r="AE58" s="10">
        <f>SUMIFS(nosettings!AE:AE,nosettings!$A:$A,elec!$A58)</f>
        <v>3520</v>
      </c>
      <c r="AF58" s="10">
        <f>SUMIFS(nosettings!AF:AF,nosettings!$A:$A,elec!$A58)</f>
        <v>3600</v>
      </c>
      <c r="AG58" s="10">
        <f>SUMIFS(nosettings!AG:AG,nosettings!$A:$A,elec!$A58)</f>
        <v>3705</v>
      </c>
    </row>
    <row r="59" spans="1:33" ht="14.5" x14ac:dyDescent="0.35">
      <c r="A59" t="s">
        <v>1174</v>
      </c>
      <c r="B59" s="5" t="s">
        <v>57</v>
      </c>
      <c r="C59" s="10">
        <f>SUMIFS(nosettings!C:C,nosettings!$A:$A,elec!$A59)</f>
        <v>0</v>
      </c>
      <c r="D59" s="10">
        <f>SUMIFS(nosettings!D:D,nosettings!$A:$A,elec!$A59)</f>
        <v>0</v>
      </c>
      <c r="E59" s="10">
        <f>SUMIFS(nosettings!E:E,nosettings!$A:$A,elec!$A59)</f>
        <v>0</v>
      </c>
      <c r="F59" s="10">
        <f>SUMIFS(nosettings!F:F,nosettings!$A:$A,elec!$A59)</f>
        <v>0</v>
      </c>
      <c r="G59" s="10">
        <f>SUMIFS(nosettings!G:G,nosettings!$A:$A,elec!$A59)</f>
        <v>0</v>
      </c>
      <c r="H59" s="10">
        <f>SUMIFS(nosettings!H:H,nosettings!$A:$A,elec!$A59)</f>
        <v>0</v>
      </c>
      <c r="I59" s="10">
        <f>SUMIFS(nosettings!I:I,nosettings!$A:$A,elec!$A59)</f>
        <v>0</v>
      </c>
      <c r="J59" s="10">
        <f>SUMIFS(nosettings!J:J,nosettings!$A:$A,elec!$A59)</f>
        <v>0</v>
      </c>
      <c r="K59" s="10">
        <f>SUMIFS(nosettings!K:K,nosettings!$A:$A,elec!$A59)</f>
        <v>0</v>
      </c>
      <c r="L59" s="10">
        <f>SUMIFS(nosettings!L:L,nosettings!$A:$A,elec!$A59)</f>
        <v>0</v>
      </c>
      <c r="M59" s="10">
        <f>SUMIFS(nosettings!M:M,nosettings!$A:$A,elec!$A59)</f>
        <v>0</v>
      </c>
      <c r="N59" s="10">
        <f>SUMIFS(nosettings!N:N,nosettings!$A:$A,elec!$A59)</f>
        <v>0</v>
      </c>
      <c r="O59" s="10">
        <f>SUMIFS(nosettings!O:O,nosettings!$A:$A,elec!$A59)</f>
        <v>0</v>
      </c>
      <c r="P59" s="10">
        <f>SUMIFS(nosettings!P:P,nosettings!$A:$A,elec!$A59)</f>
        <v>0</v>
      </c>
      <c r="Q59" s="10">
        <f>SUMIFS(nosettings!Q:Q,nosettings!$A:$A,elec!$A59)</f>
        <v>0</v>
      </c>
      <c r="R59" s="10">
        <f>SUMIFS(nosettings!R:R,nosettings!$A:$A,elec!$A59)</f>
        <v>0</v>
      </c>
      <c r="S59" s="10">
        <f>SUMIFS(nosettings!S:S,nosettings!$A:$A,elec!$A59)</f>
        <v>0</v>
      </c>
      <c r="T59" s="10">
        <f>SUMIFS(nosettings!T:T,nosettings!$A:$A,elec!$A59)</f>
        <v>0</v>
      </c>
      <c r="U59" s="10">
        <f>SUMIFS(nosettings!U:U,nosettings!$A:$A,elec!$A59)</f>
        <v>0</v>
      </c>
      <c r="V59" s="10">
        <f>SUMIFS(nosettings!V:V,nosettings!$A:$A,elec!$A59)</f>
        <v>0</v>
      </c>
      <c r="W59" s="10">
        <f>SUMIFS(nosettings!W:W,nosettings!$A:$A,elec!$A59)</f>
        <v>0</v>
      </c>
      <c r="X59" s="10">
        <f>SUMIFS(nosettings!X:X,nosettings!$A:$A,elec!$A59)</f>
        <v>0</v>
      </c>
      <c r="Y59" s="10">
        <f>SUMIFS(nosettings!Y:Y,nosettings!$A:$A,elec!$A59)</f>
        <v>0</v>
      </c>
      <c r="Z59" s="10">
        <f>SUMIFS(nosettings!Z:Z,nosettings!$A:$A,elec!$A59)</f>
        <v>0</v>
      </c>
      <c r="AA59" s="10">
        <f>SUMIFS(nosettings!AA:AA,nosettings!$A:$A,elec!$A59)</f>
        <v>0</v>
      </c>
      <c r="AB59" s="10">
        <f>SUMIFS(nosettings!AB:AB,nosettings!$A:$A,elec!$A59)</f>
        <v>0</v>
      </c>
      <c r="AC59" s="10">
        <f>SUMIFS(nosettings!AC:AC,nosettings!$A:$A,elec!$A59)</f>
        <v>0</v>
      </c>
      <c r="AD59" s="10">
        <f>SUMIFS(nosettings!AD:AD,nosettings!$A:$A,elec!$A59)</f>
        <v>0</v>
      </c>
      <c r="AE59" s="10">
        <f>SUMIFS(nosettings!AE:AE,nosettings!$A:$A,elec!$A59)</f>
        <v>0</v>
      </c>
      <c r="AF59" s="10">
        <f>SUMIFS(nosettings!AF:AF,nosettings!$A:$A,elec!$A59)</f>
        <v>0</v>
      </c>
      <c r="AG59" s="10">
        <f>SUMIFS(nosettings!AG:AG,nosettings!$A:$A,elec!$A59)</f>
        <v>0</v>
      </c>
    </row>
    <row r="60" spans="1:33" ht="14.5" x14ac:dyDescent="0.35">
      <c r="A60" t="s">
        <v>1175</v>
      </c>
      <c r="B60" s="5" t="s">
        <v>58</v>
      </c>
      <c r="C60" s="10">
        <f>SUMIFS(nosettings!C:C,nosettings!$A:$A,elec!$A60)</f>
        <v>11516</v>
      </c>
      <c r="D60" s="10">
        <f>SUMIFS(nosettings!D:D,nosettings!$A:$A,elec!$A60)</f>
        <v>11196</v>
      </c>
      <c r="E60" s="10">
        <f>SUMIFS(nosettings!E:E,nosettings!$A:$A,elec!$A60)</f>
        <v>10306</v>
      </c>
      <c r="F60" s="10">
        <f>SUMIFS(nosettings!F:F,nosettings!$A:$A,elec!$A60)</f>
        <v>9246</v>
      </c>
      <c r="G60" s="10">
        <f>SUMIFS(nosettings!G:G,nosettings!$A:$A,elec!$A60)</f>
        <v>8256</v>
      </c>
      <c r="H60" s="10">
        <f>SUMIFS(nosettings!H:H,nosettings!$A:$A,elec!$A60)</f>
        <v>8256</v>
      </c>
      <c r="I60" s="10">
        <f>SUMIFS(nosettings!I:I,nosettings!$A:$A,elec!$A60)</f>
        <v>8256</v>
      </c>
      <c r="J60" s="10">
        <f>SUMIFS(nosettings!J:J,nosettings!$A:$A,elec!$A60)</f>
        <v>7916</v>
      </c>
      <c r="K60" s="10">
        <f>SUMIFS(nosettings!K:K,nosettings!$A:$A,elec!$A60)</f>
        <v>7916</v>
      </c>
      <c r="L60" s="10">
        <f>SUMIFS(nosettings!L:L,nosettings!$A:$A,elec!$A60)</f>
        <v>7916</v>
      </c>
      <c r="M60" s="10">
        <f>SUMIFS(nosettings!M:M,nosettings!$A:$A,elec!$A60)</f>
        <v>7916</v>
      </c>
      <c r="N60" s="10">
        <f>SUMIFS(nosettings!N:N,nosettings!$A:$A,elec!$A60)</f>
        <v>7916</v>
      </c>
      <c r="O60" s="10">
        <f>SUMIFS(nosettings!O:O,nosettings!$A:$A,elec!$A60)</f>
        <v>7916</v>
      </c>
      <c r="P60" s="10">
        <f>SUMIFS(nosettings!P:P,nosettings!$A:$A,elec!$A60)</f>
        <v>7916</v>
      </c>
      <c r="Q60" s="10">
        <f>SUMIFS(nosettings!Q:Q,nosettings!$A:$A,elec!$A60)</f>
        <v>7916</v>
      </c>
      <c r="R60" s="10">
        <f>SUMIFS(nosettings!R:R,nosettings!$A:$A,elec!$A60)</f>
        <v>7916</v>
      </c>
      <c r="S60" s="10">
        <f>SUMIFS(nosettings!S:S,nosettings!$A:$A,elec!$A60)</f>
        <v>7916</v>
      </c>
      <c r="T60" s="10">
        <f>SUMIFS(nosettings!T:T,nosettings!$A:$A,elec!$A60)</f>
        <v>7916</v>
      </c>
      <c r="U60" s="10">
        <f>SUMIFS(nosettings!U:U,nosettings!$A:$A,elec!$A60)</f>
        <v>7916</v>
      </c>
      <c r="V60" s="10">
        <f>SUMIFS(nosettings!V:V,nosettings!$A:$A,elec!$A60)</f>
        <v>7916</v>
      </c>
      <c r="W60" s="10">
        <f>SUMIFS(nosettings!W:W,nosettings!$A:$A,elec!$A60)</f>
        <v>7916</v>
      </c>
      <c r="X60" s="10">
        <f>SUMIFS(nosettings!X:X,nosettings!$A:$A,elec!$A60)</f>
        <v>7916</v>
      </c>
      <c r="Y60" s="10">
        <f>SUMIFS(nosettings!Y:Y,nosettings!$A:$A,elec!$A60)</f>
        <v>7916</v>
      </c>
      <c r="Z60" s="10">
        <f>SUMIFS(nosettings!Z:Z,nosettings!$A:$A,elec!$A60)</f>
        <v>7916</v>
      </c>
      <c r="AA60" s="10">
        <f>SUMIFS(nosettings!AA:AA,nosettings!$A:$A,elec!$A60)</f>
        <v>7916</v>
      </c>
      <c r="AB60" s="10">
        <f>SUMIFS(nosettings!AB:AB,nosettings!$A:$A,elec!$A60)</f>
        <v>7916</v>
      </c>
      <c r="AC60" s="10">
        <f>SUMIFS(nosettings!AC:AC,nosettings!$A:$A,elec!$A60)</f>
        <v>7916</v>
      </c>
      <c r="AD60" s="10">
        <f>SUMIFS(nosettings!AD:AD,nosettings!$A:$A,elec!$A60)</f>
        <v>7916</v>
      </c>
      <c r="AE60" s="10">
        <f>SUMIFS(nosettings!AE:AE,nosettings!$A:$A,elec!$A60)</f>
        <v>7916</v>
      </c>
      <c r="AF60" s="10">
        <f>SUMIFS(nosettings!AF:AF,nosettings!$A:$A,elec!$A60)</f>
        <v>7916</v>
      </c>
      <c r="AG60" s="10">
        <f>SUMIFS(nosettings!AG:AG,nosettings!$A:$A,elec!$A60)</f>
        <v>7916</v>
      </c>
    </row>
    <row r="61" spans="1:33" ht="14.5" x14ac:dyDescent="0.35">
      <c r="A61" t="s">
        <v>1176</v>
      </c>
      <c r="B61" s="5" t="s">
        <v>59</v>
      </c>
      <c r="C61" s="10">
        <f>SUMIFS(nosettings!C:C,nosettings!$A:$A,elec!$A61)</f>
        <v>1190</v>
      </c>
      <c r="D61" s="10">
        <f>SUMIFS(nosettings!D:D,nosettings!$A:$A,elec!$A61)</f>
        <v>1750</v>
      </c>
      <c r="E61" s="10">
        <f>SUMIFS(nosettings!E:E,nosettings!$A:$A,elec!$A61)</f>
        <v>2268</v>
      </c>
      <c r="F61" s="10">
        <f>SUMIFS(nosettings!F:F,nosettings!$A:$A,elec!$A61)</f>
        <v>2786</v>
      </c>
      <c r="G61" s="10">
        <f>SUMIFS(nosettings!G:G,nosettings!$A:$A,elec!$A61)</f>
        <v>3234</v>
      </c>
      <c r="H61" s="10">
        <f>SUMIFS(nosettings!H:H,nosettings!$A:$A,elec!$A61)</f>
        <v>3542</v>
      </c>
      <c r="I61" s="10">
        <f>SUMIFS(nosettings!I:I,nosettings!$A:$A,elec!$A61)</f>
        <v>3836</v>
      </c>
      <c r="J61" s="10">
        <f>SUMIFS(nosettings!J:J,nosettings!$A:$A,elec!$A61)</f>
        <v>4172</v>
      </c>
      <c r="K61" s="10">
        <f>SUMIFS(nosettings!K:K,nosettings!$A:$A,elec!$A61)</f>
        <v>4662</v>
      </c>
      <c r="L61" s="10">
        <f>SUMIFS(nosettings!L:L,nosettings!$A:$A,elec!$A61)</f>
        <v>5124</v>
      </c>
      <c r="M61" s="10">
        <f>SUMIFS(nosettings!M:M,nosettings!$A:$A,elec!$A61)</f>
        <v>5516</v>
      </c>
      <c r="N61" s="10">
        <f>SUMIFS(nosettings!N:N,nosettings!$A:$A,elec!$A61)</f>
        <v>5894</v>
      </c>
      <c r="O61" s="10">
        <f>SUMIFS(nosettings!O:O,nosettings!$A:$A,elec!$A61)</f>
        <v>6174</v>
      </c>
      <c r="P61" s="10">
        <f>SUMIFS(nosettings!P:P,nosettings!$A:$A,elec!$A61)</f>
        <v>6384</v>
      </c>
      <c r="Q61" s="10">
        <f>SUMIFS(nosettings!Q:Q,nosettings!$A:$A,elec!$A61)</f>
        <v>6622</v>
      </c>
      <c r="R61" s="10">
        <f>SUMIFS(nosettings!R:R,nosettings!$A:$A,elec!$A61)</f>
        <v>6860</v>
      </c>
      <c r="S61" s="10">
        <f>SUMIFS(nosettings!S:S,nosettings!$A:$A,elec!$A61)</f>
        <v>7070</v>
      </c>
      <c r="T61" s="10">
        <f>SUMIFS(nosettings!T:T,nosettings!$A:$A,elec!$A61)</f>
        <v>7238</v>
      </c>
      <c r="U61" s="10">
        <f>SUMIFS(nosettings!U:U,nosettings!$A:$A,elec!$A61)</f>
        <v>7378</v>
      </c>
      <c r="V61" s="10">
        <f>SUMIFS(nosettings!V:V,nosettings!$A:$A,elec!$A61)</f>
        <v>7490</v>
      </c>
      <c r="W61" s="10">
        <f>SUMIFS(nosettings!W:W,nosettings!$A:$A,elec!$A61)</f>
        <v>7574</v>
      </c>
      <c r="X61" s="10">
        <f>SUMIFS(nosettings!X:X,nosettings!$A:$A,elec!$A61)</f>
        <v>7630</v>
      </c>
      <c r="Y61" s="10">
        <f>SUMIFS(nosettings!Y:Y,nosettings!$A:$A,elec!$A61)</f>
        <v>7686</v>
      </c>
      <c r="Z61" s="10">
        <f>SUMIFS(nosettings!Z:Z,nosettings!$A:$A,elec!$A61)</f>
        <v>7728</v>
      </c>
      <c r="AA61" s="10">
        <f>SUMIFS(nosettings!AA:AA,nosettings!$A:$A,elec!$A61)</f>
        <v>7756</v>
      </c>
      <c r="AB61" s="10">
        <f>SUMIFS(nosettings!AB:AB,nosettings!$A:$A,elec!$A61)</f>
        <v>7784</v>
      </c>
      <c r="AC61" s="10">
        <f>SUMIFS(nosettings!AC:AC,nosettings!$A:$A,elec!$A61)</f>
        <v>7812</v>
      </c>
      <c r="AD61" s="10">
        <f>SUMIFS(nosettings!AD:AD,nosettings!$A:$A,elec!$A61)</f>
        <v>7826</v>
      </c>
      <c r="AE61" s="10">
        <f>SUMIFS(nosettings!AE:AE,nosettings!$A:$A,elec!$A61)</f>
        <v>7840</v>
      </c>
      <c r="AF61" s="10">
        <f>SUMIFS(nosettings!AF:AF,nosettings!$A:$A,elec!$A61)</f>
        <v>7854</v>
      </c>
      <c r="AG61" s="10">
        <f>SUMIFS(nosettings!AG:AG,nosettings!$A:$A,elec!$A61)</f>
        <v>7868</v>
      </c>
    </row>
    <row r="88" spans="1:33" ht="14" x14ac:dyDescent="0.3">
      <c r="B88" s="6" t="s">
        <v>7140</v>
      </c>
    </row>
    <row r="89" spans="1:33" ht="14" x14ac:dyDescent="0.3">
      <c r="B89" s="6"/>
      <c r="C89" s="6" t="s">
        <v>7172</v>
      </c>
      <c r="D89" s="9">
        <f>(SUM(AG92:AG107)-SUM(C92:C107))/SUM(C92:C107)</f>
        <v>0.68147926714664619</v>
      </c>
    </row>
    <row r="90" spans="1:33" ht="14" x14ac:dyDescent="0.3">
      <c r="B90" s="6"/>
    </row>
    <row r="91" spans="1:33" ht="14" x14ac:dyDescent="0.3">
      <c r="C91" s="6">
        <f>C45</f>
        <v>2020</v>
      </c>
      <c r="D91" s="6">
        <f t="shared" ref="D91:AG91" si="1">D45</f>
        <v>2021</v>
      </c>
      <c r="E91" s="6">
        <f t="shared" si="1"/>
        <v>2022</v>
      </c>
      <c r="F91" s="6">
        <f t="shared" si="1"/>
        <v>2023</v>
      </c>
      <c r="G91" s="6">
        <f t="shared" si="1"/>
        <v>2024</v>
      </c>
      <c r="H91" s="6">
        <f t="shared" si="1"/>
        <v>2025</v>
      </c>
      <c r="I91" s="6">
        <f t="shared" si="1"/>
        <v>2026</v>
      </c>
      <c r="J91" s="6">
        <f t="shared" si="1"/>
        <v>2027</v>
      </c>
      <c r="K91" s="6">
        <f t="shared" si="1"/>
        <v>2028</v>
      </c>
      <c r="L91" s="6">
        <f t="shared" si="1"/>
        <v>2029</v>
      </c>
      <c r="M91" s="6">
        <f t="shared" si="1"/>
        <v>2030</v>
      </c>
      <c r="N91" s="6">
        <f t="shared" si="1"/>
        <v>2031</v>
      </c>
      <c r="O91" s="6">
        <f t="shared" si="1"/>
        <v>2032</v>
      </c>
      <c r="P91" s="6">
        <f t="shared" si="1"/>
        <v>2033</v>
      </c>
      <c r="Q91" s="6">
        <f t="shared" si="1"/>
        <v>2034</v>
      </c>
      <c r="R91" s="6">
        <f t="shared" si="1"/>
        <v>2035</v>
      </c>
      <c r="S91" s="6">
        <f t="shared" si="1"/>
        <v>2036</v>
      </c>
      <c r="T91" s="6">
        <f t="shared" si="1"/>
        <v>2037</v>
      </c>
      <c r="U91" s="6">
        <f t="shared" si="1"/>
        <v>2038</v>
      </c>
      <c r="V91" s="6">
        <f t="shared" si="1"/>
        <v>2039</v>
      </c>
      <c r="W91" s="6">
        <f t="shared" si="1"/>
        <v>2040</v>
      </c>
      <c r="X91" s="6">
        <f t="shared" si="1"/>
        <v>2041</v>
      </c>
      <c r="Y91" s="6">
        <f t="shared" si="1"/>
        <v>2042</v>
      </c>
      <c r="Z91" s="6">
        <f t="shared" si="1"/>
        <v>2043</v>
      </c>
      <c r="AA91" s="6">
        <f t="shared" si="1"/>
        <v>2044</v>
      </c>
      <c r="AB91" s="6">
        <f t="shared" si="1"/>
        <v>2045</v>
      </c>
      <c r="AC91" s="6">
        <f t="shared" si="1"/>
        <v>2046</v>
      </c>
      <c r="AD91" s="6">
        <f t="shared" si="1"/>
        <v>2047</v>
      </c>
      <c r="AE91" s="6">
        <f t="shared" si="1"/>
        <v>2048</v>
      </c>
      <c r="AF91" s="6">
        <f t="shared" si="1"/>
        <v>2049</v>
      </c>
      <c r="AG91" s="6">
        <f t="shared" si="1"/>
        <v>2050</v>
      </c>
    </row>
    <row r="92" spans="1:33" ht="14.5" x14ac:dyDescent="0.35">
      <c r="A92" t="s">
        <v>1177</v>
      </c>
      <c r="B92" s="5" t="s">
        <v>44</v>
      </c>
      <c r="C92" s="11">
        <f>SUMIFS(nosettings!C:C,nosettings!$A:$A,elec!$A92)</f>
        <v>59944600</v>
      </c>
      <c r="D92" s="11">
        <f>SUMIFS(nosettings!D:D,nosettings!$A:$A,elec!$A92)</f>
        <v>96424300</v>
      </c>
      <c r="E92" s="11">
        <f>SUMIFS(nosettings!E:E,nosettings!$A:$A,elec!$A92)</f>
        <v>78887300</v>
      </c>
      <c r="F92" s="11">
        <f>SUMIFS(nosettings!F:F,nosettings!$A:$A,elec!$A92)</f>
        <v>79813900</v>
      </c>
      <c r="G92" s="11">
        <f>SUMIFS(nosettings!G:G,nosettings!$A:$A,elec!$A92)</f>
        <v>83584500</v>
      </c>
      <c r="H92" s="11">
        <f>SUMIFS(nosettings!H:H,nosettings!$A:$A,elec!$A92)</f>
        <v>90687600</v>
      </c>
      <c r="I92" s="11">
        <f>SUMIFS(nosettings!I:I,nosettings!$A:$A,elec!$A92)</f>
        <v>86636300</v>
      </c>
      <c r="J92" s="11">
        <f>SUMIFS(nosettings!J:J,nosettings!$A:$A,elec!$A92)</f>
        <v>82420100</v>
      </c>
      <c r="K92" s="11">
        <f>SUMIFS(nosettings!K:K,nosettings!$A:$A,elec!$A92)</f>
        <v>82483800</v>
      </c>
      <c r="L92" s="11">
        <f>SUMIFS(nosettings!L:L,nosettings!$A:$A,elec!$A92)</f>
        <v>79687500</v>
      </c>
      <c r="M92" s="11">
        <f>SUMIFS(nosettings!M:M,nosettings!$A:$A,elec!$A92)</f>
        <v>82373400</v>
      </c>
      <c r="N92" s="11">
        <f>SUMIFS(nosettings!N:N,nosettings!$A:$A,elec!$A92)</f>
        <v>82823300</v>
      </c>
      <c r="O92" s="11">
        <f>SUMIFS(nosettings!O:O,nosettings!$A:$A,elec!$A92)</f>
        <v>82132500</v>
      </c>
      <c r="P92" s="11">
        <f>SUMIFS(nosettings!P:P,nosettings!$A:$A,elec!$A92)</f>
        <v>84784900</v>
      </c>
      <c r="Q92" s="11">
        <f>SUMIFS(nosettings!Q:Q,nosettings!$A:$A,elec!$A92)</f>
        <v>84712400</v>
      </c>
      <c r="R92" s="11">
        <f>SUMIFS(nosettings!R:R,nosettings!$A:$A,elec!$A92)</f>
        <v>84767400</v>
      </c>
      <c r="S92" s="11">
        <f>SUMIFS(nosettings!S:S,nosettings!$A:$A,elec!$A92)</f>
        <v>82387400</v>
      </c>
      <c r="T92" s="11">
        <f>SUMIFS(nosettings!T:T,nosettings!$A:$A,elec!$A92)</f>
        <v>81149900</v>
      </c>
      <c r="U92" s="11">
        <f>SUMIFS(nosettings!U:U,nosettings!$A:$A,elec!$A92)</f>
        <v>78432600</v>
      </c>
      <c r="V92" s="11">
        <f>SUMIFS(nosettings!V:V,nosettings!$A:$A,elec!$A92)</f>
        <v>74039100</v>
      </c>
      <c r="W92" s="11">
        <f>SUMIFS(nosettings!W:W,nosettings!$A:$A,elec!$A92)</f>
        <v>73085700</v>
      </c>
      <c r="X92" s="11">
        <f>SUMIFS(nosettings!X:X,nosettings!$A:$A,elec!$A92)</f>
        <v>73081200</v>
      </c>
      <c r="Y92" s="11">
        <f>SUMIFS(nosettings!Y:Y,nosettings!$A:$A,elec!$A92)</f>
        <v>73266400</v>
      </c>
      <c r="Z92" s="11">
        <f>SUMIFS(nosettings!Z:Z,nosettings!$A:$A,elec!$A92)</f>
        <v>69494800</v>
      </c>
      <c r="AA92" s="11">
        <f>SUMIFS(nosettings!AA:AA,nosettings!$A:$A,elec!$A92)</f>
        <v>70371300</v>
      </c>
      <c r="AB92" s="11">
        <f>SUMIFS(nosettings!AB:AB,nosettings!$A:$A,elec!$A92)</f>
        <v>69540000</v>
      </c>
      <c r="AC92" s="11">
        <f>SUMIFS(nosettings!AC:AC,nosettings!$A:$A,elec!$A92)</f>
        <v>68876900</v>
      </c>
      <c r="AD92" s="11">
        <f>SUMIFS(nosettings!AD:AD,nosettings!$A:$A,elec!$A92)</f>
        <v>66069300</v>
      </c>
      <c r="AE92" s="11">
        <f>SUMIFS(nosettings!AE:AE,nosettings!$A:$A,elec!$A92)</f>
        <v>65017300</v>
      </c>
      <c r="AF92" s="11">
        <f>SUMIFS(nosettings!AF:AF,nosettings!$A:$A,elec!$A92)</f>
        <v>63663800</v>
      </c>
      <c r="AG92" s="11">
        <f>SUMIFS(nosettings!AG:AG,nosettings!$A:$A,elec!$A92)</f>
        <v>64191500</v>
      </c>
    </row>
    <row r="93" spans="1:33" ht="14.5" x14ac:dyDescent="0.35">
      <c r="A93" t="s">
        <v>1178</v>
      </c>
      <c r="B93" s="5" t="s">
        <v>45</v>
      </c>
      <c r="C93" s="11">
        <f>SUMIFS(nosettings!C:C,nosettings!$A:$A,elec!$A93)</f>
        <v>135031000</v>
      </c>
      <c r="D93" s="11">
        <f>SUMIFS(nosettings!D:D,nosettings!$A:$A,elec!$A93)</f>
        <v>96553300</v>
      </c>
      <c r="E93" s="11">
        <f>SUMIFS(nosettings!E:E,nosettings!$A:$A,elec!$A93)</f>
        <v>114768000</v>
      </c>
      <c r="F93" s="11">
        <f>SUMIFS(nosettings!F:F,nosettings!$A:$A,elec!$A93)</f>
        <v>115075000</v>
      </c>
      <c r="G93" s="11">
        <f>SUMIFS(nosettings!G:G,nosettings!$A:$A,elec!$A93)</f>
        <v>112990000</v>
      </c>
      <c r="H93" s="11">
        <f>SUMIFS(nosettings!H:H,nosettings!$A:$A,elec!$A93)</f>
        <v>106281000</v>
      </c>
      <c r="I93" s="11">
        <f>SUMIFS(nosettings!I:I,nosettings!$A:$A,elec!$A93)</f>
        <v>111373000</v>
      </c>
      <c r="J93" s="11">
        <f>SUMIFS(nosettings!J:J,nosettings!$A:$A,elec!$A93)</f>
        <v>117561000</v>
      </c>
      <c r="K93" s="11">
        <f>SUMIFS(nosettings!K:K,nosettings!$A:$A,elec!$A93)</f>
        <v>113538000</v>
      </c>
      <c r="L93" s="11">
        <f>SUMIFS(nosettings!L:L,nosettings!$A:$A,elec!$A93)</f>
        <v>113976000</v>
      </c>
      <c r="M93" s="11">
        <f>SUMIFS(nosettings!M:M,nosettings!$A:$A,elec!$A93)</f>
        <v>111243000</v>
      </c>
      <c r="N93" s="11">
        <f>SUMIFS(nosettings!N:N,nosettings!$A:$A,elec!$A93)</f>
        <v>109171000</v>
      </c>
      <c r="O93" s="11">
        <f>SUMIFS(nosettings!O:O,nosettings!$A:$A,elec!$A93)</f>
        <v>107740000</v>
      </c>
      <c r="P93" s="11">
        <f>SUMIFS(nosettings!P:P,nosettings!$A:$A,elec!$A93)</f>
        <v>105339000</v>
      </c>
      <c r="Q93" s="11">
        <f>SUMIFS(nosettings!Q:Q,nosettings!$A:$A,elec!$A93)</f>
        <v>104659000</v>
      </c>
      <c r="R93" s="11">
        <f>SUMIFS(nosettings!R:R,nosettings!$A:$A,elec!$A93)</f>
        <v>103830000</v>
      </c>
      <c r="S93" s="11">
        <f>SUMIFS(nosettings!S:S,nosettings!$A:$A,elec!$A93)</f>
        <v>104951000</v>
      </c>
      <c r="T93" s="11">
        <f>SUMIFS(nosettings!T:T,nosettings!$A:$A,elec!$A93)</f>
        <v>104975000</v>
      </c>
      <c r="U93" s="11">
        <f>SUMIFS(nosettings!U:U,nosettings!$A:$A,elec!$A93)</f>
        <v>104963000</v>
      </c>
      <c r="V93" s="11">
        <f>SUMIFS(nosettings!V:V,nosettings!$A:$A,elec!$A93)</f>
        <v>105976000</v>
      </c>
      <c r="W93" s="11">
        <f>SUMIFS(nosettings!W:W,nosettings!$A:$A,elec!$A93)</f>
        <v>105237000</v>
      </c>
      <c r="X93" s="11">
        <f>SUMIFS(nosettings!X:X,nosettings!$A:$A,elec!$A93)</f>
        <v>104675000</v>
      </c>
      <c r="Y93" s="11">
        <f>SUMIFS(nosettings!Y:Y,nosettings!$A:$A,elec!$A93)</f>
        <v>103579000</v>
      </c>
      <c r="Z93" s="11">
        <f>SUMIFS(nosettings!Z:Z,nosettings!$A:$A,elec!$A93)</f>
        <v>104878000</v>
      </c>
      <c r="AA93" s="11">
        <f>SUMIFS(nosettings!AA:AA,nosettings!$A:$A,elec!$A93)</f>
        <v>103957000</v>
      </c>
      <c r="AB93" s="11">
        <f>SUMIFS(nosettings!AB:AB,nosettings!$A:$A,elec!$A93)</f>
        <v>103800000</v>
      </c>
      <c r="AC93" s="11">
        <f>SUMIFS(nosettings!AC:AC,nosettings!$A:$A,elec!$A93)</f>
        <v>103674000</v>
      </c>
      <c r="AD93" s="11">
        <f>SUMIFS(nosettings!AD:AD,nosettings!$A:$A,elec!$A93)</f>
        <v>105209000</v>
      </c>
      <c r="AE93" s="11">
        <f>SUMIFS(nosettings!AE:AE,nosettings!$A:$A,elec!$A93)</f>
        <v>105370000</v>
      </c>
      <c r="AF93" s="11">
        <f>SUMIFS(nosettings!AF:AF,nosettings!$A:$A,elec!$A93)</f>
        <v>107016000</v>
      </c>
      <c r="AG93" s="11">
        <f>SUMIFS(nosettings!AG:AG,nosettings!$A:$A,elec!$A93)</f>
        <v>105692000</v>
      </c>
    </row>
    <row r="94" spans="1:33" ht="14.5" x14ac:dyDescent="0.35">
      <c r="A94" t="s">
        <v>1179</v>
      </c>
      <c r="B94" s="5" t="s">
        <v>46</v>
      </c>
      <c r="C94" s="11">
        <f>SUMIFS(nosettings!C:C,nosettings!$A:$A,elec!$A94)</f>
        <v>10888500</v>
      </c>
      <c r="D94" s="11">
        <f>SUMIFS(nosettings!D:D,nosettings!$A:$A,elec!$A94)</f>
        <v>10888500</v>
      </c>
      <c r="E94" s="11">
        <f>SUMIFS(nosettings!E:E,nosettings!$A:$A,elec!$A94)</f>
        <v>10888500</v>
      </c>
      <c r="F94" s="11">
        <f>SUMIFS(nosettings!F:F,nosettings!$A:$A,elec!$A94)</f>
        <v>10888500</v>
      </c>
      <c r="G94" s="11">
        <f>SUMIFS(nosettings!G:G,nosettings!$A:$A,elec!$A94)</f>
        <v>10888500</v>
      </c>
      <c r="H94" s="11">
        <f>SUMIFS(nosettings!H:H,nosettings!$A:$A,elec!$A94)</f>
        <v>10888500</v>
      </c>
      <c r="I94" s="11">
        <f>SUMIFS(nosettings!I:I,nosettings!$A:$A,elec!$A94)</f>
        <v>10888500</v>
      </c>
      <c r="J94" s="11">
        <f>SUMIFS(nosettings!J:J,nosettings!$A:$A,elec!$A94)</f>
        <v>10888500</v>
      </c>
      <c r="K94" s="11">
        <f>SUMIFS(nosettings!K:K,nosettings!$A:$A,elec!$A94)</f>
        <v>10888500</v>
      </c>
      <c r="L94" s="11">
        <f>SUMIFS(nosettings!L:L,nosettings!$A:$A,elec!$A94)</f>
        <v>10888500</v>
      </c>
      <c r="M94" s="11">
        <f>SUMIFS(nosettings!M:M,nosettings!$A:$A,elec!$A94)</f>
        <v>10888500</v>
      </c>
      <c r="N94" s="11">
        <f>SUMIFS(nosettings!N:N,nosettings!$A:$A,elec!$A94)</f>
        <v>10888500</v>
      </c>
      <c r="O94" s="11">
        <f>SUMIFS(nosettings!O:O,nosettings!$A:$A,elec!$A94)</f>
        <v>10888500</v>
      </c>
      <c r="P94" s="11">
        <f>SUMIFS(nosettings!P:P,nosettings!$A:$A,elec!$A94)</f>
        <v>10888500</v>
      </c>
      <c r="Q94" s="11">
        <f>SUMIFS(nosettings!Q:Q,nosettings!$A:$A,elec!$A94)</f>
        <v>10888500</v>
      </c>
      <c r="R94" s="11">
        <f>SUMIFS(nosettings!R:R,nosettings!$A:$A,elec!$A94)</f>
        <v>10888500</v>
      </c>
      <c r="S94" s="11">
        <f>SUMIFS(nosettings!S:S,nosettings!$A:$A,elec!$A94)</f>
        <v>10888500</v>
      </c>
      <c r="T94" s="11">
        <f>SUMIFS(nosettings!T:T,nosettings!$A:$A,elec!$A94)</f>
        <v>10888500</v>
      </c>
      <c r="U94" s="11">
        <f>SUMIFS(nosettings!U:U,nosettings!$A:$A,elec!$A94)</f>
        <v>10888500</v>
      </c>
      <c r="V94" s="11">
        <f>SUMIFS(nosettings!V:V,nosettings!$A:$A,elec!$A94)</f>
        <v>10888500</v>
      </c>
      <c r="W94" s="11">
        <f>SUMIFS(nosettings!W:W,nosettings!$A:$A,elec!$A94)</f>
        <v>10888500</v>
      </c>
      <c r="X94" s="11">
        <f>SUMIFS(nosettings!X:X,nosettings!$A:$A,elec!$A94)</f>
        <v>10888500</v>
      </c>
      <c r="Y94" s="11">
        <f>SUMIFS(nosettings!Y:Y,nosettings!$A:$A,elec!$A94)</f>
        <v>10888500</v>
      </c>
      <c r="Z94" s="11">
        <f>SUMIFS(nosettings!Z:Z,nosettings!$A:$A,elec!$A94)</f>
        <v>10888500</v>
      </c>
      <c r="AA94" s="11">
        <f>SUMIFS(nosettings!AA:AA,nosettings!$A:$A,elec!$A94)</f>
        <v>10888500</v>
      </c>
      <c r="AB94" s="11">
        <f>SUMIFS(nosettings!AB:AB,nosettings!$A:$A,elec!$A94)</f>
        <v>10888500</v>
      </c>
      <c r="AC94" s="11">
        <f>SUMIFS(nosettings!AC:AC,nosettings!$A:$A,elec!$A94)</f>
        <v>10888500</v>
      </c>
      <c r="AD94" s="11">
        <f>SUMIFS(nosettings!AD:AD,nosettings!$A:$A,elec!$A94)</f>
        <v>10888500</v>
      </c>
      <c r="AE94" s="11">
        <f>SUMIFS(nosettings!AE:AE,nosettings!$A:$A,elec!$A94)</f>
        <v>10888500</v>
      </c>
      <c r="AF94" s="11">
        <f>SUMIFS(nosettings!AF:AF,nosettings!$A:$A,elec!$A94)</f>
        <v>10888500</v>
      </c>
      <c r="AG94" s="11">
        <f>SUMIFS(nosettings!AG:AG,nosettings!$A:$A,elec!$A94)</f>
        <v>10888500</v>
      </c>
    </row>
    <row r="95" spans="1:33" ht="14.5" x14ac:dyDescent="0.35">
      <c r="A95" t="s">
        <v>1180</v>
      </c>
      <c r="B95" s="5" t="s">
        <v>47</v>
      </c>
      <c r="C95" s="11">
        <f>SUMIFS(nosettings!C:C,nosettings!$A:$A,elec!$A95)</f>
        <v>31209100</v>
      </c>
      <c r="D95" s="11">
        <f>SUMIFS(nosettings!D:D,nosettings!$A:$A,elec!$A95)</f>
        <v>31209100</v>
      </c>
      <c r="E95" s="11">
        <f>SUMIFS(nosettings!E:E,nosettings!$A:$A,elec!$A95)</f>
        <v>31209100</v>
      </c>
      <c r="F95" s="11">
        <f>SUMIFS(nosettings!F:F,nosettings!$A:$A,elec!$A95)</f>
        <v>31209100</v>
      </c>
      <c r="G95" s="11">
        <f>SUMIFS(nosettings!G:G,nosettings!$A:$A,elec!$A95)</f>
        <v>31209100</v>
      </c>
      <c r="H95" s="11">
        <f>SUMIFS(nosettings!H:H,nosettings!$A:$A,elec!$A95)</f>
        <v>31209100</v>
      </c>
      <c r="I95" s="11">
        <f>SUMIFS(nosettings!I:I,nosettings!$A:$A,elec!$A95)</f>
        <v>31209100</v>
      </c>
      <c r="J95" s="11">
        <f>SUMIFS(nosettings!J:J,nosettings!$A:$A,elec!$A95)</f>
        <v>31209100</v>
      </c>
      <c r="K95" s="11">
        <f>SUMIFS(nosettings!K:K,nosettings!$A:$A,elec!$A95)</f>
        <v>31209100</v>
      </c>
      <c r="L95" s="11">
        <f>SUMIFS(nosettings!L:L,nosettings!$A:$A,elec!$A95)</f>
        <v>31209100</v>
      </c>
      <c r="M95" s="11">
        <f>SUMIFS(nosettings!M:M,nosettings!$A:$A,elec!$A95)</f>
        <v>31209100</v>
      </c>
      <c r="N95" s="11">
        <f>SUMIFS(nosettings!N:N,nosettings!$A:$A,elec!$A95)</f>
        <v>31209100</v>
      </c>
      <c r="O95" s="11">
        <f>SUMIFS(nosettings!O:O,nosettings!$A:$A,elec!$A95)</f>
        <v>31209100</v>
      </c>
      <c r="P95" s="11">
        <f>SUMIFS(nosettings!P:P,nosettings!$A:$A,elec!$A95)</f>
        <v>31209100</v>
      </c>
      <c r="Q95" s="11">
        <f>SUMIFS(nosettings!Q:Q,nosettings!$A:$A,elec!$A95)</f>
        <v>31209100</v>
      </c>
      <c r="R95" s="11">
        <f>SUMIFS(nosettings!R:R,nosettings!$A:$A,elec!$A95)</f>
        <v>31209100</v>
      </c>
      <c r="S95" s="11">
        <f>SUMIFS(nosettings!S:S,nosettings!$A:$A,elec!$A95)</f>
        <v>31209100</v>
      </c>
      <c r="T95" s="11">
        <f>SUMIFS(nosettings!T:T,nosettings!$A:$A,elec!$A95)</f>
        <v>31209100</v>
      </c>
      <c r="U95" s="11">
        <f>SUMIFS(nosettings!U:U,nosettings!$A:$A,elec!$A95)</f>
        <v>31209100</v>
      </c>
      <c r="V95" s="11">
        <f>SUMIFS(nosettings!V:V,nosettings!$A:$A,elec!$A95)</f>
        <v>31209100</v>
      </c>
      <c r="W95" s="11">
        <f>SUMIFS(nosettings!W:W,nosettings!$A:$A,elec!$A95)</f>
        <v>31209100</v>
      </c>
      <c r="X95" s="11">
        <f>SUMIFS(nosettings!X:X,nosettings!$A:$A,elec!$A95)</f>
        <v>31209100</v>
      </c>
      <c r="Y95" s="11">
        <f>SUMIFS(nosettings!Y:Y,nosettings!$A:$A,elec!$A95)</f>
        <v>31209100</v>
      </c>
      <c r="Z95" s="11">
        <f>SUMIFS(nosettings!Z:Z,nosettings!$A:$A,elec!$A95)</f>
        <v>31209100</v>
      </c>
      <c r="AA95" s="11">
        <f>SUMIFS(nosettings!AA:AA,nosettings!$A:$A,elec!$A95)</f>
        <v>31209100</v>
      </c>
      <c r="AB95" s="11">
        <f>SUMIFS(nosettings!AB:AB,nosettings!$A:$A,elec!$A95)</f>
        <v>31209100</v>
      </c>
      <c r="AC95" s="11">
        <f>SUMIFS(nosettings!AC:AC,nosettings!$A:$A,elec!$A95)</f>
        <v>31209100</v>
      </c>
      <c r="AD95" s="11">
        <f>SUMIFS(nosettings!AD:AD,nosettings!$A:$A,elec!$A95)</f>
        <v>31209100</v>
      </c>
      <c r="AE95" s="11">
        <f>SUMIFS(nosettings!AE:AE,nosettings!$A:$A,elec!$A95)</f>
        <v>31209100</v>
      </c>
      <c r="AF95" s="11">
        <f>SUMIFS(nosettings!AF:AF,nosettings!$A:$A,elec!$A95)</f>
        <v>31209100</v>
      </c>
      <c r="AG95" s="11">
        <f>SUMIFS(nosettings!AG:AG,nosettings!$A:$A,elec!$A95)</f>
        <v>31209100</v>
      </c>
    </row>
    <row r="96" spans="1:33" ht="14.5" x14ac:dyDescent="0.35">
      <c r="A96" t="s">
        <v>1181</v>
      </c>
      <c r="B96" s="5" t="s">
        <v>48</v>
      </c>
      <c r="C96" s="11">
        <f>SUMIFS(nosettings!C:C,nosettings!$A:$A,elec!$A96)</f>
        <v>15755800</v>
      </c>
      <c r="D96" s="11">
        <f>SUMIFS(nosettings!D:D,nosettings!$A:$A,elec!$A96)</f>
        <v>18356000</v>
      </c>
      <c r="E96" s="11">
        <f>SUMIFS(nosettings!E:E,nosettings!$A:$A,elec!$A96)</f>
        <v>20928000</v>
      </c>
      <c r="F96" s="11">
        <f>SUMIFS(nosettings!F:F,nosettings!$A:$A,elec!$A96)</f>
        <v>23528100</v>
      </c>
      <c r="G96" s="11">
        <f>SUMIFS(nosettings!G:G,nosettings!$A:$A,elec!$A96)</f>
        <v>25768400</v>
      </c>
      <c r="H96" s="11">
        <f>SUMIFS(nosettings!H:H,nosettings!$A:$A,elec!$A96)</f>
        <v>27180700</v>
      </c>
      <c r="I96" s="11">
        <f>SUMIFS(nosettings!I:I,nosettings!$A:$A,elec!$A96)</f>
        <v>28464100</v>
      </c>
      <c r="J96" s="11">
        <f>SUMIFS(nosettings!J:J,nosettings!$A:$A,elec!$A96)</f>
        <v>29956900</v>
      </c>
      <c r="K96" s="11">
        <f>SUMIFS(nosettings!K:K,nosettings!$A:$A,elec!$A96)</f>
        <v>32524600</v>
      </c>
      <c r="L96" s="11">
        <f>SUMIFS(nosettings!L:L,nosettings!$A:$A,elec!$A96)</f>
        <v>35567200</v>
      </c>
      <c r="M96" s="11">
        <f>SUMIFS(nosettings!M:M,nosettings!$A:$A,elec!$A96)</f>
        <v>38387300</v>
      </c>
      <c r="N96" s="11">
        <f>SUMIFS(nosettings!N:N,nosettings!$A:$A,elec!$A96)</f>
        <v>41135600</v>
      </c>
      <c r="O96" s="11">
        <f>SUMIFS(nosettings!O:O,nosettings!$A:$A,elec!$A96)</f>
        <v>43390200</v>
      </c>
      <c r="P96" s="11">
        <f>SUMIFS(nosettings!P:P,nosettings!$A:$A,elec!$A96)</f>
        <v>45073400</v>
      </c>
      <c r="Q96" s="11">
        <f>SUMIFS(nosettings!Q:Q,nosettings!$A:$A,elec!$A96)</f>
        <v>47081500</v>
      </c>
      <c r="R96" s="11">
        <f>SUMIFS(nosettings!R:R,nosettings!$A:$A,elec!$A96)</f>
        <v>49113300</v>
      </c>
      <c r="S96" s="11">
        <f>SUMIFS(nosettings!S:S,nosettings!$A:$A,elec!$A96)</f>
        <v>51559200</v>
      </c>
      <c r="T96" s="11">
        <f>SUMIFS(nosettings!T:T,nosettings!$A:$A,elec!$A96)</f>
        <v>53926600</v>
      </c>
      <c r="U96" s="11">
        <f>SUMIFS(nosettings!U:U,nosettings!$A:$A,elec!$A96)</f>
        <v>56370400</v>
      </c>
      <c r="V96" s="11">
        <f>SUMIFS(nosettings!V:V,nosettings!$A:$A,elec!$A96)</f>
        <v>58845800</v>
      </c>
      <c r="W96" s="11">
        <f>SUMIFS(nosettings!W:W,nosettings!$A:$A,elec!$A96)</f>
        <v>60669300</v>
      </c>
      <c r="X96" s="11">
        <f>SUMIFS(nosettings!X:X,nosettings!$A:$A,elec!$A96)</f>
        <v>62126500</v>
      </c>
      <c r="Y96" s="11">
        <f>SUMIFS(nosettings!Y:Y,nosettings!$A:$A,elec!$A96)</f>
        <v>63886200</v>
      </c>
      <c r="Z96" s="11">
        <f>SUMIFS(nosettings!Z:Z,nosettings!$A:$A,elec!$A96)</f>
        <v>65859800</v>
      </c>
      <c r="AA96" s="11">
        <f>SUMIFS(nosettings!AA:AA,nosettings!$A:$A,elec!$A96)</f>
        <v>66824300</v>
      </c>
      <c r="AB96" s="11">
        <f>SUMIFS(nosettings!AB:AB,nosettings!$A:$A,elec!$A96)</f>
        <v>68190100</v>
      </c>
      <c r="AC96" s="11">
        <f>SUMIFS(nosettings!AC:AC,nosettings!$A:$A,elec!$A96)</f>
        <v>69318400</v>
      </c>
      <c r="AD96" s="11">
        <f>SUMIFS(nosettings!AD:AD,nosettings!$A:$A,elec!$A96)</f>
        <v>70630500</v>
      </c>
      <c r="AE96" s="11">
        <f>SUMIFS(nosettings!AE:AE,nosettings!$A:$A,elec!$A96)</f>
        <v>71989000</v>
      </c>
      <c r="AF96" s="11">
        <f>SUMIFS(nosettings!AF:AF,nosettings!$A:$A,elec!$A96)</f>
        <v>72917600</v>
      </c>
      <c r="AG96" s="11">
        <f>SUMIFS(nosettings!AG:AG,nosettings!$A:$A,elec!$A96)</f>
        <v>74127900</v>
      </c>
    </row>
    <row r="97" spans="1:33" ht="14.5" x14ac:dyDescent="0.35">
      <c r="A97" t="s">
        <v>1182</v>
      </c>
      <c r="B97" s="5" t="s">
        <v>49</v>
      </c>
      <c r="C97" s="11">
        <f>SUMIFS(nosettings!C:C,nosettings!$A:$A,elec!$A97)</f>
        <v>8264410</v>
      </c>
      <c r="D97" s="11">
        <f>SUMIFS(nosettings!D:D,nosettings!$A:$A,elec!$A97)</f>
        <v>12416600</v>
      </c>
      <c r="E97" s="11">
        <f>SUMIFS(nosettings!E:E,nosettings!$A:$A,elec!$A97)</f>
        <v>16938200</v>
      </c>
      <c r="F97" s="11">
        <f>SUMIFS(nosettings!F:F,nosettings!$A:$A,elec!$A97)</f>
        <v>22114100</v>
      </c>
      <c r="G97" s="11">
        <f>SUMIFS(nosettings!G:G,nosettings!$A:$A,elec!$A97)</f>
        <v>27114800</v>
      </c>
      <c r="H97" s="11">
        <f>SUMIFS(nosettings!H:H,nosettings!$A:$A,elec!$A97)</f>
        <v>30576400</v>
      </c>
      <c r="I97" s="11">
        <f>SUMIFS(nosettings!I:I,nosettings!$A:$A,elec!$A97)</f>
        <v>33790400</v>
      </c>
      <c r="J97" s="11">
        <f>SUMIFS(nosettings!J:J,nosettings!$A:$A,elec!$A97)</f>
        <v>37556300</v>
      </c>
      <c r="K97" s="11">
        <f>SUMIFS(nosettings!K:K,nosettings!$A:$A,elec!$A97)</f>
        <v>42909500</v>
      </c>
      <c r="L97" s="11">
        <f>SUMIFS(nosettings!L:L,nosettings!$A:$A,elec!$A97)</f>
        <v>46903400</v>
      </c>
      <c r="M97" s="11">
        <f>SUMIFS(nosettings!M:M,nosettings!$A:$A,elec!$A97)</f>
        <v>49768700</v>
      </c>
      <c r="N97" s="11">
        <f>SUMIFS(nosettings!N:N,nosettings!$A:$A,elec!$A97)</f>
        <v>54660000</v>
      </c>
      <c r="O97" s="11">
        <f>SUMIFS(nosettings!O:O,nosettings!$A:$A,elec!$A97)</f>
        <v>58396000</v>
      </c>
      <c r="P97" s="11">
        <f>SUMIFS(nosettings!P:P,nosettings!$A:$A,elec!$A97)</f>
        <v>61438500</v>
      </c>
      <c r="Q97" s="11">
        <f>SUMIFS(nosettings!Q:Q,nosettings!$A:$A,elec!$A97)</f>
        <v>65116800</v>
      </c>
      <c r="R97" s="11">
        <f>SUMIFS(nosettings!R:R,nosettings!$A:$A,elec!$A97)</f>
        <v>68769900</v>
      </c>
      <c r="S97" s="11">
        <f>SUMIFS(nosettings!S:S,nosettings!$A:$A,elec!$A97)</f>
        <v>72716900</v>
      </c>
      <c r="T97" s="11">
        <f>SUMIFS(nosettings!T:T,nosettings!$A:$A,elec!$A97)</f>
        <v>76609700</v>
      </c>
      <c r="U97" s="11">
        <f>SUMIFS(nosettings!U:U,nosettings!$A:$A,elec!$A97)</f>
        <v>80749500</v>
      </c>
      <c r="V97" s="11">
        <f>SUMIFS(nosettings!V:V,nosettings!$A:$A,elec!$A97)</f>
        <v>85228700</v>
      </c>
      <c r="W97" s="11">
        <f>SUMIFS(nosettings!W:W,nosettings!$A:$A,elec!$A97)</f>
        <v>89252300</v>
      </c>
      <c r="X97" s="11">
        <f>SUMIFS(nosettings!X:X,nosettings!$A:$A,elec!$A97)</f>
        <v>92928400</v>
      </c>
      <c r="Y97" s="11">
        <f>SUMIFS(nosettings!Y:Y,nosettings!$A:$A,elec!$A97)</f>
        <v>96491700</v>
      </c>
      <c r="Z97" s="11">
        <f>SUMIFS(nosettings!Z:Z,nosettings!$A:$A,elec!$A97)</f>
        <v>101161000</v>
      </c>
      <c r="AA97" s="11">
        <f>SUMIFS(nosettings!AA:AA,nosettings!$A:$A,elec!$A97)</f>
        <v>104006000</v>
      </c>
      <c r="AB97" s="11">
        <f>SUMIFS(nosettings!AB:AB,nosettings!$A:$A,elec!$A97)</f>
        <v>107338000</v>
      </c>
      <c r="AC97" s="11">
        <f>SUMIFS(nosettings!AC:AC,nosettings!$A:$A,elec!$A97)</f>
        <v>110517000</v>
      </c>
      <c r="AD97" s="11">
        <f>SUMIFS(nosettings!AD:AD,nosettings!$A:$A,elec!$A97)</f>
        <v>114073000</v>
      </c>
      <c r="AE97" s="11">
        <f>SUMIFS(nosettings!AE:AE,nosettings!$A:$A,elec!$A97)</f>
        <v>117313000</v>
      </c>
      <c r="AF97" s="11">
        <f>SUMIFS(nosettings!AF:AF,nosettings!$A:$A,elec!$A97)</f>
        <v>120090000</v>
      </c>
      <c r="AG97" s="11">
        <f>SUMIFS(nosettings!AG:AG,nosettings!$A:$A,elec!$A97)</f>
        <v>123432000</v>
      </c>
    </row>
    <row r="98" spans="1:33" ht="14.5" x14ac:dyDescent="0.35">
      <c r="A98" t="s">
        <v>1183</v>
      </c>
      <c r="B98" s="5" t="s">
        <v>50</v>
      </c>
      <c r="C98" s="11">
        <f>SUMIFS(nosettings!C:C,nosettings!$A:$A,elec!$A98)</f>
        <v>0</v>
      </c>
      <c r="D98" s="11">
        <f>SUMIFS(nosettings!D:D,nosettings!$A:$A,elec!$A98)</f>
        <v>0</v>
      </c>
      <c r="E98" s="11">
        <f>SUMIFS(nosettings!E:E,nosettings!$A:$A,elec!$A98)</f>
        <v>0</v>
      </c>
      <c r="F98" s="11">
        <f>SUMIFS(nosettings!F:F,nosettings!$A:$A,elec!$A98)</f>
        <v>0</v>
      </c>
      <c r="G98" s="11">
        <f>SUMIFS(nosettings!G:G,nosettings!$A:$A,elec!$A98)</f>
        <v>0</v>
      </c>
      <c r="H98" s="11">
        <f>SUMIFS(nosettings!H:H,nosettings!$A:$A,elec!$A98)</f>
        <v>0</v>
      </c>
      <c r="I98" s="11">
        <f>SUMIFS(nosettings!I:I,nosettings!$A:$A,elec!$A98)</f>
        <v>0</v>
      </c>
      <c r="J98" s="11">
        <f>SUMIFS(nosettings!J:J,nosettings!$A:$A,elec!$A98)</f>
        <v>0</v>
      </c>
      <c r="K98" s="11">
        <f>SUMIFS(nosettings!K:K,nosettings!$A:$A,elec!$A98)</f>
        <v>0</v>
      </c>
      <c r="L98" s="11">
        <f>SUMIFS(nosettings!L:L,nosettings!$A:$A,elec!$A98)</f>
        <v>0</v>
      </c>
      <c r="M98" s="11">
        <f>SUMIFS(nosettings!M:M,nosettings!$A:$A,elec!$A98)</f>
        <v>0</v>
      </c>
      <c r="N98" s="11">
        <f>SUMIFS(nosettings!N:N,nosettings!$A:$A,elec!$A98)</f>
        <v>0</v>
      </c>
      <c r="O98" s="11">
        <f>SUMIFS(nosettings!O:O,nosettings!$A:$A,elec!$A98)</f>
        <v>0</v>
      </c>
      <c r="P98" s="11">
        <f>SUMIFS(nosettings!P:P,nosettings!$A:$A,elec!$A98)</f>
        <v>0</v>
      </c>
      <c r="Q98" s="11">
        <f>SUMIFS(nosettings!Q:Q,nosettings!$A:$A,elec!$A98)</f>
        <v>0</v>
      </c>
      <c r="R98" s="11">
        <f>SUMIFS(nosettings!R:R,nosettings!$A:$A,elec!$A98)</f>
        <v>0</v>
      </c>
      <c r="S98" s="11">
        <f>SUMIFS(nosettings!S:S,nosettings!$A:$A,elec!$A98)</f>
        <v>0</v>
      </c>
      <c r="T98" s="11">
        <f>SUMIFS(nosettings!T:T,nosettings!$A:$A,elec!$A98)</f>
        <v>0</v>
      </c>
      <c r="U98" s="11">
        <f>SUMIFS(nosettings!U:U,nosettings!$A:$A,elec!$A98)</f>
        <v>0</v>
      </c>
      <c r="V98" s="11">
        <f>SUMIFS(nosettings!V:V,nosettings!$A:$A,elec!$A98)</f>
        <v>0</v>
      </c>
      <c r="W98" s="11">
        <f>SUMIFS(nosettings!W:W,nosettings!$A:$A,elec!$A98)</f>
        <v>0</v>
      </c>
      <c r="X98" s="11">
        <f>SUMIFS(nosettings!X:X,nosettings!$A:$A,elec!$A98)</f>
        <v>0</v>
      </c>
      <c r="Y98" s="11">
        <f>SUMIFS(nosettings!Y:Y,nosettings!$A:$A,elec!$A98)</f>
        <v>0</v>
      </c>
      <c r="Z98" s="11">
        <f>SUMIFS(nosettings!Z:Z,nosettings!$A:$A,elec!$A98)</f>
        <v>0</v>
      </c>
      <c r="AA98" s="11">
        <f>SUMIFS(nosettings!AA:AA,nosettings!$A:$A,elec!$A98)</f>
        <v>0</v>
      </c>
      <c r="AB98" s="11">
        <f>SUMIFS(nosettings!AB:AB,nosettings!$A:$A,elec!$A98)</f>
        <v>0</v>
      </c>
      <c r="AC98" s="11">
        <f>SUMIFS(nosettings!AC:AC,nosettings!$A:$A,elec!$A98)</f>
        <v>0</v>
      </c>
      <c r="AD98" s="11">
        <f>SUMIFS(nosettings!AD:AD,nosettings!$A:$A,elec!$A98)</f>
        <v>0</v>
      </c>
      <c r="AE98" s="11">
        <f>SUMIFS(nosettings!AE:AE,nosettings!$A:$A,elec!$A98)</f>
        <v>0</v>
      </c>
      <c r="AF98" s="11">
        <f>SUMIFS(nosettings!AF:AF,nosettings!$A:$A,elec!$A98)</f>
        <v>0</v>
      </c>
      <c r="AG98" s="11">
        <f>SUMIFS(nosettings!AG:AG,nosettings!$A:$A,elec!$A98)</f>
        <v>0</v>
      </c>
    </row>
    <row r="99" spans="1:33" ht="14.5" x14ac:dyDescent="0.35">
      <c r="A99" t="s">
        <v>1184</v>
      </c>
      <c r="B99" s="5" t="s">
        <v>51</v>
      </c>
      <c r="C99" s="11">
        <f>SUMIFS(nosettings!C:C,nosettings!$A:$A,elec!$A99)</f>
        <v>7418270</v>
      </c>
      <c r="D99" s="11">
        <f>SUMIFS(nosettings!D:D,nosettings!$A:$A,elec!$A99)</f>
        <v>7691060</v>
      </c>
      <c r="E99" s="11">
        <f>SUMIFS(nosettings!E:E,nosettings!$A:$A,elec!$A99)</f>
        <v>7963850</v>
      </c>
      <c r="F99" s="11">
        <f>SUMIFS(nosettings!F:F,nosettings!$A:$A,elec!$A99)</f>
        <v>8236630</v>
      </c>
      <c r="G99" s="11">
        <f>SUMIFS(nosettings!G:G,nosettings!$A:$A,elec!$A99)</f>
        <v>8509420</v>
      </c>
      <c r="H99" s="11">
        <f>SUMIFS(nosettings!H:H,nosettings!$A:$A,elec!$A99)</f>
        <v>8645810</v>
      </c>
      <c r="I99" s="11">
        <f>SUMIFS(nosettings!I:I,nosettings!$A:$A,elec!$A99)</f>
        <v>8782210</v>
      </c>
      <c r="J99" s="11">
        <f>SUMIFS(nosettings!J:J,nosettings!$A:$A,elec!$A99)</f>
        <v>8918600</v>
      </c>
      <c r="K99" s="11">
        <f>SUMIFS(nosettings!K:K,nosettings!$A:$A,elec!$A99)</f>
        <v>9191390</v>
      </c>
      <c r="L99" s="11">
        <f>SUMIFS(nosettings!L:L,nosettings!$A:$A,elec!$A99)</f>
        <v>9464170</v>
      </c>
      <c r="M99" s="11">
        <f>SUMIFS(nosettings!M:M,nosettings!$A:$A,elec!$A99)</f>
        <v>9736960</v>
      </c>
      <c r="N99" s="11">
        <f>SUMIFS(nosettings!N:N,nosettings!$A:$A,elec!$A99)</f>
        <v>10009700</v>
      </c>
      <c r="O99" s="11">
        <f>SUMIFS(nosettings!O:O,nosettings!$A:$A,elec!$A99)</f>
        <v>10146100</v>
      </c>
      <c r="P99" s="11">
        <f>SUMIFS(nosettings!P:P,nosettings!$A:$A,elec!$A99)</f>
        <v>10282500</v>
      </c>
      <c r="Q99" s="11">
        <f>SUMIFS(nosettings!Q:Q,nosettings!$A:$A,elec!$A99)</f>
        <v>10418900</v>
      </c>
      <c r="R99" s="11">
        <f>SUMIFS(nosettings!R:R,nosettings!$A:$A,elec!$A99)</f>
        <v>10555300</v>
      </c>
      <c r="S99" s="11">
        <f>SUMIFS(nosettings!S:S,nosettings!$A:$A,elec!$A99)</f>
        <v>10691700</v>
      </c>
      <c r="T99" s="11">
        <f>SUMIFS(nosettings!T:T,nosettings!$A:$A,elec!$A99)</f>
        <v>10828100</v>
      </c>
      <c r="U99" s="11">
        <f>SUMIFS(nosettings!U:U,nosettings!$A:$A,elec!$A99)</f>
        <v>10964500</v>
      </c>
      <c r="V99" s="11">
        <f>SUMIFS(nosettings!V:V,nosettings!$A:$A,elec!$A99)</f>
        <v>11100900</v>
      </c>
      <c r="W99" s="11">
        <f>SUMIFS(nosettings!W:W,nosettings!$A:$A,elec!$A99)</f>
        <v>11100900</v>
      </c>
      <c r="X99" s="11">
        <f>SUMIFS(nosettings!X:X,nosettings!$A:$A,elec!$A99)</f>
        <v>11100900</v>
      </c>
      <c r="Y99" s="11">
        <f>SUMIFS(nosettings!Y:Y,nosettings!$A:$A,elec!$A99)</f>
        <v>11100900</v>
      </c>
      <c r="Z99" s="11">
        <f>SUMIFS(nosettings!Z:Z,nosettings!$A:$A,elec!$A99)</f>
        <v>11100900</v>
      </c>
      <c r="AA99" s="11">
        <f>SUMIFS(nosettings!AA:AA,nosettings!$A:$A,elec!$A99)</f>
        <v>11100900</v>
      </c>
      <c r="AB99" s="11">
        <f>SUMIFS(nosettings!AB:AB,nosettings!$A:$A,elec!$A99)</f>
        <v>11100900</v>
      </c>
      <c r="AC99" s="11">
        <f>SUMIFS(nosettings!AC:AC,nosettings!$A:$A,elec!$A99)</f>
        <v>11100900</v>
      </c>
      <c r="AD99" s="11">
        <f>SUMIFS(nosettings!AD:AD,nosettings!$A:$A,elec!$A99)</f>
        <v>11100900</v>
      </c>
      <c r="AE99" s="11">
        <f>SUMIFS(nosettings!AE:AE,nosettings!$A:$A,elec!$A99)</f>
        <v>11100900</v>
      </c>
      <c r="AF99" s="11">
        <f>SUMIFS(nosettings!AF:AF,nosettings!$A:$A,elec!$A99)</f>
        <v>11100900</v>
      </c>
      <c r="AG99" s="11">
        <f>SUMIFS(nosettings!AG:AG,nosettings!$A:$A,elec!$A99)</f>
        <v>11100900</v>
      </c>
    </row>
    <row r="100" spans="1:33" ht="14.5" x14ac:dyDescent="0.35">
      <c r="A100" t="s">
        <v>1185</v>
      </c>
      <c r="B100" s="5" t="s">
        <v>52</v>
      </c>
      <c r="C100" s="11">
        <f>SUMIFS(nosettings!C:C,nosettings!$A:$A,elec!$A100)</f>
        <v>7228630</v>
      </c>
      <c r="D100" s="11">
        <f>SUMIFS(nosettings!D:D,nosettings!$A:$A,elec!$A100)</f>
        <v>7228630</v>
      </c>
      <c r="E100" s="11">
        <f>SUMIFS(nosettings!E:E,nosettings!$A:$A,elec!$A100)</f>
        <v>7228630</v>
      </c>
      <c r="F100" s="11">
        <f>SUMIFS(nosettings!F:F,nosettings!$A:$A,elec!$A100)</f>
        <v>7228630</v>
      </c>
      <c r="G100" s="11">
        <f>SUMIFS(nosettings!G:G,nosettings!$A:$A,elec!$A100)</f>
        <v>7228630</v>
      </c>
      <c r="H100" s="11">
        <f>SUMIFS(nosettings!H:H,nosettings!$A:$A,elec!$A100)</f>
        <v>7228630</v>
      </c>
      <c r="I100" s="11">
        <f>SUMIFS(nosettings!I:I,nosettings!$A:$A,elec!$A100)</f>
        <v>7228630</v>
      </c>
      <c r="J100" s="11">
        <f>SUMIFS(nosettings!J:J,nosettings!$A:$A,elec!$A100)</f>
        <v>7228630</v>
      </c>
      <c r="K100" s="11">
        <f>SUMIFS(nosettings!K:K,nosettings!$A:$A,elec!$A100)</f>
        <v>7228630</v>
      </c>
      <c r="L100" s="11">
        <f>SUMIFS(nosettings!L:L,nosettings!$A:$A,elec!$A100)</f>
        <v>7228630</v>
      </c>
      <c r="M100" s="11">
        <f>SUMIFS(nosettings!M:M,nosettings!$A:$A,elec!$A100)</f>
        <v>7228630</v>
      </c>
      <c r="N100" s="11">
        <f>SUMIFS(nosettings!N:N,nosettings!$A:$A,elec!$A100)</f>
        <v>7228630</v>
      </c>
      <c r="O100" s="11">
        <f>SUMIFS(nosettings!O:O,nosettings!$A:$A,elec!$A100)</f>
        <v>7228630</v>
      </c>
      <c r="P100" s="11">
        <f>SUMIFS(nosettings!P:P,nosettings!$A:$A,elec!$A100)</f>
        <v>7228630</v>
      </c>
      <c r="Q100" s="11">
        <f>SUMIFS(nosettings!Q:Q,nosettings!$A:$A,elec!$A100)</f>
        <v>7228630</v>
      </c>
      <c r="R100" s="11">
        <f>SUMIFS(nosettings!R:R,nosettings!$A:$A,elec!$A100)</f>
        <v>7228630</v>
      </c>
      <c r="S100" s="11">
        <f>SUMIFS(nosettings!S:S,nosettings!$A:$A,elec!$A100)</f>
        <v>7228630</v>
      </c>
      <c r="T100" s="11">
        <f>SUMIFS(nosettings!T:T,nosettings!$A:$A,elec!$A100)</f>
        <v>7228630</v>
      </c>
      <c r="U100" s="11">
        <f>SUMIFS(nosettings!U:U,nosettings!$A:$A,elec!$A100)</f>
        <v>7228630</v>
      </c>
      <c r="V100" s="11">
        <f>SUMIFS(nosettings!V:V,nosettings!$A:$A,elec!$A100)</f>
        <v>7228630</v>
      </c>
      <c r="W100" s="11">
        <f>SUMIFS(nosettings!W:W,nosettings!$A:$A,elec!$A100)</f>
        <v>7228630</v>
      </c>
      <c r="X100" s="11">
        <f>SUMIFS(nosettings!X:X,nosettings!$A:$A,elec!$A100)</f>
        <v>7228630</v>
      </c>
      <c r="Y100" s="11">
        <f>SUMIFS(nosettings!Y:Y,nosettings!$A:$A,elec!$A100)</f>
        <v>7228630</v>
      </c>
      <c r="Z100" s="11">
        <f>SUMIFS(nosettings!Z:Z,nosettings!$A:$A,elec!$A100)</f>
        <v>7228630</v>
      </c>
      <c r="AA100" s="11">
        <f>SUMIFS(nosettings!AA:AA,nosettings!$A:$A,elec!$A100)</f>
        <v>7228630</v>
      </c>
      <c r="AB100" s="11">
        <f>SUMIFS(nosettings!AB:AB,nosettings!$A:$A,elec!$A100)</f>
        <v>7228630</v>
      </c>
      <c r="AC100" s="11">
        <f>SUMIFS(nosettings!AC:AC,nosettings!$A:$A,elec!$A100)</f>
        <v>7228630</v>
      </c>
      <c r="AD100" s="11">
        <f>SUMIFS(nosettings!AD:AD,nosettings!$A:$A,elec!$A100)</f>
        <v>7228630</v>
      </c>
      <c r="AE100" s="11">
        <f>SUMIFS(nosettings!AE:AE,nosettings!$A:$A,elec!$A100)</f>
        <v>7228630</v>
      </c>
      <c r="AF100" s="11">
        <f>SUMIFS(nosettings!AF:AF,nosettings!$A:$A,elec!$A100)</f>
        <v>7228630</v>
      </c>
      <c r="AG100" s="11">
        <f>SUMIFS(nosettings!AG:AG,nosettings!$A:$A,elec!$A100)</f>
        <v>7228630</v>
      </c>
    </row>
    <row r="101" spans="1:33" ht="14.5" x14ac:dyDescent="0.35">
      <c r="A101" t="s">
        <v>1186</v>
      </c>
      <c r="B101" s="5" t="s">
        <v>53</v>
      </c>
      <c r="C101" s="11">
        <f>SUMIFS(nosettings!C:C,nosettings!$A:$A,elec!$A101)</f>
        <v>0</v>
      </c>
      <c r="D101" s="11">
        <f>SUMIFS(nosettings!D:D,nosettings!$A:$A,elec!$A101)</f>
        <v>0</v>
      </c>
      <c r="E101" s="11">
        <f>SUMIFS(nosettings!E:E,nosettings!$A:$A,elec!$A101)</f>
        <v>0</v>
      </c>
      <c r="F101" s="11">
        <f>SUMIFS(nosettings!F:F,nosettings!$A:$A,elec!$A101)</f>
        <v>0</v>
      </c>
      <c r="G101" s="11">
        <f>SUMIFS(nosettings!G:G,nosettings!$A:$A,elec!$A101)</f>
        <v>0</v>
      </c>
      <c r="H101" s="11">
        <f>SUMIFS(nosettings!H:H,nosettings!$A:$A,elec!$A101)</f>
        <v>0</v>
      </c>
      <c r="I101" s="11">
        <f>SUMIFS(nosettings!I:I,nosettings!$A:$A,elec!$A101)</f>
        <v>0</v>
      </c>
      <c r="J101" s="11">
        <f>SUMIFS(nosettings!J:J,nosettings!$A:$A,elec!$A101)</f>
        <v>0</v>
      </c>
      <c r="K101" s="11">
        <f>SUMIFS(nosettings!K:K,nosettings!$A:$A,elec!$A101)</f>
        <v>0</v>
      </c>
      <c r="L101" s="11">
        <f>SUMIFS(nosettings!L:L,nosettings!$A:$A,elec!$A101)</f>
        <v>0</v>
      </c>
      <c r="M101" s="11">
        <f>SUMIFS(nosettings!M:M,nosettings!$A:$A,elec!$A101)</f>
        <v>0</v>
      </c>
      <c r="N101" s="11">
        <f>SUMIFS(nosettings!N:N,nosettings!$A:$A,elec!$A101)</f>
        <v>0</v>
      </c>
      <c r="O101" s="11">
        <f>SUMIFS(nosettings!O:O,nosettings!$A:$A,elec!$A101)</f>
        <v>0</v>
      </c>
      <c r="P101" s="11">
        <f>SUMIFS(nosettings!P:P,nosettings!$A:$A,elec!$A101)</f>
        <v>0</v>
      </c>
      <c r="Q101" s="11">
        <f>SUMIFS(nosettings!Q:Q,nosettings!$A:$A,elec!$A101)</f>
        <v>0</v>
      </c>
      <c r="R101" s="11">
        <f>SUMIFS(nosettings!R:R,nosettings!$A:$A,elec!$A101)</f>
        <v>0</v>
      </c>
      <c r="S101" s="11">
        <f>SUMIFS(nosettings!S:S,nosettings!$A:$A,elec!$A101)</f>
        <v>0</v>
      </c>
      <c r="T101" s="11">
        <f>SUMIFS(nosettings!T:T,nosettings!$A:$A,elec!$A101)</f>
        <v>22776</v>
      </c>
      <c r="U101" s="11">
        <f>SUMIFS(nosettings!U:U,nosettings!$A:$A,elec!$A101)</f>
        <v>102492</v>
      </c>
      <c r="V101" s="11">
        <f>SUMIFS(nosettings!V:V,nosettings!$A:$A,elec!$A101)</f>
        <v>204984</v>
      </c>
      <c r="W101" s="11">
        <f>SUMIFS(nosettings!W:W,nosettings!$A:$A,elec!$A101)</f>
        <v>313170</v>
      </c>
      <c r="X101" s="11">
        <f>SUMIFS(nosettings!X:X,nosettings!$A:$A,elec!$A101)</f>
        <v>421356</v>
      </c>
      <c r="Y101" s="11">
        <f>SUMIFS(nosettings!Y:Y,nosettings!$A:$A,elec!$A101)</f>
        <v>535236</v>
      </c>
      <c r="Z101" s="11">
        <f>SUMIFS(nosettings!Z:Z,nosettings!$A:$A,elec!$A101)</f>
        <v>654810</v>
      </c>
      <c r="AA101" s="11">
        <f>SUMIFS(nosettings!AA:AA,nosettings!$A:$A,elec!$A101)</f>
        <v>757302</v>
      </c>
      <c r="AB101" s="11">
        <f>SUMIFS(nosettings!AB:AB,nosettings!$A:$A,elec!$A101)</f>
        <v>854100</v>
      </c>
      <c r="AC101" s="11">
        <f>SUMIFS(nosettings!AC:AC,nosettings!$A:$A,elec!$A101)</f>
        <v>950898</v>
      </c>
      <c r="AD101" s="11">
        <f>SUMIFS(nosettings!AD:AD,nosettings!$A:$A,elec!$A101)</f>
        <v>1047700</v>
      </c>
      <c r="AE101" s="11">
        <f>SUMIFS(nosettings!AE:AE,nosettings!$A:$A,elec!$A101)</f>
        <v>1138800</v>
      </c>
      <c r="AF101" s="11">
        <f>SUMIFS(nosettings!AF:AF,nosettings!$A:$A,elec!$A101)</f>
        <v>1218520</v>
      </c>
      <c r="AG101" s="11">
        <f>SUMIFS(nosettings!AG:AG,nosettings!$A:$A,elec!$A101)</f>
        <v>1303930</v>
      </c>
    </row>
    <row r="102" spans="1:33" ht="14.5" x14ac:dyDescent="0.35">
      <c r="A102" t="s">
        <v>1187</v>
      </c>
      <c r="B102" s="5" t="s">
        <v>54</v>
      </c>
      <c r="C102" s="11">
        <f>SUMIFS(nosettings!C:C,nosettings!$A:$A,elec!$A102)</f>
        <v>12383300</v>
      </c>
      <c r="D102" s="11">
        <f>SUMIFS(nosettings!D:D,nosettings!$A:$A,elec!$A102)</f>
        <v>11825300</v>
      </c>
      <c r="E102" s="11">
        <f>SUMIFS(nosettings!E:E,nosettings!$A:$A,elec!$A102)</f>
        <v>11722800</v>
      </c>
      <c r="F102" s="11">
        <f>SUMIFS(nosettings!F:F,nosettings!$A:$A,elec!$A102)</f>
        <v>11392600</v>
      </c>
      <c r="G102" s="11">
        <f>SUMIFS(nosettings!G:G,nosettings!$A:$A,elec!$A102)</f>
        <v>11517800</v>
      </c>
      <c r="H102" s="11">
        <f>SUMIFS(nosettings!H:H,nosettings!$A:$A,elec!$A102)</f>
        <v>11643100</v>
      </c>
      <c r="I102" s="11">
        <f>SUMIFS(nosettings!I:I,nosettings!$A:$A,elec!$A102)</f>
        <v>11768400</v>
      </c>
      <c r="J102" s="11">
        <f>SUMIFS(nosettings!J:J,nosettings!$A:$A,elec!$A102)</f>
        <v>11893600</v>
      </c>
      <c r="K102" s="11">
        <f>SUMIFS(nosettings!K:K,nosettings!$A:$A,elec!$A102)</f>
        <v>12144200</v>
      </c>
      <c r="L102" s="11">
        <f>SUMIFS(nosettings!L:L,nosettings!$A:$A,elec!$A102)</f>
        <v>12269400</v>
      </c>
      <c r="M102" s="11">
        <f>SUMIFS(nosettings!M:M,nosettings!$A:$A,elec!$A102)</f>
        <v>12394700</v>
      </c>
      <c r="N102" s="11">
        <f>SUMIFS(nosettings!N:N,nosettings!$A:$A,elec!$A102)</f>
        <v>12520000</v>
      </c>
      <c r="O102" s="11">
        <f>SUMIFS(nosettings!O:O,nosettings!$A:$A,elec!$A102)</f>
        <v>12645200</v>
      </c>
      <c r="P102" s="11">
        <f>SUMIFS(nosettings!P:P,nosettings!$A:$A,elec!$A102)</f>
        <v>12645200</v>
      </c>
      <c r="Q102" s="11">
        <f>SUMIFS(nosettings!Q:Q,nosettings!$A:$A,elec!$A102)</f>
        <v>12645200</v>
      </c>
      <c r="R102" s="11">
        <f>SUMIFS(nosettings!R:R,nosettings!$A:$A,elec!$A102)</f>
        <v>12645200</v>
      </c>
      <c r="S102" s="11">
        <f>SUMIFS(nosettings!S:S,nosettings!$A:$A,elec!$A102)</f>
        <v>12645200</v>
      </c>
      <c r="T102" s="11">
        <f>SUMIFS(nosettings!T:T,nosettings!$A:$A,elec!$A102)</f>
        <v>13271600</v>
      </c>
      <c r="U102" s="11">
        <f>SUMIFS(nosettings!U:U,nosettings!$A:$A,elec!$A102)</f>
        <v>15401100</v>
      </c>
      <c r="V102" s="11">
        <f>SUMIFS(nosettings!V:V,nosettings!$A:$A,elec!$A102)</f>
        <v>18157000</v>
      </c>
      <c r="W102" s="11">
        <f>SUMIFS(nosettings!W:W,nosettings!$A:$A,elec!$A102)</f>
        <v>21163500</v>
      </c>
      <c r="X102" s="11">
        <f>SUMIFS(nosettings!X:X,nosettings!$A:$A,elec!$A102)</f>
        <v>24169900</v>
      </c>
      <c r="Y102" s="11">
        <f>SUMIFS(nosettings!Y:Y,nosettings!$A:$A,elec!$A102)</f>
        <v>27426900</v>
      </c>
      <c r="Z102" s="11">
        <f>SUMIFS(nosettings!Z:Z,nosettings!$A:$A,elec!$A102)</f>
        <v>30934400</v>
      </c>
      <c r="AA102" s="11">
        <f>SUMIFS(nosettings!AA:AA,nosettings!$A:$A,elec!$A102)</f>
        <v>33940800</v>
      </c>
      <c r="AB102" s="11">
        <f>SUMIFS(nosettings!AB:AB,nosettings!$A:$A,elec!$A102)</f>
        <v>36947200</v>
      </c>
      <c r="AC102" s="11">
        <f>SUMIFS(nosettings!AC:AC,nosettings!$A:$A,elec!$A102)</f>
        <v>40078900</v>
      </c>
      <c r="AD102" s="11">
        <f>SUMIFS(nosettings!AD:AD,nosettings!$A:$A,elec!$A102)</f>
        <v>43210600</v>
      </c>
      <c r="AE102" s="11">
        <f>SUMIFS(nosettings!AE:AE,nosettings!$A:$A,elec!$A102)</f>
        <v>46217100</v>
      </c>
      <c r="AF102" s="11">
        <f>SUMIFS(nosettings!AF:AF,nosettings!$A:$A,elec!$A102)</f>
        <v>48973000</v>
      </c>
      <c r="AG102" s="11">
        <f>SUMIFS(nosettings!AG:AG,nosettings!$A:$A,elec!$A102)</f>
        <v>51854100</v>
      </c>
    </row>
    <row r="103" spans="1:33" ht="14.5" x14ac:dyDescent="0.35">
      <c r="A103" t="s">
        <v>1188</v>
      </c>
      <c r="B103" s="5" t="s">
        <v>55</v>
      </c>
      <c r="C103" s="11">
        <f>SUMIFS(nosettings!C:C,nosettings!$A:$A,elec!$A103)</f>
        <v>0</v>
      </c>
      <c r="D103" s="11">
        <f>SUMIFS(nosettings!D:D,nosettings!$A:$A,elec!$A103)</f>
        <v>0</v>
      </c>
      <c r="E103" s="11">
        <f>SUMIFS(nosettings!E:E,nosettings!$A:$A,elec!$A103)</f>
        <v>0</v>
      </c>
      <c r="F103" s="11">
        <f>SUMIFS(nosettings!F:F,nosettings!$A:$A,elec!$A103)</f>
        <v>0</v>
      </c>
      <c r="G103" s="11">
        <f>SUMIFS(nosettings!G:G,nosettings!$A:$A,elec!$A103)</f>
        <v>0</v>
      </c>
      <c r="H103" s="11">
        <f>SUMIFS(nosettings!H:H,nosettings!$A:$A,elec!$A103)</f>
        <v>0</v>
      </c>
      <c r="I103" s="11">
        <f>SUMIFS(nosettings!I:I,nosettings!$A:$A,elec!$A103)</f>
        <v>0</v>
      </c>
      <c r="J103" s="11">
        <f>SUMIFS(nosettings!J:J,nosettings!$A:$A,elec!$A103)</f>
        <v>0</v>
      </c>
      <c r="K103" s="11">
        <f>SUMIFS(nosettings!K:K,nosettings!$A:$A,elec!$A103)</f>
        <v>0</v>
      </c>
      <c r="L103" s="11">
        <f>SUMIFS(nosettings!L:L,nosettings!$A:$A,elec!$A103)</f>
        <v>0</v>
      </c>
      <c r="M103" s="11">
        <f>SUMIFS(nosettings!M:M,nosettings!$A:$A,elec!$A103)</f>
        <v>0</v>
      </c>
      <c r="N103" s="11">
        <f>SUMIFS(nosettings!N:N,nosettings!$A:$A,elec!$A103)</f>
        <v>0</v>
      </c>
      <c r="O103" s="11">
        <f>SUMIFS(nosettings!O:O,nosettings!$A:$A,elec!$A103)</f>
        <v>0</v>
      </c>
      <c r="P103" s="11">
        <f>SUMIFS(nosettings!P:P,nosettings!$A:$A,elec!$A103)</f>
        <v>0</v>
      </c>
      <c r="Q103" s="11">
        <f>SUMIFS(nosettings!Q:Q,nosettings!$A:$A,elec!$A103)</f>
        <v>0</v>
      </c>
      <c r="R103" s="11">
        <f>SUMIFS(nosettings!R:R,nosettings!$A:$A,elec!$A103)</f>
        <v>0</v>
      </c>
      <c r="S103" s="11">
        <f>SUMIFS(nosettings!S:S,nosettings!$A:$A,elec!$A103)</f>
        <v>0</v>
      </c>
      <c r="T103" s="11">
        <f>SUMIFS(nosettings!T:T,nosettings!$A:$A,elec!$A103)</f>
        <v>0</v>
      </c>
      <c r="U103" s="11">
        <f>SUMIFS(nosettings!U:U,nosettings!$A:$A,elec!$A103)</f>
        <v>0</v>
      </c>
      <c r="V103" s="11">
        <f>SUMIFS(nosettings!V:V,nosettings!$A:$A,elec!$A103)</f>
        <v>0</v>
      </c>
      <c r="W103" s="11">
        <f>SUMIFS(nosettings!W:W,nosettings!$A:$A,elec!$A103)</f>
        <v>0</v>
      </c>
      <c r="X103" s="11">
        <f>SUMIFS(nosettings!X:X,nosettings!$A:$A,elec!$A103)</f>
        <v>0</v>
      </c>
      <c r="Y103" s="11">
        <f>SUMIFS(nosettings!Y:Y,nosettings!$A:$A,elec!$A103)</f>
        <v>0</v>
      </c>
      <c r="Z103" s="11">
        <f>SUMIFS(nosettings!Z:Z,nosettings!$A:$A,elec!$A103)</f>
        <v>0</v>
      </c>
      <c r="AA103" s="11">
        <f>SUMIFS(nosettings!AA:AA,nosettings!$A:$A,elec!$A103)</f>
        <v>0</v>
      </c>
      <c r="AB103" s="11">
        <f>SUMIFS(nosettings!AB:AB,nosettings!$A:$A,elec!$A103)</f>
        <v>0</v>
      </c>
      <c r="AC103" s="11">
        <f>SUMIFS(nosettings!AC:AC,nosettings!$A:$A,elec!$A103)</f>
        <v>0</v>
      </c>
      <c r="AD103" s="11">
        <f>SUMIFS(nosettings!AD:AD,nosettings!$A:$A,elec!$A103)</f>
        <v>0</v>
      </c>
      <c r="AE103" s="11">
        <f>SUMIFS(nosettings!AE:AE,nosettings!$A:$A,elec!$A103)</f>
        <v>0</v>
      </c>
      <c r="AF103" s="11">
        <f>SUMIFS(nosettings!AF:AF,nosettings!$A:$A,elec!$A103)</f>
        <v>0</v>
      </c>
      <c r="AG103" s="11">
        <f>SUMIFS(nosettings!AG:AG,nosettings!$A:$A,elec!$A103)</f>
        <v>0</v>
      </c>
    </row>
    <row r="104" spans="1:33" ht="14.5" x14ac:dyDescent="0.35">
      <c r="A104" t="s">
        <v>1189</v>
      </c>
      <c r="B104" s="5" t="s">
        <v>56</v>
      </c>
      <c r="C104" s="11">
        <f>SUMIFS(nosettings!C:C,nosettings!$A:$A,elec!$A104)</f>
        <v>172397</v>
      </c>
      <c r="D104" s="11">
        <f>SUMIFS(nosettings!D:D,nosettings!$A:$A,elec!$A104)</f>
        <v>281853</v>
      </c>
      <c r="E104" s="11">
        <f>SUMIFS(nosettings!E:E,nosettings!$A:$A,elec!$A104)</f>
        <v>435372</v>
      </c>
      <c r="F104" s="11">
        <f>SUMIFS(nosettings!F:F,nosettings!$A:$A,elec!$A104)</f>
        <v>633830</v>
      </c>
      <c r="G104" s="11">
        <f>SUMIFS(nosettings!G:G,nosettings!$A:$A,elec!$A104)</f>
        <v>854100</v>
      </c>
      <c r="H104" s="11">
        <f>SUMIFS(nosettings!H:H,nosettings!$A:$A,elec!$A104)</f>
        <v>1055400</v>
      </c>
      <c r="I104" s="11">
        <f>SUMIFS(nosettings!I:I,nosettings!$A:$A,elec!$A104)</f>
        <v>1299850</v>
      </c>
      <c r="J104" s="11">
        <f>SUMIFS(nosettings!J:J,nosettings!$A:$A,elec!$A104)</f>
        <v>1633560</v>
      </c>
      <c r="K104" s="11">
        <f>SUMIFS(nosettings!K:K,nosettings!$A:$A,elec!$A104)</f>
        <v>2234020</v>
      </c>
      <c r="L104" s="11">
        <f>SUMIFS(nosettings!L:L,nosettings!$A:$A,elec!$A104)</f>
        <v>2903330</v>
      </c>
      <c r="M104" s="11">
        <f>SUMIFS(nosettings!M:M,nosettings!$A:$A,elec!$A104)</f>
        <v>3575260</v>
      </c>
      <c r="N104" s="11">
        <f>SUMIFS(nosettings!N:N,nosettings!$A:$A,elec!$A104)</f>
        <v>4330290</v>
      </c>
      <c r="O104" s="11">
        <f>SUMIFS(nosettings!O:O,nosettings!$A:$A,elec!$A104)</f>
        <v>5006340</v>
      </c>
      <c r="P104" s="11">
        <f>SUMIFS(nosettings!P:P,nosettings!$A:$A,elec!$A104)</f>
        <v>5573550</v>
      </c>
      <c r="Q104" s="11">
        <f>SUMIFS(nosettings!Q:Q,nosettings!$A:$A,elec!$A104)</f>
        <v>6286960</v>
      </c>
      <c r="R104" s="11">
        <f>SUMIFS(nosettings!R:R,nosettings!$A:$A,elec!$A104)</f>
        <v>7081150</v>
      </c>
      <c r="S104" s="11">
        <f>SUMIFS(nosettings!S:S,nosettings!$A:$A,elec!$A104)</f>
        <v>8019340</v>
      </c>
      <c r="T104" s="11">
        <f>SUMIFS(nosettings!T:T,nosettings!$A:$A,elec!$A104)</f>
        <v>9019870</v>
      </c>
      <c r="U104" s="11">
        <f>SUMIFS(nosettings!U:U,nosettings!$A:$A,elec!$A104)</f>
        <v>10049400</v>
      </c>
      <c r="V104" s="11">
        <f>SUMIFS(nosettings!V:V,nosettings!$A:$A,elec!$A104)</f>
        <v>10988500</v>
      </c>
      <c r="W104" s="11">
        <f>SUMIFS(nosettings!W:W,nosettings!$A:$A,elec!$A104)</f>
        <v>11683700</v>
      </c>
      <c r="X104" s="11">
        <f>SUMIFS(nosettings!X:X,nosettings!$A:$A,elec!$A104)</f>
        <v>12245800</v>
      </c>
      <c r="Y104" s="11">
        <f>SUMIFS(nosettings!Y:Y,nosettings!$A:$A,elec!$A104)</f>
        <v>12852500</v>
      </c>
      <c r="Z104" s="11">
        <f>SUMIFS(nosettings!Z:Z,nosettings!$A:$A,elec!$A104)</f>
        <v>13643000</v>
      </c>
      <c r="AA104" s="11">
        <f>SUMIFS(nosettings!AA:AA,nosettings!$A:$A,elec!$A104)</f>
        <v>14003200</v>
      </c>
      <c r="AB104" s="11">
        <f>SUMIFS(nosettings!AB:AB,nosettings!$A:$A,elec!$A104)</f>
        <v>14453500</v>
      </c>
      <c r="AC104" s="11">
        <f>SUMIFS(nosettings!AC:AC,nosettings!$A:$A,elec!$A104)</f>
        <v>14910200</v>
      </c>
      <c r="AD104" s="11">
        <f>SUMIFS(nosettings!AD:AD,nosettings!$A:$A,elec!$A104)</f>
        <v>15429000</v>
      </c>
      <c r="AE104" s="11">
        <f>SUMIFS(nosettings!AE:AE,nosettings!$A:$A,elec!$A104)</f>
        <v>15880100</v>
      </c>
      <c r="AF104" s="11">
        <f>SUMIFS(nosettings!AF:AF,nosettings!$A:$A,elec!$A104)</f>
        <v>16272600</v>
      </c>
      <c r="AG104" s="11">
        <f>SUMIFS(nosettings!AG:AG,nosettings!$A:$A,elec!$A104)</f>
        <v>16747200</v>
      </c>
    </row>
    <row r="105" spans="1:33" ht="14.5" x14ac:dyDescent="0.35">
      <c r="A105" t="s">
        <v>1190</v>
      </c>
      <c r="B105" s="5" t="s">
        <v>57</v>
      </c>
      <c r="C105" s="11">
        <f>SUMIFS(nosettings!C:C,nosettings!$A:$A,elec!$A105)</f>
        <v>0</v>
      </c>
      <c r="D105" s="11">
        <f>SUMIFS(nosettings!D:D,nosettings!$A:$A,elec!$A105)</f>
        <v>0</v>
      </c>
      <c r="E105" s="11">
        <f>SUMIFS(nosettings!E:E,nosettings!$A:$A,elec!$A105)</f>
        <v>0</v>
      </c>
      <c r="F105" s="11">
        <f>SUMIFS(nosettings!F:F,nosettings!$A:$A,elec!$A105)</f>
        <v>0</v>
      </c>
      <c r="G105" s="11">
        <f>SUMIFS(nosettings!G:G,nosettings!$A:$A,elec!$A105)</f>
        <v>0</v>
      </c>
      <c r="H105" s="11">
        <f>SUMIFS(nosettings!H:H,nosettings!$A:$A,elec!$A105)</f>
        <v>0</v>
      </c>
      <c r="I105" s="11">
        <f>SUMIFS(nosettings!I:I,nosettings!$A:$A,elec!$A105)</f>
        <v>0</v>
      </c>
      <c r="J105" s="11">
        <f>SUMIFS(nosettings!J:J,nosettings!$A:$A,elec!$A105)</f>
        <v>0</v>
      </c>
      <c r="K105" s="11">
        <f>SUMIFS(nosettings!K:K,nosettings!$A:$A,elec!$A105)</f>
        <v>0</v>
      </c>
      <c r="L105" s="11">
        <f>SUMIFS(nosettings!L:L,nosettings!$A:$A,elec!$A105)</f>
        <v>0</v>
      </c>
      <c r="M105" s="11">
        <f>SUMIFS(nosettings!M:M,nosettings!$A:$A,elec!$A105)</f>
        <v>0</v>
      </c>
      <c r="N105" s="11">
        <f>SUMIFS(nosettings!N:N,nosettings!$A:$A,elec!$A105)</f>
        <v>0</v>
      </c>
      <c r="O105" s="11">
        <f>SUMIFS(nosettings!O:O,nosettings!$A:$A,elec!$A105)</f>
        <v>0</v>
      </c>
      <c r="P105" s="11">
        <f>SUMIFS(nosettings!P:P,nosettings!$A:$A,elec!$A105)</f>
        <v>0</v>
      </c>
      <c r="Q105" s="11">
        <f>SUMIFS(nosettings!Q:Q,nosettings!$A:$A,elec!$A105)</f>
        <v>0</v>
      </c>
      <c r="R105" s="11">
        <f>SUMIFS(nosettings!R:R,nosettings!$A:$A,elec!$A105)</f>
        <v>0</v>
      </c>
      <c r="S105" s="11">
        <f>SUMIFS(nosettings!S:S,nosettings!$A:$A,elec!$A105)</f>
        <v>0</v>
      </c>
      <c r="T105" s="11">
        <f>SUMIFS(nosettings!T:T,nosettings!$A:$A,elec!$A105)</f>
        <v>0</v>
      </c>
      <c r="U105" s="11">
        <f>SUMIFS(nosettings!U:U,nosettings!$A:$A,elec!$A105)</f>
        <v>0</v>
      </c>
      <c r="V105" s="11">
        <f>SUMIFS(nosettings!V:V,nosettings!$A:$A,elec!$A105)</f>
        <v>0</v>
      </c>
      <c r="W105" s="11">
        <f>SUMIFS(nosettings!W:W,nosettings!$A:$A,elec!$A105)</f>
        <v>0</v>
      </c>
      <c r="X105" s="11">
        <f>SUMIFS(nosettings!X:X,nosettings!$A:$A,elec!$A105)</f>
        <v>0</v>
      </c>
      <c r="Y105" s="11">
        <f>SUMIFS(nosettings!Y:Y,nosettings!$A:$A,elec!$A105)</f>
        <v>0</v>
      </c>
      <c r="Z105" s="11">
        <f>SUMIFS(nosettings!Z:Z,nosettings!$A:$A,elec!$A105)</f>
        <v>0</v>
      </c>
      <c r="AA105" s="11">
        <f>SUMIFS(nosettings!AA:AA,nosettings!$A:$A,elec!$A105)</f>
        <v>0</v>
      </c>
      <c r="AB105" s="11">
        <f>SUMIFS(nosettings!AB:AB,nosettings!$A:$A,elec!$A105)</f>
        <v>0</v>
      </c>
      <c r="AC105" s="11">
        <f>SUMIFS(nosettings!AC:AC,nosettings!$A:$A,elec!$A105)</f>
        <v>0</v>
      </c>
      <c r="AD105" s="11">
        <f>SUMIFS(nosettings!AD:AD,nosettings!$A:$A,elec!$A105)</f>
        <v>0</v>
      </c>
      <c r="AE105" s="11">
        <f>SUMIFS(nosettings!AE:AE,nosettings!$A:$A,elec!$A105)</f>
        <v>0</v>
      </c>
      <c r="AF105" s="11">
        <f>SUMIFS(nosettings!AF:AF,nosettings!$A:$A,elec!$A105)</f>
        <v>0</v>
      </c>
      <c r="AG105" s="11">
        <f>SUMIFS(nosettings!AG:AG,nosettings!$A:$A,elec!$A105)</f>
        <v>0</v>
      </c>
    </row>
    <row r="106" spans="1:33" ht="14.5" x14ac:dyDescent="0.35">
      <c r="A106" t="s">
        <v>1191</v>
      </c>
      <c r="B106" s="5" t="s">
        <v>58</v>
      </c>
      <c r="C106" s="11">
        <f>SUMIFS(nosettings!C:C,nosettings!$A:$A,elec!$A106)</f>
        <v>59620200</v>
      </c>
      <c r="D106" s="11">
        <f>SUMIFS(nosettings!D:D,nosettings!$A:$A,elec!$A106)</f>
        <v>57963500</v>
      </c>
      <c r="E106" s="11">
        <f>SUMIFS(nosettings!E:E,nosettings!$A:$A,elec!$A106)</f>
        <v>53355800</v>
      </c>
      <c r="F106" s="11">
        <f>SUMIFS(nosettings!F:F,nosettings!$A:$A,elec!$A106)</f>
        <v>47868000</v>
      </c>
      <c r="G106" s="11">
        <f>SUMIFS(nosettings!G:G,nosettings!$A:$A,elec!$A106)</f>
        <v>42742600</v>
      </c>
      <c r="H106" s="11">
        <f>SUMIFS(nosettings!H:H,nosettings!$A:$A,elec!$A106)</f>
        <v>42742600</v>
      </c>
      <c r="I106" s="11">
        <f>SUMIFS(nosettings!I:I,nosettings!$A:$A,elec!$A106)</f>
        <v>42742600</v>
      </c>
      <c r="J106" s="11">
        <f>SUMIFS(nosettings!J:J,nosettings!$A:$A,elec!$A106)</f>
        <v>40982400</v>
      </c>
      <c r="K106" s="11">
        <f>SUMIFS(nosettings!K:K,nosettings!$A:$A,elec!$A106)</f>
        <v>40982400</v>
      </c>
      <c r="L106" s="11">
        <f>SUMIFS(nosettings!L:L,nosettings!$A:$A,elec!$A106)</f>
        <v>40982400</v>
      </c>
      <c r="M106" s="11">
        <f>SUMIFS(nosettings!M:M,nosettings!$A:$A,elec!$A106)</f>
        <v>40982400</v>
      </c>
      <c r="N106" s="11">
        <f>SUMIFS(nosettings!N:N,nosettings!$A:$A,elec!$A106)</f>
        <v>40982400</v>
      </c>
      <c r="O106" s="11">
        <f>SUMIFS(nosettings!O:O,nosettings!$A:$A,elec!$A106)</f>
        <v>40982400</v>
      </c>
      <c r="P106" s="11">
        <f>SUMIFS(nosettings!P:P,nosettings!$A:$A,elec!$A106)</f>
        <v>40982400</v>
      </c>
      <c r="Q106" s="11">
        <f>SUMIFS(nosettings!Q:Q,nosettings!$A:$A,elec!$A106)</f>
        <v>40982400</v>
      </c>
      <c r="R106" s="11">
        <f>SUMIFS(nosettings!R:R,nosettings!$A:$A,elec!$A106)</f>
        <v>40982400</v>
      </c>
      <c r="S106" s="11">
        <f>SUMIFS(nosettings!S:S,nosettings!$A:$A,elec!$A106)</f>
        <v>40982400</v>
      </c>
      <c r="T106" s="11">
        <f>SUMIFS(nosettings!T:T,nosettings!$A:$A,elec!$A106)</f>
        <v>40982400</v>
      </c>
      <c r="U106" s="11">
        <f>SUMIFS(nosettings!U:U,nosettings!$A:$A,elec!$A106)</f>
        <v>40982400</v>
      </c>
      <c r="V106" s="11">
        <f>SUMIFS(nosettings!V:V,nosettings!$A:$A,elec!$A106)</f>
        <v>40982400</v>
      </c>
      <c r="W106" s="11">
        <f>SUMIFS(nosettings!W:W,nosettings!$A:$A,elec!$A106)</f>
        <v>40982400</v>
      </c>
      <c r="X106" s="11">
        <f>SUMIFS(nosettings!X:X,nosettings!$A:$A,elec!$A106)</f>
        <v>40982400</v>
      </c>
      <c r="Y106" s="11">
        <f>SUMIFS(nosettings!Y:Y,nosettings!$A:$A,elec!$A106)</f>
        <v>40982400</v>
      </c>
      <c r="Z106" s="11">
        <f>SUMIFS(nosettings!Z:Z,nosettings!$A:$A,elec!$A106)</f>
        <v>40982400</v>
      </c>
      <c r="AA106" s="11">
        <f>SUMIFS(nosettings!AA:AA,nosettings!$A:$A,elec!$A106)</f>
        <v>40982400</v>
      </c>
      <c r="AB106" s="11">
        <f>SUMIFS(nosettings!AB:AB,nosettings!$A:$A,elec!$A106)</f>
        <v>40982400</v>
      </c>
      <c r="AC106" s="11">
        <f>SUMIFS(nosettings!AC:AC,nosettings!$A:$A,elec!$A106)</f>
        <v>40982400</v>
      </c>
      <c r="AD106" s="11">
        <f>SUMIFS(nosettings!AD:AD,nosettings!$A:$A,elec!$A106)</f>
        <v>40982400</v>
      </c>
      <c r="AE106" s="11">
        <f>SUMIFS(nosettings!AE:AE,nosettings!$A:$A,elec!$A106)</f>
        <v>40982400</v>
      </c>
      <c r="AF106" s="11">
        <f>SUMIFS(nosettings!AF:AF,nosettings!$A:$A,elec!$A106)</f>
        <v>40982400</v>
      </c>
      <c r="AG106" s="11">
        <f>SUMIFS(nosettings!AG:AG,nosettings!$A:$A,elec!$A106)</f>
        <v>40982400</v>
      </c>
    </row>
    <row r="107" spans="1:33" ht="14.5" x14ac:dyDescent="0.35">
      <c r="A107" t="s">
        <v>1192</v>
      </c>
      <c r="B107" s="5" t="s">
        <v>59</v>
      </c>
      <c r="C107" s="11">
        <f>SUMIFS(nosettings!C:C,nosettings!$A:$A,elec!$A107)</f>
        <v>9381960</v>
      </c>
      <c r="D107" s="11">
        <f>SUMIFS(nosettings!D:D,nosettings!$A:$A,elec!$A107)</f>
        <v>13797000</v>
      </c>
      <c r="E107" s="11">
        <f>SUMIFS(nosettings!E:E,nosettings!$A:$A,elec!$A107)</f>
        <v>17880900</v>
      </c>
      <c r="F107" s="11">
        <f>SUMIFS(nosettings!F:F,nosettings!$A:$A,elec!$A107)</f>
        <v>21964800</v>
      </c>
      <c r="G107" s="11">
        <f>SUMIFS(nosettings!G:G,nosettings!$A:$A,elec!$A107)</f>
        <v>25496900</v>
      </c>
      <c r="H107" s="11">
        <f>SUMIFS(nosettings!H:H,nosettings!$A:$A,elec!$A107)</f>
        <v>27925100</v>
      </c>
      <c r="I107" s="11">
        <f>SUMIFS(nosettings!I:I,nosettings!$A:$A,elec!$A107)</f>
        <v>30243000</v>
      </c>
      <c r="J107" s="11">
        <f>SUMIFS(nosettings!J:J,nosettings!$A:$A,elec!$A107)</f>
        <v>32892000</v>
      </c>
      <c r="K107" s="11">
        <f>SUMIFS(nosettings!K:K,nosettings!$A:$A,elec!$A107)</f>
        <v>36755200</v>
      </c>
      <c r="L107" s="11">
        <f>SUMIFS(nosettings!L:L,nosettings!$A:$A,elec!$A107)</f>
        <v>40397600</v>
      </c>
      <c r="M107" s="11">
        <f>SUMIFS(nosettings!M:M,nosettings!$A:$A,elec!$A107)</f>
        <v>43488100</v>
      </c>
      <c r="N107" s="11">
        <f>SUMIFS(nosettings!N:N,nosettings!$A:$A,elec!$A107)</f>
        <v>46468300</v>
      </c>
      <c r="O107" s="11">
        <f>SUMIFS(nosettings!O:O,nosettings!$A:$A,elec!$A107)</f>
        <v>48675800</v>
      </c>
      <c r="P107" s="11">
        <f>SUMIFS(nosettings!P:P,nosettings!$A:$A,elec!$A107)</f>
        <v>50331500</v>
      </c>
      <c r="Q107" s="11">
        <f>SUMIFS(nosettings!Q:Q,nosettings!$A:$A,elec!$A107)</f>
        <v>52207800</v>
      </c>
      <c r="R107" s="11">
        <f>SUMIFS(nosettings!R:R,nosettings!$A:$A,elec!$A107)</f>
        <v>54084200</v>
      </c>
      <c r="S107" s="11">
        <f>SUMIFS(nosettings!S:S,nosettings!$A:$A,elec!$A107)</f>
        <v>55739900</v>
      </c>
      <c r="T107" s="11">
        <f>SUMIFS(nosettings!T:T,nosettings!$A:$A,elec!$A107)</f>
        <v>57064400</v>
      </c>
      <c r="U107" s="11">
        <f>SUMIFS(nosettings!U:U,nosettings!$A:$A,elec!$A107)</f>
        <v>58168200</v>
      </c>
      <c r="V107" s="11">
        <f>SUMIFS(nosettings!V:V,nosettings!$A:$A,elec!$A107)</f>
        <v>59051200</v>
      </c>
      <c r="W107" s="11">
        <f>SUMIFS(nosettings!W:W,nosettings!$A:$A,elec!$A107)</f>
        <v>59713400</v>
      </c>
      <c r="X107" s="11">
        <f>SUMIFS(nosettings!X:X,nosettings!$A:$A,elec!$A107)</f>
        <v>60154900</v>
      </c>
      <c r="Y107" s="11">
        <f>SUMIFS(nosettings!Y:Y,nosettings!$A:$A,elec!$A107)</f>
        <v>60596400</v>
      </c>
      <c r="Z107" s="11">
        <f>SUMIFS(nosettings!Z:Z,nosettings!$A:$A,elec!$A107)</f>
        <v>60927600</v>
      </c>
      <c r="AA107" s="11">
        <f>SUMIFS(nosettings!AA:AA,nosettings!$A:$A,elec!$A107)</f>
        <v>61148300</v>
      </c>
      <c r="AB107" s="11">
        <f>SUMIFS(nosettings!AB:AB,nosettings!$A:$A,elec!$A107)</f>
        <v>61369100</v>
      </c>
      <c r="AC107" s="11">
        <f>SUMIFS(nosettings!AC:AC,nosettings!$A:$A,elec!$A107)</f>
        <v>61589800</v>
      </c>
      <c r="AD107" s="11">
        <f>SUMIFS(nosettings!AD:AD,nosettings!$A:$A,elec!$A107)</f>
        <v>61700200</v>
      </c>
      <c r="AE107" s="11">
        <f>SUMIFS(nosettings!AE:AE,nosettings!$A:$A,elec!$A107)</f>
        <v>61810600</v>
      </c>
      <c r="AF107" s="11">
        <f>SUMIFS(nosettings!AF:AF,nosettings!$A:$A,elec!$A107)</f>
        <v>61920900</v>
      </c>
      <c r="AG107" s="11">
        <f>SUMIFS(nosettings!AG:AG,nosettings!$A:$A,elec!$A107)</f>
        <v>62031300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B4BAE-CC6B-471B-AED1-E2FF0A9AD3A2}">
  <sheetPr>
    <tabColor theme="6" tint="-0.249977111117893"/>
  </sheetPr>
  <dimension ref="A1:AG81"/>
  <sheetViews>
    <sheetView zoomScale="80" zoomScaleNormal="80" workbookViewId="0">
      <selection activeCell="R7" sqref="R7"/>
    </sheetView>
  </sheetViews>
  <sheetFormatPr defaultColWidth="8.7265625" defaultRowHeight="13.5" x14ac:dyDescent="0.25"/>
  <cols>
    <col min="1" max="1" width="50.54296875" style="5" bestFit="1" customWidth="1"/>
    <col min="2" max="2" width="23.54296875" style="5" bestFit="1" customWidth="1"/>
    <col min="3" max="3" width="12.453125" style="5" bestFit="1" customWidth="1"/>
    <col min="4" max="16384" width="8.7265625" style="5"/>
  </cols>
  <sheetData>
    <row r="1" spans="1:33" ht="17.5" x14ac:dyDescent="0.35">
      <c r="B1" s="16" t="s">
        <v>7130</v>
      </c>
    </row>
    <row r="2" spans="1:33" ht="17.5" x14ac:dyDescent="0.35">
      <c r="B2" s="7" t="s">
        <v>7131</v>
      </c>
    </row>
    <row r="3" spans="1:33" s="19" customFormat="1" ht="17.5" x14ac:dyDescent="0.35">
      <c r="B3" s="23"/>
    </row>
    <row r="4" spans="1:33" s="19" customFormat="1" ht="14" x14ac:dyDescent="0.3">
      <c r="B4" s="24" t="s">
        <v>7172</v>
      </c>
      <c r="C4" s="25">
        <f>(SUM(AG6:AG12)-SUM(C6:C12))/SUM(C6:C12)</f>
        <v>1.3210662049605426</v>
      </c>
    </row>
    <row r="5" spans="1:33" x14ac:dyDescent="0.25">
      <c r="C5" s="5">
        <v>2020</v>
      </c>
      <c r="D5" s="5">
        <v>2021</v>
      </c>
      <c r="E5" s="5">
        <v>2022</v>
      </c>
      <c r="F5" s="5">
        <v>2023</v>
      </c>
      <c r="G5" s="5">
        <v>2024</v>
      </c>
      <c r="H5" s="5">
        <v>2025</v>
      </c>
      <c r="I5" s="5">
        <v>2026</v>
      </c>
      <c r="J5" s="5">
        <v>2027</v>
      </c>
      <c r="K5" s="5">
        <v>2028</v>
      </c>
      <c r="L5" s="5">
        <v>2029</v>
      </c>
      <c r="M5" s="5">
        <v>2030</v>
      </c>
      <c r="N5" s="5">
        <v>2031</v>
      </c>
      <c r="O5" s="5">
        <v>2032</v>
      </c>
      <c r="P5" s="5">
        <v>2033</v>
      </c>
      <c r="Q5" s="5">
        <v>2034</v>
      </c>
      <c r="R5" s="5">
        <v>2035</v>
      </c>
      <c r="S5" s="5">
        <v>2036</v>
      </c>
      <c r="T5" s="5">
        <v>2037</v>
      </c>
      <c r="U5" s="5">
        <v>2038</v>
      </c>
      <c r="V5" s="5">
        <v>2039</v>
      </c>
      <c r="W5" s="5">
        <v>2040</v>
      </c>
      <c r="X5" s="5">
        <v>2041</v>
      </c>
      <c r="Y5" s="5">
        <v>2042</v>
      </c>
      <c r="Z5" s="5">
        <v>2043</v>
      </c>
      <c r="AA5" s="5">
        <v>2044</v>
      </c>
      <c r="AB5" s="5">
        <v>2045</v>
      </c>
      <c r="AC5" s="5">
        <v>2046</v>
      </c>
      <c r="AD5" s="5">
        <v>2047</v>
      </c>
      <c r="AE5" s="5">
        <v>2048</v>
      </c>
      <c r="AF5" s="5">
        <v>2049</v>
      </c>
      <c r="AG5" s="5">
        <v>2050</v>
      </c>
    </row>
    <row r="6" spans="1:33" ht="14" x14ac:dyDescent="0.3">
      <c r="A6" s="6" t="s">
        <v>6962</v>
      </c>
      <c r="B6" s="6" t="s">
        <v>7132</v>
      </c>
      <c r="C6" s="5">
        <f>SUMIFS(nosettings!C:C,nosettings!$A:$A,$A6)</f>
        <v>9826</v>
      </c>
      <c r="D6" s="5">
        <f>SUMIFS(nosettings!D:D,nosettings!$A:$A,$A6)</f>
        <v>26640</v>
      </c>
      <c r="E6" s="5">
        <f>SUMIFS(nosettings!E:E,nosettings!$A:$A,$A6)</f>
        <v>49016</v>
      </c>
      <c r="F6" s="5">
        <f>SUMIFS(nosettings!F:F,nosettings!$A:$A,$A6)</f>
        <v>79087</v>
      </c>
      <c r="G6" s="5">
        <f>SUMIFS(nosettings!G:G,nosettings!$A:$A,$A6)</f>
        <v>120192</v>
      </c>
      <c r="H6" s="5">
        <f>SUMIFS(nosettings!H:H,nosettings!$A:$A,$A6)</f>
        <v>177305</v>
      </c>
      <c r="I6" s="5">
        <f>SUMIFS(nosettings!I:I,nosettings!$A:$A,$A6)</f>
        <v>258523</v>
      </c>
      <c r="J6" s="5">
        <f>SUMIFS(nosettings!J:J,nosettings!$A:$A,$A6)</f>
        <v>374151</v>
      </c>
      <c r="K6" s="5">
        <f>SUMIFS(nosettings!K:K,nosettings!$A:$A,$A6)</f>
        <v>538793</v>
      </c>
      <c r="L6" s="5">
        <f>SUMIFS(nosettings!L:L,nosettings!$A:$A,$A6)</f>
        <v>765814</v>
      </c>
      <c r="M6" s="5">
        <f>SUMIFS(nosettings!M:M,nosettings!$A:$A,$A6)</f>
        <v>1070580</v>
      </c>
      <c r="N6" s="5">
        <f>SUMIFS(nosettings!N:N,nosettings!$A:$A,$A6)</f>
        <v>1455600</v>
      </c>
      <c r="O6" s="5">
        <f>SUMIFS(nosettings!O:O,nosettings!$A:$A,$A6)</f>
        <v>1924680</v>
      </c>
      <c r="P6" s="5">
        <f>SUMIFS(nosettings!P:P,nosettings!$A:$A,$A6)</f>
        <v>2475440</v>
      </c>
      <c r="Q6" s="5">
        <f>SUMIFS(nosettings!Q:Q,nosettings!$A:$A,$A6)</f>
        <v>3103700</v>
      </c>
      <c r="R6" s="5">
        <f>SUMIFS(nosettings!R:R,nosettings!$A:$A,$A6)</f>
        <v>3786090</v>
      </c>
      <c r="S6" s="5">
        <f>SUMIFS(nosettings!S:S,nosettings!$A:$A,$A6)</f>
        <v>4515130</v>
      </c>
      <c r="T6" s="5">
        <f>SUMIFS(nosettings!T:T,nosettings!$A:$A,$A6)</f>
        <v>5276380</v>
      </c>
      <c r="U6" s="5">
        <f>SUMIFS(nosettings!U:U,nosettings!$A:$A,$A6)</f>
        <v>6065760</v>
      </c>
      <c r="V6" s="5">
        <f>SUMIFS(nosettings!V:V,nosettings!$A:$A,$A6)</f>
        <v>6880240</v>
      </c>
      <c r="W6" s="5">
        <f>SUMIFS(nosettings!W:W,nosettings!$A:$A,$A6)</f>
        <v>7715500</v>
      </c>
      <c r="X6" s="5">
        <f>SUMIFS(nosettings!X:X,nosettings!$A:$A,$A6)</f>
        <v>8566790</v>
      </c>
      <c r="Y6" s="5">
        <f>SUMIFS(nosettings!Y:Y,nosettings!$A:$A,$A6)</f>
        <v>9426330</v>
      </c>
      <c r="Z6" s="5">
        <f>SUMIFS(nosettings!Z:Z,nosettings!$A:$A,$A6)</f>
        <v>10286200</v>
      </c>
      <c r="AA6" s="5">
        <f>SUMIFS(nosettings!AA:AA,nosettings!$A:$A,$A6)</f>
        <v>11136200</v>
      </c>
      <c r="AB6" s="5">
        <f>SUMIFS(nosettings!AB:AB,nosettings!$A:$A,$A6)</f>
        <v>11962300</v>
      </c>
      <c r="AC6" s="5">
        <f>SUMIFS(nosettings!AC:AC,nosettings!$A:$A,$A6)</f>
        <v>12750400</v>
      </c>
      <c r="AD6" s="5">
        <f>SUMIFS(nosettings!AD:AD,nosettings!$A:$A,$A6)</f>
        <v>13486000</v>
      </c>
      <c r="AE6" s="5">
        <f>SUMIFS(nosettings!AE:AE,nosettings!$A:$A,$A6)</f>
        <v>14167000</v>
      </c>
      <c r="AF6" s="5">
        <f>SUMIFS(nosettings!AF:AF,nosettings!$A:$A,$A6)</f>
        <v>14790700</v>
      </c>
      <c r="AG6" s="5">
        <f>SUMIFS(nosettings!AG:AG,nosettings!$A:$A,$A6)</f>
        <v>15359900</v>
      </c>
    </row>
    <row r="7" spans="1:33" ht="14" x14ac:dyDescent="0.3">
      <c r="A7" s="6" t="s">
        <v>6963</v>
      </c>
      <c r="B7" s="6" t="s">
        <v>7133</v>
      </c>
      <c r="C7" s="5">
        <f>SUMIFS(nosettings!C:C,nosettings!$A:$A,$A7)</f>
        <v>168</v>
      </c>
      <c r="D7" s="5">
        <f>SUMIFS(nosettings!D:D,nosettings!$A:$A,$A7)</f>
        <v>348</v>
      </c>
      <c r="E7" s="5">
        <f>SUMIFS(nosettings!E:E,nosettings!$A:$A,$A7)</f>
        <v>534</v>
      </c>
      <c r="F7" s="5">
        <f>SUMIFS(nosettings!F:F,nosettings!$A:$A,$A7)</f>
        <v>726</v>
      </c>
      <c r="G7" s="5">
        <f>SUMIFS(nosettings!G:G,nosettings!$A:$A,$A7)</f>
        <v>927</v>
      </c>
      <c r="H7" s="5">
        <f>SUMIFS(nosettings!H:H,nosettings!$A:$A,$A7)</f>
        <v>1134</v>
      </c>
      <c r="I7" s="5">
        <f>SUMIFS(nosettings!I:I,nosettings!$A:$A,$A7)</f>
        <v>1350</v>
      </c>
      <c r="J7" s="5">
        <f>SUMIFS(nosettings!J:J,nosettings!$A:$A,$A7)</f>
        <v>1581</v>
      </c>
      <c r="K7" s="5">
        <f>SUMIFS(nosettings!K:K,nosettings!$A:$A,$A7)</f>
        <v>1824</v>
      </c>
      <c r="L7" s="5">
        <f>SUMIFS(nosettings!L:L,nosettings!$A:$A,$A7)</f>
        <v>2082</v>
      </c>
      <c r="M7" s="5">
        <f>SUMIFS(nosettings!M:M,nosettings!$A:$A,$A7)</f>
        <v>2361</v>
      </c>
      <c r="N7" s="5">
        <f>SUMIFS(nosettings!N:N,nosettings!$A:$A,$A7)</f>
        <v>2658</v>
      </c>
      <c r="O7" s="5">
        <f>SUMIFS(nosettings!O:O,nosettings!$A:$A,$A7)</f>
        <v>2979</v>
      </c>
      <c r="P7" s="5">
        <f>SUMIFS(nosettings!P:P,nosettings!$A:$A,$A7)</f>
        <v>3330</v>
      </c>
      <c r="Q7" s="5">
        <f>SUMIFS(nosettings!Q:Q,nosettings!$A:$A,$A7)</f>
        <v>3714</v>
      </c>
      <c r="R7" s="5">
        <f>SUMIFS(nosettings!R:R,nosettings!$A:$A,$A7)</f>
        <v>4122</v>
      </c>
      <c r="S7" s="5">
        <f>SUMIFS(nosettings!S:S,nosettings!$A:$A,$A7)</f>
        <v>4560</v>
      </c>
      <c r="T7" s="5">
        <f>SUMIFS(nosettings!T:T,nosettings!$A:$A,$A7)</f>
        <v>4860</v>
      </c>
      <c r="U7" s="5">
        <f>SUMIFS(nosettings!U:U,nosettings!$A:$A,$A7)</f>
        <v>5178</v>
      </c>
      <c r="V7" s="5">
        <f>SUMIFS(nosettings!V:V,nosettings!$A:$A,$A7)</f>
        <v>5517</v>
      </c>
      <c r="W7" s="5">
        <f>SUMIFS(nosettings!W:W,nosettings!$A:$A,$A7)</f>
        <v>5877</v>
      </c>
      <c r="X7" s="5">
        <f>SUMIFS(nosettings!X:X,nosettings!$A:$A,$A7)</f>
        <v>6249</v>
      </c>
      <c r="Y7" s="5">
        <f>SUMIFS(nosettings!Y:Y,nosettings!$A:$A,$A7)</f>
        <v>6636</v>
      </c>
      <c r="Z7" s="5">
        <f>SUMIFS(nosettings!Z:Z,nosettings!$A:$A,$A7)</f>
        <v>7032</v>
      </c>
      <c r="AA7" s="5">
        <f>SUMIFS(nosettings!AA:AA,nosettings!$A:$A,$A7)</f>
        <v>7431</v>
      </c>
      <c r="AB7" s="5">
        <f>SUMIFS(nosettings!AB:AB,nosettings!$A:$A,$A7)</f>
        <v>7836</v>
      </c>
      <c r="AC7" s="5">
        <f>SUMIFS(nosettings!AC:AC,nosettings!$A:$A,$A7)</f>
        <v>8241</v>
      </c>
      <c r="AD7" s="5">
        <f>SUMIFS(nosettings!AD:AD,nosettings!$A:$A,$A7)</f>
        <v>8640</v>
      </c>
      <c r="AE7" s="5">
        <f>SUMIFS(nosettings!AE:AE,nosettings!$A:$A,$A7)</f>
        <v>9036</v>
      </c>
      <c r="AF7" s="5">
        <f>SUMIFS(nosettings!AF:AF,nosettings!$A:$A,$A7)</f>
        <v>9423</v>
      </c>
      <c r="AG7" s="5">
        <f>SUMIFS(nosettings!AG:AG,nosettings!$A:$A,$A7)</f>
        <v>9795</v>
      </c>
    </row>
    <row r="8" spans="1:33" ht="14" x14ac:dyDescent="0.3">
      <c r="A8" s="6" t="s">
        <v>6964</v>
      </c>
      <c r="B8" s="6" t="s">
        <v>7134</v>
      </c>
      <c r="C8" s="5">
        <f>SUMIFS(nosettings!C:C,nosettings!$A:$A,$A8)</f>
        <v>19561700</v>
      </c>
      <c r="D8" s="5">
        <f>SUMIFS(nosettings!D:D,nosettings!$A:$A,$A8)</f>
        <v>20009100</v>
      </c>
      <c r="E8" s="5">
        <f>SUMIFS(nosettings!E:E,nosettings!$A:$A,$A8)</f>
        <v>20493500</v>
      </c>
      <c r="F8" s="5">
        <f>SUMIFS(nosettings!F:F,nosettings!$A:$A,$A8)</f>
        <v>21013800</v>
      </c>
      <c r="G8" s="5">
        <f>SUMIFS(nosettings!G:G,nosettings!$A:$A,$A8)</f>
        <v>21568200</v>
      </c>
      <c r="H8" s="5">
        <f>SUMIFS(nosettings!H:H,nosettings!$A:$A,$A8)</f>
        <v>22154300</v>
      </c>
      <c r="I8" s="5">
        <f>SUMIFS(nosettings!I:I,nosettings!$A:$A,$A8)</f>
        <v>22767400</v>
      </c>
      <c r="J8" s="5">
        <f>SUMIFS(nosettings!J:J,nosettings!$A:$A,$A8)</f>
        <v>23399000</v>
      </c>
      <c r="K8" s="5">
        <f>SUMIFS(nosettings!K:K,nosettings!$A:$A,$A8)</f>
        <v>24041600</v>
      </c>
      <c r="L8" s="5">
        <f>SUMIFS(nosettings!L:L,nosettings!$A:$A,$A8)</f>
        <v>24689400</v>
      </c>
      <c r="M8" s="5">
        <f>SUMIFS(nosettings!M:M,nosettings!$A:$A,$A8)</f>
        <v>25327000</v>
      </c>
      <c r="N8" s="5">
        <f>SUMIFS(nosettings!N:N,nosettings!$A:$A,$A8)</f>
        <v>25953600</v>
      </c>
      <c r="O8" s="5">
        <f>SUMIFS(nosettings!O:O,nosettings!$A:$A,$A8)</f>
        <v>26567200</v>
      </c>
      <c r="P8" s="5">
        <f>SUMIFS(nosettings!P:P,nosettings!$A:$A,$A8)</f>
        <v>27172100</v>
      </c>
      <c r="Q8" s="5">
        <f>SUMIFS(nosettings!Q:Q,nosettings!$A:$A,$A8)</f>
        <v>27774700</v>
      </c>
      <c r="R8" s="5">
        <f>SUMIFS(nosettings!R:R,nosettings!$A:$A,$A8)</f>
        <v>28354600</v>
      </c>
      <c r="S8" s="5">
        <f>SUMIFS(nosettings!S:S,nosettings!$A:$A,$A8)</f>
        <v>28920300</v>
      </c>
      <c r="T8" s="5">
        <f>SUMIFS(nosettings!T:T,nosettings!$A:$A,$A8)</f>
        <v>29065400</v>
      </c>
      <c r="U8" s="5">
        <f>SUMIFS(nosettings!U:U,nosettings!$A:$A,$A8)</f>
        <v>29174700</v>
      </c>
      <c r="V8" s="5">
        <f>SUMIFS(nosettings!V:V,nosettings!$A:$A,$A8)</f>
        <v>29252400</v>
      </c>
      <c r="W8" s="5">
        <f>SUMIFS(nosettings!W:W,nosettings!$A:$A,$A8)</f>
        <v>29303400</v>
      </c>
      <c r="X8" s="5">
        <f>SUMIFS(nosettings!X:X,nosettings!$A:$A,$A8)</f>
        <v>29332300</v>
      </c>
      <c r="Y8" s="5">
        <f>SUMIFS(nosettings!Y:Y,nosettings!$A:$A,$A8)</f>
        <v>29346400</v>
      </c>
      <c r="Z8" s="5">
        <f>SUMIFS(nosettings!Z:Z,nosettings!$A:$A,$A8)</f>
        <v>29351700</v>
      </c>
      <c r="AA8" s="5">
        <f>SUMIFS(nosettings!AA:AA,nosettings!$A:$A,$A8)</f>
        <v>29358400</v>
      </c>
      <c r="AB8" s="5">
        <f>SUMIFS(nosettings!AB:AB,nosettings!$A:$A,$A8)</f>
        <v>29375700</v>
      </c>
      <c r="AC8" s="5">
        <f>SUMIFS(nosettings!AC:AC,nosettings!$A:$A,$A8)</f>
        <v>29412000</v>
      </c>
      <c r="AD8" s="5">
        <f>SUMIFS(nosettings!AD:AD,nosettings!$A:$A,$A8)</f>
        <v>29484000</v>
      </c>
      <c r="AE8" s="5">
        <f>SUMIFS(nosettings!AE:AE,nosettings!$A:$A,$A8)</f>
        <v>29594500</v>
      </c>
      <c r="AF8" s="5">
        <f>SUMIFS(nosettings!AF:AF,nosettings!$A:$A,$A8)</f>
        <v>29746900</v>
      </c>
      <c r="AG8" s="5">
        <f>SUMIFS(nosettings!AG:AG,nosettings!$A:$A,$A8)</f>
        <v>29939000</v>
      </c>
    </row>
    <row r="9" spans="1:33" ht="14" x14ac:dyDescent="0.3">
      <c r="A9" s="6" t="s">
        <v>6965</v>
      </c>
      <c r="B9" s="6" t="s">
        <v>7135</v>
      </c>
      <c r="C9" s="5">
        <f>SUMIFS(nosettings!C:C,nosettings!$A:$A,$A9)</f>
        <v>159134</v>
      </c>
      <c r="D9" s="5">
        <f>SUMIFS(nosettings!D:D,nosettings!$A:$A,$A9)</f>
        <v>150417</v>
      </c>
      <c r="E9" s="5">
        <f>SUMIFS(nosettings!E:E,nosettings!$A:$A,$A9)</f>
        <v>141922</v>
      </c>
      <c r="F9" s="5">
        <f>SUMIFS(nosettings!F:F,nosettings!$A:$A,$A9)</f>
        <v>133640</v>
      </c>
      <c r="G9" s="5">
        <f>SUMIFS(nosettings!G:G,nosettings!$A:$A,$A9)</f>
        <v>125610</v>
      </c>
      <c r="H9" s="5">
        <f>SUMIFS(nosettings!H:H,nosettings!$A:$A,$A9)</f>
        <v>117826</v>
      </c>
      <c r="I9" s="5">
        <f>SUMIFS(nosettings!I:I,nosettings!$A:$A,$A9)</f>
        <v>110306</v>
      </c>
      <c r="J9" s="5">
        <f>SUMIFS(nosettings!J:J,nosettings!$A:$A,$A9)</f>
        <v>103062</v>
      </c>
      <c r="K9" s="5">
        <f>SUMIFS(nosettings!K:K,nosettings!$A:$A,$A9)</f>
        <v>96067</v>
      </c>
      <c r="L9" s="5">
        <f>SUMIFS(nosettings!L:L,nosettings!$A:$A,$A9)</f>
        <v>89324</v>
      </c>
      <c r="M9" s="5">
        <f>SUMIFS(nosettings!M:M,nosettings!$A:$A,$A9)</f>
        <v>82854</v>
      </c>
      <c r="N9" s="5">
        <f>SUMIFS(nosettings!N:N,nosettings!$A:$A,$A9)</f>
        <v>76556</v>
      </c>
      <c r="O9" s="5">
        <f>SUMIFS(nosettings!O:O,nosettings!$A:$A,$A9)</f>
        <v>70492</v>
      </c>
      <c r="P9" s="5">
        <f>SUMIFS(nosettings!P:P,nosettings!$A:$A,$A9)</f>
        <v>64641</v>
      </c>
      <c r="Q9" s="5">
        <f>SUMIFS(nosettings!Q:Q,nosettings!$A:$A,$A9)</f>
        <v>59066</v>
      </c>
      <c r="R9" s="5">
        <f>SUMIFS(nosettings!R:R,nosettings!$A:$A,$A9)</f>
        <v>53638</v>
      </c>
      <c r="S9" s="5">
        <f>SUMIFS(nosettings!S:S,nosettings!$A:$A,$A9)</f>
        <v>48426</v>
      </c>
      <c r="T9" s="5">
        <f>SUMIFS(nosettings!T:T,nosettings!$A:$A,$A9)</f>
        <v>51984</v>
      </c>
      <c r="U9" s="5">
        <f>SUMIFS(nosettings!U:U,nosettings!$A:$A,$A9)</f>
        <v>55983</v>
      </c>
      <c r="V9" s="5">
        <f>SUMIFS(nosettings!V:V,nosettings!$A:$A,$A9)</f>
        <v>60015</v>
      </c>
      <c r="W9" s="5">
        <f>SUMIFS(nosettings!W:W,nosettings!$A:$A,$A9)</f>
        <v>64128</v>
      </c>
      <c r="X9" s="5">
        <f>SUMIFS(nosettings!X:X,nosettings!$A:$A,$A9)</f>
        <v>68289</v>
      </c>
      <c r="Y9" s="5">
        <f>SUMIFS(nosettings!Y:Y,nosettings!$A:$A,$A9)</f>
        <v>72504</v>
      </c>
      <c r="Z9" s="5">
        <f>SUMIFS(nosettings!Z:Z,nosettings!$A:$A,$A9)</f>
        <v>76782</v>
      </c>
      <c r="AA9" s="5">
        <f>SUMIFS(nosettings!AA:AA,nosettings!$A:$A,$A9)</f>
        <v>81132</v>
      </c>
      <c r="AB9" s="5">
        <f>SUMIFS(nosettings!AB:AB,nosettings!$A:$A,$A9)</f>
        <v>85608</v>
      </c>
      <c r="AC9" s="5">
        <f>SUMIFS(nosettings!AC:AC,nosettings!$A:$A,$A9)</f>
        <v>90192</v>
      </c>
      <c r="AD9" s="5">
        <f>SUMIFS(nosettings!AD:AD,nosettings!$A:$A,$A9)</f>
        <v>94902</v>
      </c>
      <c r="AE9" s="5">
        <f>SUMIFS(nosettings!AE:AE,nosettings!$A:$A,$A9)</f>
        <v>99843</v>
      </c>
      <c r="AF9" s="5">
        <f>SUMIFS(nosettings!AF:AF,nosettings!$A:$A,$A9)</f>
        <v>105000</v>
      </c>
      <c r="AG9" s="5">
        <f>SUMIFS(nosettings!AG:AG,nosettings!$A:$A,$A9)</f>
        <v>110385</v>
      </c>
    </row>
    <row r="10" spans="1:33" ht="14" x14ac:dyDescent="0.3">
      <c r="A10" s="6" t="s">
        <v>6966</v>
      </c>
      <c r="B10" s="6" t="s">
        <v>7136</v>
      </c>
      <c r="C10" s="5">
        <f>SUMIFS(nosettings!C:C,nosettings!$A:$A,$A10)</f>
        <v>37777</v>
      </c>
      <c r="D10" s="5">
        <f>SUMIFS(nosettings!D:D,nosettings!$A:$A,$A10)</f>
        <v>36940</v>
      </c>
      <c r="E10" s="5">
        <f>SUMIFS(nosettings!E:E,nosettings!$A:$A,$A10)</f>
        <v>36292</v>
      </c>
      <c r="F10" s="5">
        <f>SUMIFS(nosettings!F:F,nosettings!$A:$A,$A10)</f>
        <v>35897</v>
      </c>
      <c r="G10" s="5">
        <f>SUMIFS(nosettings!G:G,nosettings!$A:$A,$A10)</f>
        <v>35841</v>
      </c>
      <c r="H10" s="5">
        <f>SUMIFS(nosettings!H:H,nosettings!$A:$A,$A10)</f>
        <v>36184</v>
      </c>
      <c r="I10" s="5">
        <f>SUMIFS(nosettings!I:I,nosettings!$A:$A,$A10)</f>
        <v>37067</v>
      </c>
      <c r="J10" s="5">
        <f>SUMIFS(nosettings!J:J,nosettings!$A:$A,$A10)</f>
        <v>38640</v>
      </c>
      <c r="K10" s="5">
        <f>SUMIFS(nosettings!K:K,nosettings!$A:$A,$A10)</f>
        <v>41074</v>
      </c>
      <c r="L10" s="5">
        <f>SUMIFS(nosettings!L:L,nosettings!$A:$A,$A10)</f>
        <v>44591</v>
      </c>
      <c r="M10" s="5">
        <f>SUMIFS(nosettings!M:M,nosettings!$A:$A,$A10)</f>
        <v>49446</v>
      </c>
      <c r="N10" s="5">
        <f>SUMIFS(nosettings!N:N,nosettings!$A:$A,$A10)</f>
        <v>55807</v>
      </c>
      <c r="O10" s="5">
        <f>SUMIFS(nosettings!O:O,nosettings!$A:$A,$A10)</f>
        <v>63947</v>
      </c>
      <c r="P10" s="5">
        <f>SUMIFS(nosettings!P:P,nosettings!$A:$A,$A10)</f>
        <v>74094</v>
      </c>
      <c r="Q10" s="5">
        <f>SUMIFS(nosettings!Q:Q,nosettings!$A:$A,$A10)</f>
        <v>86524</v>
      </c>
      <c r="R10" s="5">
        <f>SUMIFS(nosettings!R:R,nosettings!$A:$A,$A10)</f>
        <v>101024</v>
      </c>
      <c r="S10" s="5">
        <f>SUMIFS(nosettings!S:S,nosettings!$A:$A,$A10)</f>
        <v>117675</v>
      </c>
      <c r="T10" s="5">
        <f>SUMIFS(nosettings!T:T,nosettings!$A:$A,$A10)</f>
        <v>137793</v>
      </c>
      <c r="U10" s="5">
        <f>SUMIFS(nosettings!U:U,nosettings!$A:$A,$A10)</f>
        <v>159465</v>
      </c>
      <c r="V10" s="5">
        <f>SUMIFS(nosettings!V:V,nosettings!$A:$A,$A10)</f>
        <v>182799</v>
      </c>
      <c r="W10" s="5">
        <f>SUMIFS(nosettings!W:W,nosettings!$A:$A,$A10)</f>
        <v>207573</v>
      </c>
      <c r="X10" s="5">
        <f>SUMIFS(nosettings!X:X,nosettings!$A:$A,$A10)</f>
        <v>233499</v>
      </c>
      <c r="Y10" s="5">
        <f>SUMIFS(nosettings!Y:Y,nosettings!$A:$A,$A10)</f>
        <v>260289</v>
      </c>
      <c r="Z10" s="5">
        <f>SUMIFS(nosettings!Z:Z,nosettings!$A:$A,$A10)</f>
        <v>287670</v>
      </c>
      <c r="AA10" s="5">
        <f>SUMIFS(nosettings!AA:AA,nosettings!$A:$A,$A10)</f>
        <v>315375</v>
      </c>
      <c r="AB10" s="5">
        <f>SUMIFS(nosettings!AB:AB,nosettings!$A:$A,$A10)</f>
        <v>343140</v>
      </c>
      <c r="AC10" s="5">
        <f>SUMIFS(nosettings!AC:AC,nosettings!$A:$A,$A10)</f>
        <v>370629</v>
      </c>
      <c r="AD10" s="5">
        <f>SUMIFS(nosettings!AD:AD,nosettings!$A:$A,$A10)</f>
        <v>397554</v>
      </c>
      <c r="AE10" s="5">
        <f>SUMIFS(nosettings!AE:AE,nosettings!$A:$A,$A10)</f>
        <v>423687</v>
      </c>
      <c r="AF10" s="5">
        <f>SUMIFS(nosettings!AF:AF,nosettings!$A:$A,$A10)</f>
        <v>448761</v>
      </c>
      <c r="AG10" s="5">
        <f>SUMIFS(nosettings!AG:AG,nosettings!$A:$A,$A10)</f>
        <v>472521</v>
      </c>
    </row>
    <row r="11" spans="1:33" ht="14" x14ac:dyDescent="0.3">
      <c r="A11" s="6" t="s">
        <v>6967</v>
      </c>
      <c r="B11" s="6" t="s">
        <v>7137</v>
      </c>
      <c r="C11" s="5">
        <f>SUMIFS(nosettings!C:C,nosettings!$A:$A,$A11)</f>
        <v>6167</v>
      </c>
      <c r="D11" s="5">
        <f>SUMIFS(nosettings!D:D,nosettings!$A:$A,$A11)</f>
        <v>5921</v>
      </c>
      <c r="E11" s="5">
        <f>SUMIFS(nosettings!E:E,nosettings!$A:$A,$A11)</f>
        <v>5684</v>
      </c>
      <c r="F11" s="5">
        <f>SUMIFS(nosettings!F:F,nosettings!$A:$A,$A11)</f>
        <v>5456</v>
      </c>
      <c r="G11" s="5">
        <f>SUMIFS(nosettings!G:G,nosettings!$A:$A,$A11)</f>
        <v>5240</v>
      </c>
      <c r="H11" s="5">
        <f>SUMIFS(nosettings!H:H,nosettings!$A:$A,$A11)</f>
        <v>5033</v>
      </c>
      <c r="I11" s="5">
        <f>SUMIFS(nosettings!I:I,nosettings!$A:$A,$A11)</f>
        <v>4838</v>
      </c>
      <c r="J11" s="5">
        <f>SUMIFS(nosettings!J:J,nosettings!$A:$A,$A11)</f>
        <v>4652</v>
      </c>
      <c r="K11" s="5">
        <f>SUMIFS(nosettings!K:K,nosettings!$A:$A,$A11)</f>
        <v>4475</v>
      </c>
      <c r="L11" s="5">
        <f>SUMIFS(nosettings!L:L,nosettings!$A:$A,$A11)</f>
        <v>4307</v>
      </c>
      <c r="M11" s="5">
        <f>SUMIFS(nosettings!M:M,nosettings!$A:$A,$A11)</f>
        <v>4148</v>
      </c>
      <c r="N11" s="5">
        <f>SUMIFS(nosettings!N:N,nosettings!$A:$A,$A11)</f>
        <v>3995</v>
      </c>
      <c r="O11" s="5">
        <f>SUMIFS(nosettings!O:O,nosettings!$A:$A,$A11)</f>
        <v>3848</v>
      </c>
      <c r="P11" s="5">
        <f>SUMIFS(nosettings!P:P,nosettings!$A:$A,$A11)</f>
        <v>3711</v>
      </c>
      <c r="Q11" s="5">
        <f>SUMIFS(nosettings!Q:Q,nosettings!$A:$A,$A11)</f>
        <v>3580</v>
      </c>
      <c r="R11" s="5">
        <f>SUMIFS(nosettings!R:R,nosettings!$A:$A,$A11)</f>
        <v>3455</v>
      </c>
      <c r="S11" s="5">
        <f>SUMIFS(nosettings!S:S,nosettings!$A:$A,$A11)</f>
        <v>3333</v>
      </c>
      <c r="T11" s="5">
        <f>SUMIFS(nosettings!T:T,nosettings!$A:$A,$A11)</f>
        <v>3474</v>
      </c>
      <c r="U11" s="5">
        <f>SUMIFS(nosettings!U:U,nosettings!$A:$A,$A11)</f>
        <v>3612</v>
      </c>
      <c r="V11" s="5">
        <f>SUMIFS(nosettings!V:V,nosettings!$A:$A,$A11)</f>
        <v>3750</v>
      </c>
      <c r="W11" s="5">
        <f>SUMIFS(nosettings!W:W,nosettings!$A:$A,$A11)</f>
        <v>3888</v>
      </c>
      <c r="X11" s="5">
        <f>SUMIFS(nosettings!X:X,nosettings!$A:$A,$A11)</f>
        <v>4026</v>
      </c>
      <c r="Y11" s="5">
        <f>SUMIFS(nosettings!Y:Y,nosettings!$A:$A,$A11)</f>
        <v>4164</v>
      </c>
      <c r="Z11" s="5">
        <f>SUMIFS(nosettings!Z:Z,nosettings!$A:$A,$A11)</f>
        <v>4302</v>
      </c>
      <c r="AA11" s="5">
        <f>SUMIFS(nosettings!AA:AA,nosettings!$A:$A,$A11)</f>
        <v>4443</v>
      </c>
      <c r="AB11" s="5">
        <f>SUMIFS(nosettings!AB:AB,nosettings!$A:$A,$A11)</f>
        <v>4587</v>
      </c>
      <c r="AC11" s="5">
        <f>SUMIFS(nosettings!AC:AC,nosettings!$A:$A,$A11)</f>
        <v>4737</v>
      </c>
      <c r="AD11" s="5">
        <f>SUMIFS(nosettings!AD:AD,nosettings!$A:$A,$A11)</f>
        <v>4890</v>
      </c>
      <c r="AE11" s="5">
        <f>SUMIFS(nosettings!AE:AE,nosettings!$A:$A,$A11)</f>
        <v>5052</v>
      </c>
      <c r="AF11" s="5">
        <f>SUMIFS(nosettings!AF:AF,nosettings!$A:$A,$A11)</f>
        <v>5223</v>
      </c>
      <c r="AG11" s="5">
        <f>SUMIFS(nosettings!AG:AG,nosettings!$A:$A,$A11)</f>
        <v>5400</v>
      </c>
    </row>
    <row r="12" spans="1:33" ht="14" x14ac:dyDescent="0.3">
      <c r="A12" s="6" t="s">
        <v>6968</v>
      </c>
      <c r="B12" s="6" t="s">
        <v>7138</v>
      </c>
      <c r="C12" s="5">
        <f>SUMIFS(nosettings!C:C,nosettings!$A:$A,$A12)</f>
        <v>0</v>
      </c>
      <c r="D12" s="5">
        <f>SUMIFS(nosettings!D:D,nosettings!$A:$A,$A12)</f>
        <v>3</v>
      </c>
      <c r="E12" s="5">
        <f>SUMIFS(nosettings!E:E,nosettings!$A:$A,$A12)</f>
        <v>6</v>
      </c>
      <c r="F12" s="5">
        <f>SUMIFS(nosettings!F:F,nosettings!$A:$A,$A12)</f>
        <v>9</v>
      </c>
      <c r="G12" s="5">
        <f>SUMIFS(nosettings!G:G,nosettings!$A:$A,$A12)</f>
        <v>12</v>
      </c>
      <c r="H12" s="5">
        <f>SUMIFS(nosettings!H:H,nosettings!$A:$A,$A12)</f>
        <v>15</v>
      </c>
      <c r="I12" s="5">
        <f>SUMIFS(nosettings!I:I,nosettings!$A:$A,$A12)</f>
        <v>21</v>
      </c>
      <c r="J12" s="5">
        <f>SUMIFS(nosettings!J:J,nosettings!$A:$A,$A12)</f>
        <v>27</v>
      </c>
      <c r="K12" s="5">
        <f>SUMIFS(nosettings!K:K,nosettings!$A:$A,$A12)</f>
        <v>36</v>
      </c>
      <c r="L12" s="5">
        <f>SUMIFS(nosettings!L:L,nosettings!$A:$A,$A12)</f>
        <v>48</v>
      </c>
      <c r="M12" s="5">
        <f>SUMIFS(nosettings!M:M,nosettings!$A:$A,$A12)</f>
        <v>63</v>
      </c>
      <c r="N12" s="5">
        <f>SUMIFS(nosettings!N:N,nosettings!$A:$A,$A12)</f>
        <v>84</v>
      </c>
      <c r="O12" s="5">
        <f>SUMIFS(nosettings!O:O,nosettings!$A:$A,$A12)</f>
        <v>108</v>
      </c>
      <c r="P12" s="5">
        <f>SUMIFS(nosettings!P:P,nosettings!$A:$A,$A12)</f>
        <v>138</v>
      </c>
      <c r="Q12" s="5">
        <f>SUMIFS(nosettings!Q:Q,nosettings!$A:$A,$A12)</f>
        <v>174</v>
      </c>
      <c r="R12" s="5">
        <f>SUMIFS(nosettings!R:R,nosettings!$A:$A,$A12)</f>
        <v>216</v>
      </c>
      <c r="S12" s="5">
        <f>SUMIFS(nosettings!S:S,nosettings!$A:$A,$A12)</f>
        <v>267</v>
      </c>
      <c r="T12" s="5">
        <f>SUMIFS(nosettings!T:T,nosettings!$A:$A,$A12)</f>
        <v>324</v>
      </c>
      <c r="U12" s="5">
        <f>SUMIFS(nosettings!U:U,nosettings!$A:$A,$A12)</f>
        <v>387</v>
      </c>
      <c r="V12" s="5">
        <f>SUMIFS(nosettings!V:V,nosettings!$A:$A,$A12)</f>
        <v>456</v>
      </c>
      <c r="W12" s="5">
        <f>SUMIFS(nosettings!W:W,nosettings!$A:$A,$A12)</f>
        <v>531</v>
      </c>
      <c r="X12" s="5">
        <f>SUMIFS(nosettings!X:X,nosettings!$A:$A,$A12)</f>
        <v>615</v>
      </c>
      <c r="Y12" s="5">
        <f>SUMIFS(nosettings!Y:Y,nosettings!$A:$A,$A12)</f>
        <v>705</v>
      </c>
      <c r="Z12" s="5">
        <f>SUMIFS(nosettings!Z:Z,nosettings!$A:$A,$A12)</f>
        <v>798</v>
      </c>
      <c r="AA12" s="5">
        <f>SUMIFS(nosettings!AA:AA,nosettings!$A:$A,$A12)</f>
        <v>897</v>
      </c>
      <c r="AB12" s="5">
        <f>SUMIFS(nosettings!AB:AB,nosettings!$A:$A,$A12)</f>
        <v>999</v>
      </c>
      <c r="AC12" s="5">
        <f>SUMIFS(nosettings!AC:AC,nosettings!$A:$A,$A12)</f>
        <v>1104</v>
      </c>
      <c r="AD12" s="5">
        <f>SUMIFS(nosettings!AD:AD,nosettings!$A:$A,$A12)</f>
        <v>1215</v>
      </c>
      <c r="AE12" s="5">
        <f>SUMIFS(nosettings!AE:AE,nosettings!$A:$A,$A12)</f>
        <v>1326</v>
      </c>
      <c r="AF12" s="5">
        <f>SUMIFS(nosettings!AF:AF,nosettings!$A:$A,$A12)</f>
        <v>1440</v>
      </c>
      <c r="AG12" s="5">
        <f>SUMIFS(nosettings!AG:AG,nosettings!$A:$A,$A12)</f>
        <v>1554</v>
      </c>
    </row>
    <row r="13" spans="1:33" ht="14" x14ac:dyDescent="0.3">
      <c r="A13" s="6"/>
      <c r="B13" s="6"/>
    </row>
    <row r="14" spans="1:33" ht="14" x14ac:dyDescent="0.3">
      <c r="A14" s="31">
        <f>(AG14-C14)/C14</f>
        <v>1.3210662049605426</v>
      </c>
      <c r="B14" s="28" t="s">
        <v>7176</v>
      </c>
      <c r="C14" s="12">
        <f>SUM(C6:C12)</f>
        <v>19774772</v>
      </c>
      <c r="D14" s="12">
        <f t="shared" ref="D14:AG14" si="0">SUM(D6:D12)</f>
        <v>20229369</v>
      </c>
      <c r="E14" s="12">
        <f t="shared" si="0"/>
        <v>20726954</v>
      </c>
      <c r="F14" s="12">
        <f t="shared" si="0"/>
        <v>21268615</v>
      </c>
      <c r="G14" s="12">
        <f t="shared" si="0"/>
        <v>21856022</v>
      </c>
      <c r="H14" s="12">
        <f t="shared" si="0"/>
        <v>22491797</v>
      </c>
      <c r="I14" s="12">
        <f t="shared" si="0"/>
        <v>23179505</v>
      </c>
      <c r="J14" s="12">
        <f t="shared" si="0"/>
        <v>23921113</v>
      </c>
      <c r="K14" s="12">
        <f t="shared" si="0"/>
        <v>24723869</v>
      </c>
      <c r="L14" s="12">
        <f t="shared" si="0"/>
        <v>25595566</v>
      </c>
      <c r="M14" s="12">
        <f t="shared" si="0"/>
        <v>26536452</v>
      </c>
      <c r="N14" s="12">
        <f t="shared" si="0"/>
        <v>27548300</v>
      </c>
      <c r="O14" s="12">
        <f t="shared" si="0"/>
        <v>28633254</v>
      </c>
      <c r="P14" s="12">
        <f t="shared" si="0"/>
        <v>29793454</v>
      </c>
      <c r="Q14" s="12">
        <f t="shared" si="0"/>
        <v>31031458</v>
      </c>
      <c r="R14" s="12">
        <f t="shared" si="0"/>
        <v>32303145</v>
      </c>
      <c r="S14" s="12">
        <f t="shared" si="0"/>
        <v>33609691</v>
      </c>
      <c r="T14" s="12">
        <f t="shared" si="0"/>
        <v>34540215</v>
      </c>
      <c r="U14" s="12">
        <f t="shared" si="0"/>
        <v>35465085</v>
      </c>
      <c r="V14" s="12">
        <f t="shared" si="0"/>
        <v>36385177</v>
      </c>
      <c r="W14" s="12">
        <f t="shared" si="0"/>
        <v>37300897</v>
      </c>
      <c r="X14" s="12">
        <f t="shared" si="0"/>
        <v>38211768</v>
      </c>
      <c r="Y14" s="12">
        <f t="shared" si="0"/>
        <v>39117028</v>
      </c>
      <c r="Z14" s="12">
        <f t="shared" si="0"/>
        <v>40014484</v>
      </c>
      <c r="AA14" s="12">
        <f t="shared" si="0"/>
        <v>40903878</v>
      </c>
      <c r="AB14" s="12">
        <f t="shared" si="0"/>
        <v>41780170</v>
      </c>
      <c r="AC14" s="12">
        <f t="shared" si="0"/>
        <v>42637303</v>
      </c>
      <c r="AD14" s="12">
        <f t="shared" si="0"/>
        <v>43477201</v>
      </c>
      <c r="AE14" s="12">
        <f t="shared" si="0"/>
        <v>44300444</v>
      </c>
      <c r="AF14" s="12">
        <f t="shared" si="0"/>
        <v>45107447</v>
      </c>
      <c r="AG14" s="12">
        <f t="shared" si="0"/>
        <v>45898555</v>
      </c>
    </row>
    <row r="15" spans="1:33" ht="14" x14ac:dyDescent="0.3">
      <c r="A15" s="31">
        <f t="shared" ref="A15" si="1">(AG15-C15)/C15</f>
        <v>0.2033459238519231</v>
      </c>
      <c r="B15" s="6" t="s">
        <v>7174</v>
      </c>
      <c r="C15" s="5">
        <f>population!H2</f>
        <v>128933000</v>
      </c>
      <c r="D15" s="5">
        <f>population!I2</f>
        <v>130262000</v>
      </c>
      <c r="E15" s="5">
        <f>population!J2</f>
        <v>131563000</v>
      </c>
      <c r="F15" s="5">
        <f>population!K2</f>
        <v>132834000</v>
      </c>
      <c r="G15" s="5">
        <f>population!L2</f>
        <v>134074000</v>
      </c>
      <c r="H15" s="5">
        <f>population!M2</f>
        <v>135284000</v>
      </c>
      <c r="I15" s="5">
        <f>population!N2</f>
        <v>136462000</v>
      </c>
      <c r="J15" s="5">
        <f>population!O2</f>
        <v>137609000</v>
      </c>
      <c r="K15" s="5">
        <f>population!P2</f>
        <v>138725000</v>
      </c>
      <c r="L15" s="5">
        <f>population!Q2</f>
        <v>139814000</v>
      </c>
      <c r="M15" s="5">
        <f>population!R2</f>
        <v>140876000</v>
      </c>
      <c r="N15" s="5">
        <f>population!S2</f>
        <v>141912000</v>
      </c>
      <c r="O15" s="5">
        <f>population!T2</f>
        <v>142921000</v>
      </c>
      <c r="P15" s="5">
        <f>population!U2</f>
        <v>143900000</v>
      </c>
      <c r="Q15" s="5">
        <f>population!V2</f>
        <v>144845000</v>
      </c>
      <c r="R15" s="5">
        <f>population!W2</f>
        <v>145755000</v>
      </c>
      <c r="S15" s="5">
        <f>population!X2</f>
        <v>146628000</v>
      </c>
      <c r="T15" s="5">
        <f>population!Y2</f>
        <v>147464000</v>
      </c>
      <c r="U15" s="5">
        <f>population!Z2</f>
        <v>148264000</v>
      </c>
      <c r="V15" s="5">
        <f>population!AA2</f>
        <v>149029000</v>
      </c>
      <c r="W15" s="5">
        <f>population!AB2</f>
        <v>149759000</v>
      </c>
      <c r="X15" s="5">
        <f>population!AC2</f>
        <v>150454000</v>
      </c>
      <c r="Y15" s="5">
        <f>population!AD2</f>
        <v>151115000</v>
      </c>
      <c r="Z15" s="5">
        <f>population!AE2</f>
        <v>151740000</v>
      </c>
      <c r="AA15" s="5">
        <f>population!AF2</f>
        <v>152331000</v>
      </c>
      <c r="AB15" s="5">
        <f>population!AG2</f>
        <v>152887000</v>
      </c>
      <c r="AC15" s="5">
        <f>population!AH2</f>
        <v>153409000</v>
      </c>
      <c r="AD15" s="5">
        <f>population!AI2</f>
        <v>153897000</v>
      </c>
      <c r="AE15" s="5">
        <f>population!AJ2</f>
        <v>154350000</v>
      </c>
      <c r="AF15" s="5">
        <f>population!AK2</f>
        <v>154768000</v>
      </c>
      <c r="AG15" s="5">
        <f>population!AL2</f>
        <v>155151000</v>
      </c>
    </row>
    <row r="16" spans="1:33" ht="14" x14ac:dyDescent="0.3">
      <c r="A16" s="31">
        <f>(AG16-C16)/C16</f>
        <v>0.62120958401941651</v>
      </c>
      <c r="B16" s="6" t="s">
        <v>7209</v>
      </c>
      <c r="C16" s="5">
        <f>'cargo distance'!D3</f>
        <v>202618.23576292026</v>
      </c>
      <c r="D16" s="5">
        <f>'cargo distance'!E3</f>
        <v>207087.61377913173</v>
      </c>
      <c r="E16" s="5">
        <f>'cargo distance'!F3</f>
        <v>211727.83519005773</v>
      </c>
      <c r="F16" s="5">
        <f>'cargo distance'!G3</f>
        <v>216459.06052066034</v>
      </c>
      <c r="G16" s="5">
        <f>'cargo distance'!H3</f>
        <v>221287.73660379354</v>
      </c>
      <c r="H16" s="5">
        <f>'cargo distance'!I3</f>
        <v>226292.99201820785</v>
      </c>
      <c r="I16" s="5">
        <f>'cargo distance'!J3</f>
        <v>231483.39855362911</v>
      </c>
      <c r="J16" s="5">
        <f>'cargo distance'!K3</f>
        <v>236876.16773407164</v>
      </c>
      <c r="K16" s="5">
        <f>'cargo distance'!L3</f>
        <v>242503.17541939009</v>
      </c>
      <c r="L16" s="5">
        <f>'cargo distance'!M3</f>
        <v>248412.3928582131</v>
      </c>
      <c r="M16" s="5">
        <f>'cargo distance'!N3</f>
        <v>254585.34368132896</v>
      </c>
      <c r="N16" s="5">
        <f>'cargo distance'!O3</f>
        <v>260784.46138731175</v>
      </c>
      <c r="O16" s="5">
        <f>'cargo distance'!P3</f>
        <v>267023.66406158503</v>
      </c>
      <c r="P16" s="5">
        <f>'cargo distance'!Q3</f>
        <v>273290.13549332554</v>
      </c>
      <c r="Q16" s="5">
        <f>'cargo distance'!R3</f>
        <v>279555.24540410866</v>
      </c>
      <c r="R16" s="5">
        <f>'cargo distance'!S3</f>
        <v>282387.68713390001</v>
      </c>
      <c r="S16" s="5">
        <f>'cargo distance'!T3</f>
        <v>285248.82853348076</v>
      </c>
      <c r="T16" s="5">
        <f>'cargo distance'!U3</f>
        <v>288138.96041688428</v>
      </c>
      <c r="U16" s="5">
        <f>'cargo distance'!V3</f>
        <v>291058.37654511823</v>
      </c>
      <c r="V16" s="5">
        <f>'cargo distance'!W3</f>
        <v>294007.37365602911</v>
      </c>
      <c r="W16" s="5">
        <f>'cargo distance'!X3</f>
        <v>296986.25149447005</v>
      </c>
      <c r="X16" s="5">
        <f>'cargo distance'!Y3</f>
        <v>299995.31284277368</v>
      </c>
      <c r="Y16" s="5">
        <f>'cargo distance'!Z3</f>
        <v>303034.86355153442</v>
      </c>
      <c r="Z16" s="5">
        <f>'cargo distance'!AA3</f>
        <v>306105.21257070242</v>
      </c>
      <c r="AA16" s="5">
        <f>'cargo distance'!AB3</f>
        <v>309206.67198099277</v>
      </c>
      <c r="AB16" s="5">
        <f>'cargo distance'!AC3</f>
        <v>312339.55702561268</v>
      </c>
      <c r="AC16" s="5">
        <f>'cargo distance'!AD3</f>
        <v>315504.18614231091</v>
      </c>
      <c r="AD16" s="5">
        <f>'cargo distance'!AE3</f>
        <v>318700.88099575107</v>
      </c>
      <c r="AE16" s="5">
        <f>'cargo distance'!AF3</f>
        <v>321929.9665102142</v>
      </c>
      <c r="AF16" s="5">
        <f>'cargo distance'!AG3</f>
        <v>325191.77090263134</v>
      </c>
      <c r="AG16" s="5">
        <f>'cargo distance'!AH3</f>
        <v>328486.62571595202</v>
      </c>
    </row>
    <row r="17" spans="1:33" ht="14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</row>
    <row r="18" spans="1:33" ht="14" x14ac:dyDescent="0.3">
      <c r="A18" s="6"/>
      <c r="B18" s="5" t="s">
        <v>7132</v>
      </c>
      <c r="C18" s="9">
        <f t="shared" ref="C18:AG18" si="2">C6/SUM(C$6:C$12)</f>
        <v>4.9689574170564397E-4</v>
      </c>
      <c r="D18" s="9">
        <f t="shared" si="2"/>
        <v>1.3168972299630304E-3</v>
      </c>
      <c r="E18" s="9">
        <f t="shared" si="2"/>
        <v>2.364843382196921E-3</v>
      </c>
      <c r="F18" s="9">
        <f t="shared" si="2"/>
        <v>3.7184837846752127E-3</v>
      </c>
      <c r="G18" s="9">
        <f t="shared" si="2"/>
        <v>5.4992624000836021E-3</v>
      </c>
      <c r="H18" s="9">
        <f t="shared" si="2"/>
        <v>7.8830962239255491E-3</v>
      </c>
      <c r="I18" s="9">
        <f t="shared" si="2"/>
        <v>1.1153085451997356E-2</v>
      </c>
      <c r="J18" s="9">
        <f t="shared" si="2"/>
        <v>1.5641036435052165E-2</v>
      </c>
      <c r="K18" s="9">
        <f t="shared" si="2"/>
        <v>2.1792422537103718E-2</v>
      </c>
      <c r="L18" s="9">
        <f t="shared" si="2"/>
        <v>2.991979157640038E-2</v>
      </c>
      <c r="M18" s="9">
        <f t="shared" si="2"/>
        <v>4.0343750551128689E-2</v>
      </c>
      <c r="N18" s="9">
        <f t="shared" si="2"/>
        <v>5.2838106162630724E-2</v>
      </c>
      <c r="O18" s="9">
        <f t="shared" si="2"/>
        <v>6.7218346891345288E-2</v>
      </c>
      <c r="P18" s="9">
        <f t="shared" si="2"/>
        <v>8.3086707570058843E-2</v>
      </c>
      <c r="Q18" s="9">
        <f t="shared" si="2"/>
        <v>0.10001785929620194</v>
      </c>
      <c r="R18" s="9">
        <f t="shared" si="2"/>
        <v>0.11720499660327191</v>
      </c>
      <c r="S18" s="9">
        <f t="shared" si="2"/>
        <v>0.13434012231769699</v>
      </c>
      <c r="T18" s="9">
        <f t="shared" si="2"/>
        <v>0.15276048513305432</v>
      </c>
      <c r="U18" s="9">
        <f t="shared" si="2"/>
        <v>0.17103469510928848</v>
      </c>
      <c r="V18" s="9">
        <f t="shared" si="2"/>
        <v>0.18909458651252403</v>
      </c>
      <c r="W18" s="9">
        <f t="shared" si="2"/>
        <v>0.20684489169255099</v>
      </c>
      <c r="X18" s="22">
        <f t="shared" si="2"/>
        <v>0.2241924529637048</v>
      </c>
      <c r="Y18" s="9">
        <f t="shared" si="2"/>
        <v>0.24097766323147043</v>
      </c>
      <c r="Z18" s="9">
        <f t="shared" si="2"/>
        <v>0.25706191787953581</v>
      </c>
      <c r="AA18" s="9">
        <f t="shared" si="2"/>
        <v>0.27225291450360772</v>
      </c>
      <c r="AB18" s="9">
        <f t="shared" si="2"/>
        <v>0.28631525434195215</v>
      </c>
      <c r="AC18" s="9">
        <f t="shared" si="2"/>
        <v>0.29904330487319986</v>
      </c>
      <c r="AD18" s="9">
        <f t="shared" si="2"/>
        <v>0.31018556139343006</v>
      </c>
      <c r="AE18" s="9">
        <f t="shared" si="2"/>
        <v>0.31979363457395599</v>
      </c>
      <c r="AF18" s="9">
        <f t="shared" si="2"/>
        <v>0.32789929343595969</v>
      </c>
      <c r="AG18" s="9">
        <f t="shared" si="2"/>
        <v>0.33464887946908134</v>
      </c>
    </row>
    <row r="19" spans="1:33" ht="14" x14ac:dyDescent="0.3">
      <c r="A19" s="6"/>
      <c r="B19" s="5" t="s">
        <v>7133</v>
      </c>
      <c r="C19" s="9">
        <f t="shared" ref="C19:AG19" si="3">C7/SUM(C$6:C$12)</f>
        <v>8.4956731738803364E-6</v>
      </c>
      <c r="D19" s="9">
        <f t="shared" si="3"/>
        <v>1.7202711562580128E-5</v>
      </c>
      <c r="E19" s="9">
        <f t="shared" si="3"/>
        <v>2.5763554065879627E-5</v>
      </c>
      <c r="F19" s="9">
        <f t="shared" si="3"/>
        <v>3.4134803794229197E-5</v>
      </c>
      <c r="G19" s="9">
        <f t="shared" si="3"/>
        <v>4.2413939737066519E-5</v>
      </c>
      <c r="H19" s="9">
        <f t="shared" si="3"/>
        <v>5.041838142145779E-5</v>
      </c>
      <c r="I19" s="9">
        <f t="shared" si="3"/>
        <v>5.8241105666406594E-5</v>
      </c>
      <c r="J19" s="9">
        <f t="shared" si="3"/>
        <v>6.6092242447080116E-5</v>
      </c>
      <c r="K19" s="9">
        <f t="shared" si="3"/>
        <v>7.3774861046222172E-5</v>
      </c>
      <c r="L19" s="9">
        <f t="shared" si="3"/>
        <v>8.1342213725611693E-5</v>
      </c>
      <c r="M19" s="9">
        <f t="shared" si="3"/>
        <v>8.8971954502433106E-5</v>
      </c>
      <c r="N19" s="9">
        <f t="shared" si="3"/>
        <v>9.6485082564078359E-5</v>
      </c>
      <c r="O19" s="9">
        <f t="shared" si="3"/>
        <v>1.0403986916750712E-4</v>
      </c>
      <c r="P19" s="9">
        <f t="shared" si="3"/>
        <v>1.1176951823041397E-4</v>
      </c>
      <c r="Q19" s="9">
        <f t="shared" si="3"/>
        <v>1.1968499836520733E-4</v>
      </c>
      <c r="R19" s="9">
        <f t="shared" si="3"/>
        <v>1.2760367450290056E-4</v>
      </c>
      <c r="S19" s="9">
        <f t="shared" si="3"/>
        <v>1.3567515393104923E-4</v>
      </c>
      <c r="T19" s="9">
        <f t="shared" si="3"/>
        <v>1.407055514854207E-4</v>
      </c>
      <c r="U19" s="9">
        <f t="shared" si="3"/>
        <v>1.4600275172045973E-4</v>
      </c>
      <c r="V19" s="9">
        <f t="shared" si="3"/>
        <v>1.5162768068985896E-4</v>
      </c>
      <c r="W19" s="9">
        <f t="shared" si="3"/>
        <v>1.5755653275576723E-4</v>
      </c>
      <c r="X19" s="22">
        <f t="shared" si="3"/>
        <v>1.6353600806955594E-4</v>
      </c>
      <c r="Y19" s="9">
        <f t="shared" si="3"/>
        <v>1.6964478998762381E-4</v>
      </c>
      <c r="Z19" s="9">
        <f t="shared" si="3"/>
        <v>1.7573636586192139E-4</v>
      </c>
      <c r="AA19" s="9">
        <f t="shared" si="3"/>
        <v>1.816698162457848E-4</v>
      </c>
      <c r="AB19" s="9">
        <f t="shared" si="3"/>
        <v>1.8755309037756429E-4</v>
      </c>
      <c r="AC19" s="9">
        <f t="shared" si="3"/>
        <v>1.9328145591197455E-4</v>
      </c>
      <c r="AD19" s="9">
        <f t="shared" si="3"/>
        <v>1.9872484431552988E-4</v>
      </c>
      <c r="AE19" s="9">
        <f t="shared" si="3"/>
        <v>2.0397086765089759E-4</v>
      </c>
      <c r="AF19" s="9">
        <f t="shared" si="3"/>
        <v>2.0890120427343183E-4</v>
      </c>
      <c r="AG19" s="9">
        <f t="shared" si="3"/>
        <v>2.1340541112895603E-4</v>
      </c>
    </row>
    <row r="20" spans="1:33" ht="14" x14ac:dyDescent="0.3">
      <c r="A20" s="6"/>
      <c r="B20" s="5" t="s">
        <v>7134</v>
      </c>
      <c r="C20" s="9">
        <f t="shared" ref="C20:AG20" si="4">C8/SUM(C$6:C$12)</f>
        <v>0.98922505908032721</v>
      </c>
      <c r="D20" s="9">
        <f t="shared" si="4"/>
        <v>0.98911142507707484</v>
      </c>
      <c r="E20" s="9">
        <f t="shared" si="4"/>
        <v>0.98873669522304142</v>
      </c>
      <c r="F20" s="9">
        <f t="shared" si="4"/>
        <v>0.98801920106222241</v>
      </c>
      <c r="G20" s="9">
        <f t="shared" si="4"/>
        <v>0.98683099788241424</v>
      </c>
      <c r="H20" s="9">
        <f t="shared" si="4"/>
        <v>0.98499466272081326</v>
      </c>
      <c r="I20" s="9">
        <f t="shared" si="4"/>
        <v>0.98222114751803369</v>
      </c>
      <c r="J20" s="9">
        <f t="shared" si="4"/>
        <v>0.97817354903176956</v>
      </c>
      <c r="K20" s="9">
        <f t="shared" si="4"/>
        <v>0.97240444042152141</v>
      </c>
      <c r="L20" s="9">
        <f t="shared" si="4"/>
        <v>0.96459675867296701</v>
      </c>
      <c r="M20" s="9">
        <f t="shared" si="4"/>
        <v>0.95442299520674434</v>
      </c>
      <c r="N20" s="9">
        <f t="shared" si="4"/>
        <v>0.94211258044961033</v>
      </c>
      <c r="O20" s="9">
        <f t="shared" si="4"/>
        <v>0.92784424711211655</v>
      </c>
      <c r="P20" s="9">
        <f t="shared" si="4"/>
        <v>0.91201577366625564</v>
      </c>
      <c r="Q20" s="9">
        <f t="shared" si="4"/>
        <v>0.89504979108619387</v>
      </c>
      <c r="R20" s="9">
        <f t="shared" si="4"/>
        <v>0.87776592650653673</v>
      </c>
      <c r="S20" s="9">
        <f t="shared" si="4"/>
        <v>0.86047503382283397</v>
      </c>
      <c r="T20" s="9">
        <f t="shared" si="4"/>
        <v>0.84149447245768449</v>
      </c>
      <c r="U20" s="9">
        <f t="shared" si="4"/>
        <v>0.82263161078001079</v>
      </c>
      <c r="V20" s="9">
        <f t="shared" si="4"/>
        <v>0.80396475740656692</v>
      </c>
      <c r="W20" s="9">
        <f t="shared" si="4"/>
        <v>0.78559504882684184</v>
      </c>
      <c r="X20" s="22">
        <f t="shared" si="4"/>
        <v>0.76762477988456335</v>
      </c>
      <c r="Y20" s="9">
        <f t="shared" si="4"/>
        <v>0.75022059446847544</v>
      </c>
      <c r="Z20" s="9">
        <f t="shared" si="4"/>
        <v>0.73352688991316239</v>
      </c>
      <c r="AA20" s="9">
        <f t="shared" si="4"/>
        <v>0.71774123715115712</v>
      </c>
      <c r="AB20" s="9">
        <f t="shared" si="4"/>
        <v>0.70310149527874111</v>
      </c>
      <c r="AC20" s="9">
        <f t="shared" si="4"/>
        <v>0.68981849063014145</v>
      </c>
      <c r="AD20" s="9">
        <f t="shared" si="4"/>
        <v>0.67814853122674568</v>
      </c>
      <c r="AE20" s="9">
        <f t="shared" si="4"/>
        <v>0.66804070857619391</v>
      </c>
      <c r="AF20" s="9">
        <f t="shared" si="4"/>
        <v>0.65946760409650318</v>
      </c>
      <c r="AG20" s="9">
        <f t="shared" si="4"/>
        <v>0.65228633014699477</v>
      </c>
    </row>
    <row r="21" spans="1:33" ht="14" x14ac:dyDescent="0.3">
      <c r="A21" s="6"/>
      <c r="B21" s="5" t="s">
        <v>7135</v>
      </c>
      <c r="C21" s="9">
        <f t="shared" ref="C21:AG21" si="5">C9/SUM(C$6:C$12)</f>
        <v>8.0473241360254372E-3</v>
      </c>
      <c r="D21" s="9">
        <f t="shared" si="5"/>
        <v>7.4355754744500433E-3</v>
      </c>
      <c r="E21" s="9">
        <f t="shared" si="5"/>
        <v>6.8472193261006897E-3</v>
      </c>
      <c r="F21" s="9">
        <f t="shared" si="5"/>
        <v>6.2834368857586633E-3</v>
      </c>
      <c r="G21" s="9">
        <f t="shared" si="5"/>
        <v>5.7471574653429613E-3</v>
      </c>
      <c r="H21" s="9">
        <f t="shared" si="5"/>
        <v>5.2386209959124205E-3</v>
      </c>
      <c r="I21" s="9">
        <f t="shared" si="5"/>
        <v>4.7587728901027004E-3</v>
      </c>
      <c r="J21" s="9">
        <f t="shared" si="5"/>
        <v>4.308411569311177E-3</v>
      </c>
      <c r="K21" s="9">
        <f t="shared" si="5"/>
        <v>3.8855973553330184E-3</v>
      </c>
      <c r="L21" s="9">
        <f t="shared" si="5"/>
        <v>3.4898231982836403E-3</v>
      </c>
      <c r="M21" s="9">
        <f t="shared" si="5"/>
        <v>3.1222712064144821E-3</v>
      </c>
      <c r="N21" s="9">
        <f t="shared" si="5"/>
        <v>2.7789736571766678E-3</v>
      </c>
      <c r="O21" s="9">
        <f t="shared" si="5"/>
        <v>2.4618927349298126E-3</v>
      </c>
      <c r="P21" s="9">
        <f t="shared" si="5"/>
        <v>2.1696376660457024E-3</v>
      </c>
      <c r="Q21" s="9">
        <f t="shared" si="5"/>
        <v>1.9034232938716577E-3</v>
      </c>
      <c r="R21" s="9">
        <f t="shared" si="5"/>
        <v>1.6604575189195976E-3</v>
      </c>
      <c r="S21" s="9">
        <f t="shared" si="5"/>
        <v>1.4408344307598664E-3</v>
      </c>
      <c r="T21" s="9">
        <f t="shared" si="5"/>
        <v>1.5050282692218332E-3</v>
      </c>
      <c r="U21" s="9">
        <f t="shared" si="5"/>
        <v>1.5785384413994777E-3</v>
      </c>
      <c r="V21" s="9">
        <f t="shared" si="5"/>
        <v>1.6494354280590692E-3</v>
      </c>
      <c r="W21" s="9">
        <f t="shared" si="5"/>
        <v>1.7192079858025934E-3</v>
      </c>
      <c r="X21" s="22">
        <f t="shared" si="5"/>
        <v>1.7871196119478166E-3</v>
      </c>
      <c r="Y21" s="9">
        <f t="shared" si="5"/>
        <v>1.8535150472065516E-3</v>
      </c>
      <c r="Z21" s="9">
        <f t="shared" si="5"/>
        <v>1.9188551825384029E-3</v>
      </c>
      <c r="AA21" s="9">
        <f t="shared" si="5"/>
        <v>1.9834794148369012E-3</v>
      </c>
      <c r="AB21" s="9">
        <f t="shared" si="5"/>
        <v>2.0490103319349825E-3</v>
      </c>
      <c r="AC21" s="9">
        <f t="shared" si="5"/>
        <v>2.1153307937887161E-3</v>
      </c>
      <c r="AD21" s="9">
        <f t="shared" si="5"/>
        <v>2.1827992100963444E-3</v>
      </c>
      <c r="AE21" s="9">
        <f t="shared" si="5"/>
        <v>2.2537697364839052E-3</v>
      </c>
      <c r="AF21" s="9">
        <f t="shared" si="5"/>
        <v>2.3277752784368398E-3</v>
      </c>
      <c r="AG21" s="9">
        <f t="shared" si="5"/>
        <v>2.404977673044391E-3</v>
      </c>
    </row>
    <row r="22" spans="1:33" ht="14" x14ac:dyDescent="0.3">
      <c r="A22" s="6"/>
      <c r="B22" s="5" t="s">
        <v>7136</v>
      </c>
      <c r="C22" s="9">
        <f t="shared" ref="C22:AG22" si="6">C10/SUM(C$6:C$12)</f>
        <v>1.9103633660099849E-3</v>
      </c>
      <c r="D22" s="9">
        <f t="shared" si="6"/>
        <v>1.8260579457520401E-3</v>
      </c>
      <c r="E22" s="9">
        <f t="shared" si="6"/>
        <v>1.7509567493612425E-3</v>
      </c>
      <c r="F22" s="9">
        <f t="shared" si="6"/>
        <v>1.6877920823711371E-3</v>
      </c>
      <c r="G22" s="9">
        <f t="shared" si="6"/>
        <v>1.6398684078923419E-3</v>
      </c>
      <c r="H22" s="9">
        <f t="shared" si="6"/>
        <v>1.6087642974903251E-3</v>
      </c>
      <c r="I22" s="9">
        <f t="shared" si="6"/>
        <v>1.5991281953605136E-3</v>
      </c>
      <c r="J22" s="9">
        <f t="shared" si="6"/>
        <v>1.6153094548736089E-3</v>
      </c>
      <c r="K22" s="9">
        <f t="shared" si="6"/>
        <v>1.6613095628358167E-3</v>
      </c>
      <c r="L22" s="9">
        <f t="shared" si="6"/>
        <v>1.7421376811905624E-3</v>
      </c>
      <c r="M22" s="9">
        <f t="shared" si="6"/>
        <v>1.8633237028069917E-3</v>
      </c>
      <c r="N22" s="9">
        <f t="shared" si="6"/>
        <v>2.0257874351593385E-3</v>
      </c>
      <c r="O22" s="9">
        <f t="shared" si="6"/>
        <v>2.2333123577222484E-3</v>
      </c>
      <c r="P22" s="9">
        <f t="shared" si="6"/>
        <v>2.4869221272565442E-3</v>
      </c>
      <c r="Q22" s="9">
        <f t="shared" si="6"/>
        <v>2.7882673124801291E-3</v>
      </c>
      <c r="R22" s="9">
        <f t="shared" si="6"/>
        <v>3.1273735111550286E-3</v>
      </c>
      <c r="S22" s="9">
        <f t="shared" si="6"/>
        <v>3.5012223111482933E-3</v>
      </c>
      <c r="T22" s="9">
        <f t="shared" si="6"/>
        <v>3.9893498057264557E-3</v>
      </c>
      <c r="U22" s="9">
        <f t="shared" si="6"/>
        <v>4.4963941296066257E-3</v>
      </c>
      <c r="V22" s="9">
        <f t="shared" si="6"/>
        <v>5.023996447784217E-3</v>
      </c>
      <c r="W22" s="9">
        <f t="shared" si="6"/>
        <v>5.5648259611558405E-3</v>
      </c>
      <c r="X22" s="22">
        <f t="shared" si="6"/>
        <v>6.1106568008054479E-3</v>
      </c>
      <c r="Y22" s="9">
        <f t="shared" si="6"/>
        <v>6.6541098163183559E-3</v>
      </c>
      <c r="Z22" s="9">
        <f t="shared" si="6"/>
        <v>7.1891468099401206E-3</v>
      </c>
      <c r="AA22" s="9">
        <f t="shared" si="6"/>
        <v>7.7101491452717516E-3</v>
      </c>
      <c r="AB22" s="9">
        <f t="shared" si="6"/>
        <v>8.2129871659210579E-3</v>
      </c>
      <c r="AC22" s="9">
        <f t="shared" si="6"/>
        <v>8.692599529571559E-3</v>
      </c>
      <c r="AD22" s="9">
        <f t="shared" si="6"/>
        <v>9.1439649024324266E-3</v>
      </c>
      <c r="AE22" s="9">
        <f t="shared" si="6"/>
        <v>9.5639447767160071E-3</v>
      </c>
      <c r="AF22" s="9">
        <f t="shared" si="6"/>
        <v>9.9487120164437597E-3</v>
      </c>
      <c r="AG22" s="9">
        <f t="shared" si="6"/>
        <v>1.0294899262079165E-2</v>
      </c>
    </row>
    <row r="23" spans="1:33" ht="14" x14ac:dyDescent="0.3">
      <c r="A23" s="6"/>
      <c r="B23" s="5" t="s">
        <v>7137</v>
      </c>
      <c r="C23" s="9">
        <f t="shared" ref="C23:AG23" si="7">C11/SUM(C$6:C$12)</f>
        <v>3.1186200275785735E-4</v>
      </c>
      <c r="D23" s="9">
        <f t="shared" si="7"/>
        <v>2.9269326195987627E-4</v>
      </c>
      <c r="E23" s="9">
        <f t="shared" si="7"/>
        <v>2.7423228709823935E-4</v>
      </c>
      <c r="F23" s="9">
        <f t="shared" si="7"/>
        <v>2.5652822245360123E-4</v>
      </c>
      <c r="G23" s="9">
        <f t="shared" si="7"/>
        <v>2.3975085676615807E-4</v>
      </c>
      <c r="H23" s="9">
        <f t="shared" si="7"/>
        <v>2.2377047062980339E-4</v>
      </c>
      <c r="I23" s="9">
        <f t="shared" si="7"/>
        <v>2.0871886608450009E-4</v>
      </c>
      <c r="J23" s="9">
        <f t="shared" si="7"/>
        <v>1.9447255652360322E-4</v>
      </c>
      <c r="K23" s="9">
        <f t="shared" si="7"/>
        <v>1.8099917937601108E-4</v>
      </c>
      <c r="L23" s="9">
        <f t="shared" si="7"/>
        <v>1.6827133262065783E-4</v>
      </c>
      <c r="M23" s="9">
        <f t="shared" si="7"/>
        <v>1.5631328558919633E-4</v>
      </c>
      <c r="N23" s="9">
        <f t="shared" si="7"/>
        <v>1.450180228907047E-4</v>
      </c>
      <c r="O23" s="9">
        <f t="shared" si="7"/>
        <v>1.3438919656145264E-4</v>
      </c>
      <c r="P23" s="9">
        <f t="shared" si="7"/>
        <v>1.24557562208128E-4</v>
      </c>
      <c r="Q23" s="9">
        <f t="shared" si="7"/>
        <v>1.1536679971659727E-4</v>
      </c>
      <c r="R23" s="9">
        <f t="shared" si="7"/>
        <v>1.0695553018134922E-4</v>
      </c>
      <c r="S23" s="9">
        <f t="shared" si="7"/>
        <v>9.9167826327234009E-5</v>
      </c>
      <c r="T23" s="9">
        <f t="shared" si="7"/>
        <v>1.0057841272846738E-4</v>
      </c>
      <c r="U23" s="9">
        <f t="shared" si="7"/>
        <v>1.0184664720245278E-4</v>
      </c>
      <c r="V23" s="9">
        <f t="shared" si="7"/>
        <v>1.0306394826662517E-4</v>
      </c>
      <c r="W23" s="9">
        <f t="shared" si="7"/>
        <v>1.0423341830090574E-4</v>
      </c>
      <c r="X23" s="22">
        <f t="shared" si="7"/>
        <v>1.053602125920999E-4</v>
      </c>
      <c r="Y23" s="9">
        <f t="shared" si="7"/>
        <v>1.0644980492894297E-4</v>
      </c>
      <c r="Z23" s="9">
        <f t="shared" si="7"/>
        <v>1.0751107024146557E-4</v>
      </c>
      <c r="AA23" s="9">
        <f t="shared" si="7"/>
        <v>1.0862050781590929E-4</v>
      </c>
      <c r="AB23" s="9">
        <f t="shared" si="7"/>
        <v>1.0978892618196623E-4</v>
      </c>
      <c r="AC23" s="9">
        <f t="shared" si="7"/>
        <v>1.1109989766472799E-4</v>
      </c>
      <c r="AD23" s="9">
        <f t="shared" si="7"/>
        <v>1.1247274174802559E-4</v>
      </c>
      <c r="AE23" s="9">
        <f t="shared" si="7"/>
        <v>1.1403948908503039E-4</v>
      </c>
      <c r="AF23" s="9">
        <f t="shared" si="7"/>
        <v>1.1579019313595824E-4</v>
      </c>
      <c r="AG23" s="9">
        <f t="shared" si="7"/>
        <v>1.1765076264383487E-4</v>
      </c>
    </row>
    <row r="24" spans="1:33" ht="14" x14ac:dyDescent="0.3">
      <c r="A24" s="6"/>
      <c r="B24" s="5" t="s">
        <v>7138</v>
      </c>
      <c r="C24" s="9">
        <f t="shared" ref="C24:AG24" si="8">C12/SUM(C$6:C$12)</f>
        <v>0</v>
      </c>
      <c r="D24" s="9">
        <f t="shared" si="8"/>
        <v>1.4829923760844937E-7</v>
      </c>
      <c r="E24" s="9">
        <f t="shared" si="8"/>
        <v>2.894781355716812E-7</v>
      </c>
      <c r="F24" s="9">
        <f t="shared" si="8"/>
        <v>4.2315872472184954E-7</v>
      </c>
      <c r="G24" s="9">
        <f t="shared" si="8"/>
        <v>5.4904776358662156E-7</v>
      </c>
      <c r="H24" s="9">
        <f t="shared" si="8"/>
        <v>6.6690980716214002E-7</v>
      </c>
      <c r="I24" s="9">
        <f t="shared" si="8"/>
        <v>9.0597275481076929E-7</v>
      </c>
      <c r="J24" s="9">
        <f t="shared" si="8"/>
        <v>1.1287100228154101E-6</v>
      </c>
      <c r="K24" s="9">
        <f t="shared" si="8"/>
        <v>1.4560827838070166E-6</v>
      </c>
      <c r="L24" s="9">
        <f t="shared" si="8"/>
        <v>1.8753248121178488E-6</v>
      </c>
      <c r="M24" s="9">
        <f t="shared" si="8"/>
        <v>2.3740928139149874E-6</v>
      </c>
      <c r="N24" s="9">
        <f t="shared" si="8"/>
        <v>3.0491899681650046E-6</v>
      </c>
      <c r="O24" s="9">
        <f t="shared" si="8"/>
        <v>3.7718381571301676E-6</v>
      </c>
      <c r="P24" s="9">
        <f t="shared" si="8"/>
        <v>4.631889944683822E-6</v>
      </c>
      <c r="Q24" s="9">
        <f t="shared" si="8"/>
        <v>5.607213170583219E-6</v>
      </c>
      <c r="R24" s="9">
        <f t="shared" si="8"/>
        <v>6.6866554324664051E-6</v>
      </c>
      <c r="S24" s="9">
        <f t="shared" si="8"/>
        <v>7.9441373025416986E-6</v>
      </c>
      <c r="T24" s="9">
        <f t="shared" si="8"/>
        <v>9.3803700990280453E-6</v>
      </c>
      <c r="U24" s="9">
        <f t="shared" si="8"/>
        <v>1.0912140771691368E-5</v>
      </c>
      <c r="V24" s="9">
        <f t="shared" si="8"/>
        <v>1.2532576109221621E-5</v>
      </c>
      <c r="W24" s="9">
        <f t="shared" si="8"/>
        <v>1.4235582592021849E-5</v>
      </c>
      <c r="X24" s="22">
        <f t="shared" si="8"/>
        <v>1.6094518316975022E-5</v>
      </c>
      <c r="Y24" s="9">
        <f t="shared" si="8"/>
        <v>1.8022841612609219E-5</v>
      </c>
      <c r="Z24" s="9">
        <f t="shared" si="8"/>
        <v>1.9942778719825551E-5</v>
      </c>
      <c r="AA24" s="9">
        <f t="shared" si="8"/>
        <v>2.192946106479195E-5</v>
      </c>
      <c r="AB24" s="9">
        <f t="shared" si="8"/>
        <v>2.391086489116727E-5</v>
      </c>
      <c r="AC24" s="9">
        <f t="shared" si="8"/>
        <v>2.5892819721735215E-5</v>
      </c>
      <c r="AD24" s="9">
        <f t="shared" si="8"/>
        <v>2.794568123187139E-5</v>
      </c>
      <c r="AE24" s="9">
        <f t="shared" si="8"/>
        <v>2.9931979914241942E-5</v>
      </c>
      <c r="AF24" s="9">
        <f t="shared" si="8"/>
        <v>3.1923775247133808E-5</v>
      </c>
      <c r="AG24" s="9">
        <f t="shared" si="8"/>
        <v>3.385727502750359E-5</v>
      </c>
    </row>
    <row r="25" spans="1:33" ht="14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</row>
    <row r="26" spans="1:33" ht="14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</row>
    <row r="27" spans="1:33" ht="14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spans="1:33" ht="14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spans="1:33" ht="14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</row>
    <row r="30" spans="1:33" ht="14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</row>
    <row r="31" spans="1:33" ht="14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</row>
    <row r="32" spans="1:33" ht="14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</row>
    <row r="33" spans="1:33" ht="14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</row>
    <row r="34" spans="1:33" ht="14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</row>
    <row r="35" spans="1:33" ht="14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</row>
    <row r="36" spans="1:33" ht="14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</row>
    <row r="37" spans="1:33" ht="14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spans="1:33" ht="14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spans="1:33" ht="14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</row>
    <row r="40" spans="1:33" ht="14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</row>
    <row r="41" spans="1:33" ht="14" x14ac:dyDescent="0.3">
      <c r="A41" s="5" t="s">
        <v>6969</v>
      </c>
      <c r="B41" s="6" t="s">
        <v>7132</v>
      </c>
      <c r="C41" s="5">
        <f>SUMIFS(nosettings!C:C,nosettings!$A:$A,$A41)</f>
        <v>0</v>
      </c>
      <c r="D41" s="5">
        <f>SUMIFS(nosettings!D:D,nosettings!$A:$A,$A41)</f>
        <v>4374</v>
      </c>
      <c r="E41" s="5">
        <f>SUMIFS(nosettings!E:E,nosettings!$A:$A,$A41)</f>
        <v>10668</v>
      </c>
      <c r="F41" s="5">
        <f>SUMIFS(nosettings!F:F,nosettings!$A:$A,$A41)</f>
        <v>19497</v>
      </c>
      <c r="G41" s="5">
        <f>SUMIFS(nosettings!G:G,nosettings!$A:$A,$A41)</f>
        <v>31719</v>
      </c>
      <c r="H41" s="5">
        <f>SUMIFS(nosettings!H:H,nosettings!$A:$A,$A41)</f>
        <v>48549</v>
      </c>
      <c r="I41" s="5">
        <f>SUMIFS(nosettings!I:I,nosettings!$A:$A,$A41)</f>
        <v>71565</v>
      </c>
      <c r="J41" s="5">
        <f>SUMIFS(nosettings!J:J,nosettings!$A:$A,$A41)</f>
        <v>103071</v>
      </c>
      <c r="K41" s="5">
        <f>SUMIFS(nosettings!K:K,nosettings!$A:$A,$A41)</f>
        <v>145671</v>
      </c>
      <c r="L41" s="5">
        <f>SUMIFS(nosettings!L:L,nosettings!$A:$A,$A41)</f>
        <v>202425</v>
      </c>
      <c r="M41" s="5">
        <f>SUMIFS(nosettings!M:M,nosettings!$A:$A,$A41)</f>
        <v>277692</v>
      </c>
      <c r="N41" s="5">
        <f>SUMIFS(nosettings!N:N,nosettings!$A:$A,$A41)</f>
        <v>374430</v>
      </c>
      <c r="O41" s="5">
        <f>SUMIFS(nosettings!O:O,nosettings!$A:$A,$A41)</f>
        <v>496686</v>
      </c>
      <c r="P41" s="5">
        <f>SUMIFS(nosettings!P:P,nosettings!$A:$A,$A41)</f>
        <v>647505</v>
      </c>
      <c r="Q41" s="5">
        <f>SUMIFS(nosettings!Q:Q,nosettings!$A:$A,$A41)</f>
        <v>829938</v>
      </c>
      <c r="R41" s="5">
        <f>SUMIFS(nosettings!R:R,nosettings!$A:$A,$A41)</f>
        <v>1040010</v>
      </c>
      <c r="S41" s="5">
        <f>SUMIFS(nosettings!S:S,nosettings!$A:$A,$A41)</f>
        <v>1276880</v>
      </c>
      <c r="T41" s="5">
        <f>SUMIFS(nosettings!T:T,nosettings!$A:$A,$A41)</f>
        <v>1539940</v>
      </c>
      <c r="U41" s="5">
        <f>SUMIFS(nosettings!U:U,nosettings!$A:$A,$A41)</f>
        <v>1822300</v>
      </c>
      <c r="V41" s="5">
        <f>SUMIFS(nosettings!V:V,nosettings!$A:$A,$A41)</f>
        <v>2122590</v>
      </c>
      <c r="W41" s="5">
        <f>SUMIFS(nosettings!W:W,nosettings!$A:$A,$A41)</f>
        <v>2438170</v>
      </c>
      <c r="X41" s="5">
        <f>SUMIFS(nosettings!X:X,nosettings!$A:$A,$A41)</f>
        <v>2765540</v>
      </c>
      <c r="Y41" s="5">
        <f>SUMIFS(nosettings!Y:Y,nosettings!$A:$A,$A41)</f>
        <v>3101590</v>
      </c>
      <c r="Z41" s="5">
        <f>SUMIFS(nosettings!Z:Z,nosettings!$A:$A,$A41)</f>
        <v>3442760</v>
      </c>
      <c r="AA41" s="5">
        <f>SUMIFS(nosettings!AA:AA,nosettings!$A:$A,$A41)</f>
        <v>3785140</v>
      </c>
      <c r="AB41" s="5">
        <f>SUMIFS(nosettings!AB:AB,nosettings!$A:$A,$A41)</f>
        <v>4125470</v>
      </c>
      <c r="AC41" s="5">
        <f>SUMIFS(nosettings!AC:AC,nosettings!$A:$A,$A41)</f>
        <v>4458850</v>
      </c>
      <c r="AD41" s="5">
        <f>SUMIFS(nosettings!AD:AD,nosettings!$A:$A,$A41)</f>
        <v>4781270</v>
      </c>
      <c r="AE41" s="5">
        <f>SUMIFS(nosettings!AE:AE,nosettings!$A:$A,$A41)</f>
        <v>5088330</v>
      </c>
      <c r="AF41" s="5">
        <f>SUMIFS(nosettings!AF:AF,nosettings!$A:$A,$A41)</f>
        <v>5376260</v>
      </c>
      <c r="AG41" s="5">
        <f>SUMIFS(nosettings!AG:AG,nosettings!$A:$A,$A41)</f>
        <v>5641300</v>
      </c>
    </row>
    <row r="42" spans="1:33" ht="14" x14ac:dyDescent="0.3">
      <c r="A42" s="5" t="s">
        <v>6970</v>
      </c>
      <c r="B42" s="6" t="s">
        <v>7133</v>
      </c>
      <c r="C42" s="5">
        <f>SUMIFS(nosettings!C:C,nosettings!$A:$A,$A42)</f>
        <v>0</v>
      </c>
      <c r="D42" s="5">
        <f>SUMIFS(nosettings!D:D,nosettings!$A:$A,$A42)</f>
        <v>18</v>
      </c>
      <c r="E42" s="5">
        <f>SUMIFS(nosettings!E:E,nosettings!$A:$A,$A42)</f>
        <v>54</v>
      </c>
      <c r="F42" s="5">
        <f>SUMIFS(nosettings!F:F,nosettings!$A:$A,$A42)</f>
        <v>111</v>
      </c>
      <c r="G42" s="5">
        <f>SUMIFS(nosettings!G:G,nosettings!$A:$A,$A42)</f>
        <v>186</v>
      </c>
      <c r="H42" s="5">
        <f>SUMIFS(nosettings!H:H,nosettings!$A:$A,$A42)</f>
        <v>282</v>
      </c>
      <c r="I42" s="5">
        <f>SUMIFS(nosettings!I:I,nosettings!$A:$A,$A42)</f>
        <v>396</v>
      </c>
      <c r="J42" s="5">
        <f>SUMIFS(nosettings!J:J,nosettings!$A:$A,$A42)</f>
        <v>534</v>
      </c>
      <c r="K42" s="5">
        <f>SUMIFS(nosettings!K:K,nosettings!$A:$A,$A42)</f>
        <v>690</v>
      </c>
      <c r="L42" s="5">
        <f>SUMIFS(nosettings!L:L,nosettings!$A:$A,$A42)</f>
        <v>867</v>
      </c>
      <c r="M42" s="5">
        <f>SUMIFS(nosettings!M:M,nosettings!$A:$A,$A42)</f>
        <v>1065</v>
      </c>
      <c r="N42" s="5">
        <f>SUMIFS(nosettings!N:N,nosettings!$A:$A,$A42)</f>
        <v>1281</v>
      </c>
      <c r="O42" s="5">
        <f>SUMIFS(nosettings!O:O,nosettings!$A:$A,$A42)</f>
        <v>1515</v>
      </c>
      <c r="P42" s="5">
        <f>SUMIFS(nosettings!P:P,nosettings!$A:$A,$A42)</f>
        <v>1767</v>
      </c>
      <c r="Q42" s="5">
        <f>SUMIFS(nosettings!Q:Q,nosettings!$A:$A,$A42)</f>
        <v>2037</v>
      </c>
      <c r="R42" s="5">
        <f>SUMIFS(nosettings!R:R,nosettings!$A:$A,$A42)</f>
        <v>2316</v>
      </c>
      <c r="S42" s="5">
        <f>SUMIFS(nosettings!S:S,nosettings!$A:$A,$A42)</f>
        <v>2604</v>
      </c>
      <c r="T42" s="5">
        <f>SUMIFS(nosettings!T:T,nosettings!$A:$A,$A42)</f>
        <v>2904</v>
      </c>
      <c r="U42" s="5">
        <f>SUMIFS(nosettings!U:U,nosettings!$A:$A,$A42)</f>
        <v>3198</v>
      </c>
      <c r="V42" s="5">
        <f>SUMIFS(nosettings!V:V,nosettings!$A:$A,$A42)</f>
        <v>3486</v>
      </c>
      <c r="W42" s="5">
        <f>SUMIFS(nosettings!W:W,nosettings!$A:$A,$A42)</f>
        <v>3765</v>
      </c>
      <c r="X42" s="5">
        <f>SUMIFS(nosettings!X:X,nosettings!$A:$A,$A42)</f>
        <v>4038</v>
      </c>
      <c r="Y42" s="5">
        <f>SUMIFS(nosettings!Y:Y,nosettings!$A:$A,$A42)</f>
        <v>4305</v>
      </c>
      <c r="Z42" s="5">
        <f>SUMIFS(nosettings!Z:Z,nosettings!$A:$A,$A42)</f>
        <v>4569</v>
      </c>
      <c r="AA42" s="5">
        <f>SUMIFS(nosettings!AA:AA,nosettings!$A:$A,$A42)</f>
        <v>4824</v>
      </c>
      <c r="AB42" s="5">
        <f>SUMIFS(nosettings!AB:AB,nosettings!$A:$A,$A42)</f>
        <v>5076</v>
      </c>
      <c r="AC42" s="5">
        <f>SUMIFS(nosettings!AC:AC,nosettings!$A:$A,$A42)</f>
        <v>5325</v>
      </c>
      <c r="AD42" s="5">
        <f>SUMIFS(nosettings!AD:AD,nosettings!$A:$A,$A42)</f>
        <v>5571</v>
      </c>
      <c r="AE42" s="5">
        <f>SUMIFS(nosettings!AE:AE,nosettings!$A:$A,$A42)</f>
        <v>5817</v>
      </c>
      <c r="AF42" s="5">
        <f>SUMIFS(nosettings!AF:AF,nosettings!$A:$A,$A42)</f>
        <v>6066</v>
      </c>
      <c r="AG42" s="5">
        <f>SUMIFS(nosettings!AG:AG,nosettings!$A:$A,$A42)</f>
        <v>6315</v>
      </c>
    </row>
    <row r="43" spans="1:33" ht="14" x14ac:dyDescent="0.3">
      <c r="A43" s="5" t="s">
        <v>6971</v>
      </c>
      <c r="B43" s="6" t="s">
        <v>7134</v>
      </c>
      <c r="C43" s="5">
        <f>SUMIFS(nosettings!C:C,nosettings!$A:$A,$A43)</f>
        <v>8759620</v>
      </c>
      <c r="D43" s="5">
        <f>SUMIFS(nosettings!D:D,nosettings!$A:$A,$A43)</f>
        <v>8906760</v>
      </c>
      <c r="E43" s="5">
        <f>SUMIFS(nosettings!E:E,nosettings!$A:$A,$A43)</f>
        <v>9063360</v>
      </c>
      <c r="F43" s="5">
        <f>SUMIFS(nosettings!F:F,nosettings!$A:$A,$A43)</f>
        <v>9229860</v>
      </c>
      <c r="G43" s="5">
        <f>SUMIFS(nosettings!G:G,nosettings!$A:$A,$A43)</f>
        <v>9406270</v>
      </c>
      <c r="H43" s="5">
        <f>SUMIFS(nosettings!H:H,nosettings!$A:$A,$A43)</f>
        <v>9591600</v>
      </c>
      <c r="I43" s="5">
        <f>SUMIFS(nosettings!I:I,nosettings!$A:$A,$A43)</f>
        <v>9784960</v>
      </c>
      <c r="J43" s="5">
        <f>SUMIFS(nosettings!J:J,nosettings!$A:$A,$A43)</f>
        <v>9983760</v>
      </c>
      <c r="K43" s="5">
        <f>SUMIFS(nosettings!K:K,nosettings!$A:$A,$A43)</f>
        <v>10186800</v>
      </c>
      <c r="L43" s="5">
        <f>SUMIFS(nosettings!L:L,nosettings!$A:$A,$A43)</f>
        <v>10391900</v>
      </c>
      <c r="M43" s="5">
        <f>SUMIFS(nosettings!M:M,nosettings!$A:$A,$A43)</f>
        <v>10594000</v>
      </c>
      <c r="N43" s="5">
        <f>SUMIFS(nosettings!N:N,nosettings!$A:$A,$A43)</f>
        <v>10793100</v>
      </c>
      <c r="O43" s="5">
        <f>SUMIFS(nosettings!O:O,nosettings!$A:$A,$A43)</f>
        <v>10985300</v>
      </c>
      <c r="P43" s="5">
        <f>SUMIFS(nosettings!P:P,nosettings!$A:$A,$A43)</f>
        <v>11169300</v>
      </c>
      <c r="Q43" s="5">
        <f>SUMIFS(nosettings!Q:Q,nosettings!$A:$A,$A43)</f>
        <v>11342300</v>
      </c>
      <c r="R43" s="5">
        <f>SUMIFS(nosettings!R:R,nosettings!$A:$A,$A43)</f>
        <v>11496000</v>
      </c>
      <c r="S43" s="5">
        <f>SUMIFS(nosettings!S:S,nosettings!$A:$A,$A43)</f>
        <v>11631300</v>
      </c>
      <c r="T43" s="5">
        <f>SUMIFS(nosettings!T:T,nosettings!$A:$A,$A43)</f>
        <v>11607500</v>
      </c>
      <c r="U43" s="5">
        <f>SUMIFS(nosettings!U:U,nosettings!$A:$A,$A43)</f>
        <v>11561100</v>
      </c>
      <c r="V43" s="5">
        <f>SUMIFS(nosettings!V:V,nosettings!$A:$A,$A43)</f>
        <v>11494200</v>
      </c>
      <c r="W43" s="5">
        <f>SUMIFS(nosettings!W:W,nosettings!$A:$A,$A43)</f>
        <v>11407800</v>
      </c>
      <c r="X43" s="5">
        <f>SUMIFS(nosettings!X:X,nosettings!$A:$A,$A43)</f>
        <v>11304600</v>
      </c>
      <c r="Y43" s="5">
        <f>SUMIFS(nosettings!Y:Y,nosettings!$A:$A,$A43)</f>
        <v>11187500</v>
      </c>
      <c r="Z43" s="5">
        <f>SUMIFS(nosettings!Z:Z,nosettings!$A:$A,$A43)</f>
        <v>11059800</v>
      </c>
      <c r="AA43" s="5">
        <f>SUMIFS(nosettings!AA:AA,nosettings!$A:$A,$A43)</f>
        <v>10924400</v>
      </c>
      <c r="AB43" s="5">
        <f>SUMIFS(nosettings!AB:AB,nosettings!$A:$A,$A43)</f>
        <v>10782900</v>
      </c>
      <c r="AC43" s="5">
        <f>SUMIFS(nosettings!AC:AC,nosettings!$A:$A,$A43)</f>
        <v>10639700</v>
      </c>
      <c r="AD43" s="5">
        <f>SUMIFS(nosettings!AD:AD,nosettings!$A:$A,$A43)</f>
        <v>10498700</v>
      </c>
      <c r="AE43" s="5">
        <f>SUMIFS(nosettings!AE:AE,nosettings!$A:$A,$A43)</f>
        <v>10362100</v>
      </c>
      <c r="AF43" s="5">
        <f>SUMIFS(nosettings!AF:AF,nosettings!$A:$A,$A43)</f>
        <v>10233400</v>
      </c>
      <c r="AG43" s="5">
        <f>SUMIFS(nosettings!AG:AG,nosettings!$A:$A,$A43)</f>
        <v>10114400</v>
      </c>
    </row>
    <row r="44" spans="1:33" ht="14" x14ac:dyDescent="0.3">
      <c r="A44" s="5" t="s">
        <v>6972</v>
      </c>
      <c r="B44" s="6" t="s">
        <v>7135</v>
      </c>
      <c r="C44" s="5">
        <f>SUMIFS(nosettings!C:C,nosettings!$A:$A,$A44)</f>
        <v>103780</v>
      </c>
      <c r="D44" s="5">
        <f>SUMIFS(nosettings!D:D,nosettings!$A:$A,$A44)</f>
        <v>116458</v>
      </c>
      <c r="E44" s="5">
        <f>SUMIFS(nosettings!E:E,nosettings!$A:$A,$A44)</f>
        <v>143578</v>
      </c>
      <c r="F44" s="5">
        <f>SUMIFS(nosettings!F:F,nosettings!$A:$A,$A44)</f>
        <v>185308</v>
      </c>
      <c r="G44" s="5">
        <f>SUMIFS(nosettings!G:G,nosettings!$A:$A,$A44)</f>
        <v>241795</v>
      </c>
      <c r="H44" s="5">
        <f>SUMIFS(nosettings!H:H,nosettings!$A:$A,$A44)</f>
        <v>313576</v>
      </c>
      <c r="I44" s="5">
        <f>SUMIFS(nosettings!I:I,nosettings!$A:$A,$A44)</f>
        <v>400615</v>
      </c>
      <c r="J44" s="5">
        <f>SUMIFS(nosettings!J:J,nosettings!$A:$A,$A44)</f>
        <v>504109</v>
      </c>
      <c r="K44" s="5">
        <f>SUMIFS(nosettings!K:K,nosettings!$A:$A,$A44)</f>
        <v>623368</v>
      </c>
      <c r="L44" s="5">
        <f>SUMIFS(nosettings!L:L,nosettings!$A:$A,$A44)</f>
        <v>758323</v>
      </c>
      <c r="M44" s="5">
        <f>SUMIFS(nosettings!M:M,nosettings!$A:$A,$A44)</f>
        <v>910264</v>
      </c>
      <c r="N44" s="5">
        <f>SUMIFS(nosettings!N:N,nosettings!$A:$A,$A44)</f>
        <v>1076930</v>
      </c>
      <c r="O44" s="5">
        <f>SUMIFS(nosettings!O:O,nosettings!$A:$A,$A44)</f>
        <v>1258450</v>
      </c>
      <c r="P44" s="5">
        <f>SUMIFS(nosettings!P:P,nosettings!$A:$A,$A44)</f>
        <v>1453610</v>
      </c>
      <c r="Q44" s="5">
        <f>SUMIFS(nosettings!Q:Q,nosettings!$A:$A,$A44)</f>
        <v>1662680</v>
      </c>
      <c r="R44" s="5">
        <f>SUMIFS(nosettings!R:R,nosettings!$A:$A,$A44)</f>
        <v>1879060</v>
      </c>
      <c r="S44" s="5">
        <f>SUMIFS(nosettings!S:S,nosettings!$A:$A,$A44)</f>
        <v>2102940</v>
      </c>
      <c r="T44" s="5">
        <f>SUMIFS(nosettings!T:T,nosettings!$A:$A,$A44)</f>
        <v>2336700</v>
      </c>
      <c r="U44" s="5">
        <f>SUMIFS(nosettings!U:U,nosettings!$A:$A,$A44)</f>
        <v>2565780</v>
      </c>
      <c r="V44" s="5">
        <f>SUMIFS(nosettings!V:V,nosettings!$A:$A,$A44)</f>
        <v>2789060</v>
      </c>
      <c r="W44" s="5">
        <f>SUMIFS(nosettings!W:W,nosettings!$A:$A,$A44)</f>
        <v>3007390</v>
      </c>
      <c r="X44" s="5">
        <f>SUMIFS(nosettings!X:X,nosettings!$A:$A,$A44)</f>
        <v>3220960</v>
      </c>
      <c r="Y44" s="5">
        <f>SUMIFS(nosettings!Y:Y,nosettings!$A:$A,$A44)</f>
        <v>3429770</v>
      </c>
      <c r="Z44" s="5">
        <f>SUMIFS(nosettings!Z:Z,nosettings!$A:$A,$A44)</f>
        <v>3633840</v>
      </c>
      <c r="AA44" s="5">
        <f>SUMIFS(nosettings!AA:AA,nosettings!$A:$A,$A44)</f>
        <v>3833730</v>
      </c>
      <c r="AB44" s="5">
        <f>SUMIFS(nosettings!AB:AB,nosettings!$A:$A,$A44)</f>
        <v>4030730</v>
      </c>
      <c r="AC44" s="5">
        <f>SUMIFS(nosettings!AC:AC,nosettings!$A:$A,$A44)</f>
        <v>4225150</v>
      </c>
      <c r="AD44" s="5">
        <f>SUMIFS(nosettings!AD:AD,nosettings!$A:$A,$A44)</f>
        <v>4416680</v>
      </c>
      <c r="AE44" s="5">
        <f>SUMIFS(nosettings!AE:AE,nosettings!$A:$A,$A44)</f>
        <v>4607410</v>
      </c>
      <c r="AF44" s="5">
        <f>SUMIFS(nosettings!AF:AF,nosettings!$A:$A,$A44)</f>
        <v>4797610</v>
      </c>
      <c r="AG44" s="5">
        <f>SUMIFS(nosettings!AG:AG,nosettings!$A:$A,$A44)</f>
        <v>4989090</v>
      </c>
    </row>
    <row r="45" spans="1:33" ht="14" x14ac:dyDescent="0.3">
      <c r="A45" s="5" t="s">
        <v>6973</v>
      </c>
      <c r="B45" s="6" t="s">
        <v>7136</v>
      </c>
      <c r="C45" s="5">
        <f>SUMIFS(nosettings!C:C,nosettings!$A:$A,$A45)</f>
        <v>0</v>
      </c>
      <c r="D45" s="5">
        <f>SUMIFS(nosettings!D:D,nosettings!$A:$A,$A45)</f>
        <v>396</v>
      </c>
      <c r="E45" s="5">
        <f>SUMIFS(nosettings!E:E,nosettings!$A:$A,$A45)</f>
        <v>945</v>
      </c>
      <c r="F45" s="5">
        <f>SUMIFS(nosettings!F:F,nosettings!$A:$A,$A45)</f>
        <v>1695</v>
      </c>
      <c r="G45" s="5">
        <f>SUMIFS(nosettings!G:G,nosettings!$A:$A,$A45)</f>
        <v>2718</v>
      </c>
      <c r="H45" s="5">
        <f>SUMIFS(nosettings!H:H,nosettings!$A:$A,$A45)</f>
        <v>4077</v>
      </c>
      <c r="I45" s="5">
        <f>SUMIFS(nosettings!I:I,nosettings!$A:$A,$A45)</f>
        <v>5883</v>
      </c>
      <c r="J45" s="5">
        <f>SUMIFS(nosettings!J:J,nosettings!$A:$A,$A45)</f>
        <v>8292</v>
      </c>
      <c r="K45" s="5">
        <f>SUMIFS(nosettings!K:K,nosettings!$A:$A,$A45)</f>
        <v>11481</v>
      </c>
      <c r="L45" s="5">
        <f>SUMIFS(nosettings!L:L,nosettings!$A:$A,$A45)</f>
        <v>15642</v>
      </c>
      <c r="M45" s="5">
        <f>SUMIFS(nosettings!M:M,nosettings!$A:$A,$A45)</f>
        <v>21036</v>
      </c>
      <c r="N45" s="5">
        <f>SUMIFS(nosettings!N:N,nosettings!$A:$A,$A45)</f>
        <v>27831</v>
      </c>
      <c r="O45" s="5">
        <f>SUMIFS(nosettings!O:O,nosettings!$A:$A,$A45)</f>
        <v>36270</v>
      </c>
      <c r="P45" s="5">
        <f>SUMIFS(nosettings!P:P,nosettings!$A:$A,$A45)</f>
        <v>46509</v>
      </c>
      <c r="Q45" s="5">
        <f>SUMIFS(nosettings!Q:Q,nosettings!$A:$A,$A45)</f>
        <v>58686</v>
      </c>
      <c r="R45" s="5">
        <f>SUMIFS(nosettings!R:R,nosettings!$A:$A,$A45)</f>
        <v>72546</v>
      </c>
      <c r="S45" s="5">
        <f>SUMIFS(nosettings!S:S,nosettings!$A:$A,$A45)</f>
        <v>88017</v>
      </c>
      <c r="T45" s="5">
        <f>SUMIFS(nosettings!T:T,nosettings!$A:$A,$A45)</f>
        <v>105024</v>
      </c>
      <c r="U45" s="5">
        <f>SUMIFS(nosettings!U:U,nosettings!$A:$A,$A45)</f>
        <v>122994</v>
      </c>
      <c r="V45" s="5">
        <f>SUMIFS(nosettings!V:V,nosettings!$A:$A,$A45)</f>
        <v>141930</v>
      </c>
      <c r="W45" s="5">
        <f>SUMIFS(nosettings!W:W,nosettings!$A:$A,$A45)</f>
        <v>161616</v>
      </c>
      <c r="X45" s="5">
        <f>SUMIFS(nosettings!X:X,nosettings!$A:$A,$A45)</f>
        <v>181809</v>
      </c>
      <c r="Y45" s="5">
        <f>SUMIFS(nosettings!Y:Y,nosettings!$A:$A,$A45)</f>
        <v>202350</v>
      </c>
      <c r="Z45" s="5">
        <f>SUMIFS(nosettings!Z:Z,nosettings!$A:$A,$A45)</f>
        <v>223032</v>
      </c>
      <c r="AA45" s="5">
        <f>SUMIFS(nosettings!AA:AA,nosettings!$A:$A,$A45)</f>
        <v>243549</v>
      </c>
      <c r="AB45" s="5">
        <f>SUMIFS(nosettings!AB:AB,nosettings!$A:$A,$A45)</f>
        <v>263646</v>
      </c>
      <c r="AC45" s="5">
        <f>SUMIFS(nosettings!AC:AC,nosettings!$A:$A,$A45)</f>
        <v>283065</v>
      </c>
      <c r="AD45" s="5">
        <f>SUMIFS(nosettings!AD:AD,nosettings!$A:$A,$A45)</f>
        <v>301563</v>
      </c>
      <c r="AE45" s="5">
        <f>SUMIFS(nosettings!AE:AE,nosettings!$A:$A,$A45)</f>
        <v>318885</v>
      </c>
      <c r="AF45" s="5">
        <f>SUMIFS(nosettings!AF:AF,nosettings!$A:$A,$A45)</f>
        <v>334770</v>
      </c>
      <c r="AG45" s="5">
        <f>SUMIFS(nosettings!AG:AG,nosettings!$A:$A,$A45)</f>
        <v>349107</v>
      </c>
    </row>
    <row r="46" spans="1:33" ht="14" x14ac:dyDescent="0.3">
      <c r="A46" s="5" t="s">
        <v>6974</v>
      </c>
      <c r="B46" s="6" t="s">
        <v>7137</v>
      </c>
      <c r="C46" s="5">
        <f>SUMIFS(nosettings!C:C,nosettings!$A:$A,$A46)</f>
        <v>0</v>
      </c>
      <c r="D46" s="5">
        <f>SUMIFS(nosettings!D:D,nosettings!$A:$A,$A46)</f>
        <v>6</v>
      </c>
      <c r="E46" s="5">
        <f>SUMIFS(nosettings!E:E,nosettings!$A:$A,$A46)</f>
        <v>21</v>
      </c>
      <c r="F46" s="5">
        <f>SUMIFS(nosettings!F:F,nosettings!$A:$A,$A46)</f>
        <v>45</v>
      </c>
      <c r="G46" s="5">
        <f>SUMIFS(nosettings!G:G,nosettings!$A:$A,$A46)</f>
        <v>75</v>
      </c>
      <c r="H46" s="5">
        <f>SUMIFS(nosettings!H:H,nosettings!$A:$A,$A46)</f>
        <v>114</v>
      </c>
      <c r="I46" s="5">
        <f>SUMIFS(nosettings!I:I,nosettings!$A:$A,$A46)</f>
        <v>162</v>
      </c>
      <c r="J46" s="5">
        <f>SUMIFS(nosettings!J:J,nosettings!$A:$A,$A46)</f>
        <v>219</v>
      </c>
      <c r="K46" s="5">
        <f>SUMIFS(nosettings!K:K,nosettings!$A:$A,$A46)</f>
        <v>285</v>
      </c>
      <c r="L46" s="5">
        <f>SUMIFS(nosettings!L:L,nosettings!$A:$A,$A46)</f>
        <v>360</v>
      </c>
      <c r="M46" s="5">
        <f>SUMIFS(nosettings!M:M,nosettings!$A:$A,$A46)</f>
        <v>441</v>
      </c>
      <c r="N46" s="5">
        <f>SUMIFS(nosettings!N:N,nosettings!$A:$A,$A46)</f>
        <v>528</v>
      </c>
      <c r="O46" s="5">
        <f>SUMIFS(nosettings!O:O,nosettings!$A:$A,$A46)</f>
        <v>621</v>
      </c>
      <c r="P46" s="5">
        <f>SUMIFS(nosettings!P:P,nosettings!$A:$A,$A46)</f>
        <v>720</v>
      </c>
      <c r="Q46" s="5">
        <f>SUMIFS(nosettings!Q:Q,nosettings!$A:$A,$A46)</f>
        <v>828</v>
      </c>
      <c r="R46" s="5">
        <f>SUMIFS(nosettings!R:R,nosettings!$A:$A,$A46)</f>
        <v>939</v>
      </c>
      <c r="S46" s="5">
        <f>SUMIFS(nosettings!S:S,nosettings!$A:$A,$A46)</f>
        <v>1053</v>
      </c>
      <c r="T46" s="5">
        <f>SUMIFS(nosettings!T:T,nosettings!$A:$A,$A46)</f>
        <v>1170</v>
      </c>
      <c r="U46" s="5">
        <f>SUMIFS(nosettings!U:U,nosettings!$A:$A,$A46)</f>
        <v>1284</v>
      </c>
      <c r="V46" s="5">
        <f>SUMIFS(nosettings!V:V,nosettings!$A:$A,$A46)</f>
        <v>1392</v>
      </c>
      <c r="W46" s="5">
        <f>SUMIFS(nosettings!W:W,nosettings!$A:$A,$A46)</f>
        <v>1494</v>
      </c>
      <c r="X46" s="5">
        <f>SUMIFS(nosettings!X:X,nosettings!$A:$A,$A46)</f>
        <v>1596</v>
      </c>
      <c r="Y46" s="5">
        <f>SUMIFS(nosettings!Y:Y,nosettings!$A:$A,$A46)</f>
        <v>1692</v>
      </c>
      <c r="Z46" s="5">
        <f>SUMIFS(nosettings!Z:Z,nosettings!$A:$A,$A46)</f>
        <v>1785</v>
      </c>
      <c r="AA46" s="5">
        <f>SUMIFS(nosettings!AA:AA,nosettings!$A:$A,$A46)</f>
        <v>1875</v>
      </c>
      <c r="AB46" s="5">
        <f>SUMIFS(nosettings!AB:AB,nosettings!$A:$A,$A46)</f>
        <v>1959</v>
      </c>
      <c r="AC46" s="5">
        <f>SUMIFS(nosettings!AC:AC,nosettings!$A:$A,$A46)</f>
        <v>2040</v>
      </c>
      <c r="AD46" s="5">
        <f>SUMIFS(nosettings!AD:AD,nosettings!$A:$A,$A46)</f>
        <v>2121</v>
      </c>
      <c r="AE46" s="5">
        <f>SUMIFS(nosettings!AE:AE,nosettings!$A:$A,$A46)</f>
        <v>2202</v>
      </c>
      <c r="AF46" s="5">
        <f>SUMIFS(nosettings!AF:AF,nosettings!$A:$A,$A46)</f>
        <v>2283</v>
      </c>
      <c r="AG46" s="5">
        <f>SUMIFS(nosettings!AG:AG,nosettings!$A:$A,$A46)</f>
        <v>2364</v>
      </c>
    </row>
    <row r="47" spans="1:33" ht="14" x14ac:dyDescent="0.3">
      <c r="A47" s="5" t="s">
        <v>6975</v>
      </c>
      <c r="B47" s="6" t="s">
        <v>7138</v>
      </c>
      <c r="C47" s="5">
        <f>SUMIFS(nosettings!C:C,nosettings!$A:$A,$A47)</f>
        <v>0</v>
      </c>
      <c r="D47" s="5">
        <f>SUMIFS(nosettings!D:D,nosettings!$A:$A,$A47)</f>
        <v>0</v>
      </c>
      <c r="E47" s="5">
        <f>SUMIFS(nosettings!E:E,nosettings!$A:$A,$A47)</f>
        <v>0</v>
      </c>
      <c r="F47" s="5">
        <f>SUMIFS(nosettings!F:F,nosettings!$A:$A,$A47)</f>
        <v>0</v>
      </c>
      <c r="G47" s="5">
        <f>SUMIFS(nosettings!G:G,nosettings!$A:$A,$A47)</f>
        <v>0</v>
      </c>
      <c r="H47" s="5">
        <f>SUMIFS(nosettings!H:H,nosettings!$A:$A,$A47)</f>
        <v>3</v>
      </c>
      <c r="I47" s="5">
        <f>SUMIFS(nosettings!I:I,nosettings!$A:$A,$A47)</f>
        <v>6</v>
      </c>
      <c r="J47" s="5">
        <f>SUMIFS(nosettings!J:J,nosettings!$A:$A,$A47)</f>
        <v>12</v>
      </c>
      <c r="K47" s="5">
        <f>SUMIFS(nosettings!K:K,nosettings!$A:$A,$A47)</f>
        <v>21</v>
      </c>
      <c r="L47" s="5">
        <f>SUMIFS(nosettings!L:L,nosettings!$A:$A,$A47)</f>
        <v>33</v>
      </c>
      <c r="M47" s="5">
        <f>SUMIFS(nosettings!M:M,nosettings!$A:$A,$A47)</f>
        <v>54</v>
      </c>
      <c r="N47" s="5">
        <f>SUMIFS(nosettings!N:N,nosettings!$A:$A,$A47)</f>
        <v>81</v>
      </c>
      <c r="O47" s="5">
        <f>SUMIFS(nosettings!O:O,nosettings!$A:$A,$A47)</f>
        <v>117</v>
      </c>
      <c r="P47" s="5">
        <f>SUMIFS(nosettings!P:P,nosettings!$A:$A,$A47)</f>
        <v>162</v>
      </c>
      <c r="Q47" s="5">
        <f>SUMIFS(nosettings!Q:Q,nosettings!$A:$A,$A47)</f>
        <v>219</v>
      </c>
      <c r="R47" s="5">
        <f>SUMIFS(nosettings!R:R,nosettings!$A:$A,$A47)</f>
        <v>285</v>
      </c>
      <c r="S47" s="5">
        <f>SUMIFS(nosettings!S:S,nosettings!$A:$A,$A47)</f>
        <v>363</v>
      </c>
      <c r="T47" s="5">
        <f>SUMIFS(nosettings!T:T,nosettings!$A:$A,$A47)</f>
        <v>450</v>
      </c>
      <c r="U47" s="5">
        <f>SUMIFS(nosettings!U:U,nosettings!$A:$A,$A47)</f>
        <v>549</v>
      </c>
      <c r="V47" s="5">
        <f>SUMIFS(nosettings!V:V,nosettings!$A:$A,$A47)</f>
        <v>657</v>
      </c>
      <c r="W47" s="5">
        <f>SUMIFS(nosettings!W:W,nosettings!$A:$A,$A47)</f>
        <v>774</v>
      </c>
      <c r="X47" s="5">
        <f>SUMIFS(nosettings!X:X,nosettings!$A:$A,$A47)</f>
        <v>900</v>
      </c>
      <c r="Y47" s="5">
        <f>SUMIFS(nosettings!Y:Y,nosettings!$A:$A,$A47)</f>
        <v>1032</v>
      </c>
      <c r="Z47" s="5">
        <f>SUMIFS(nosettings!Z:Z,nosettings!$A:$A,$A47)</f>
        <v>1173</v>
      </c>
      <c r="AA47" s="5">
        <f>SUMIFS(nosettings!AA:AA,nosettings!$A:$A,$A47)</f>
        <v>1317</v>
      </c>
      <c r="AB47" s="5">
        <f>SUMIFS(nosettings!AB:AB,nosettings!$A:$A,$A47)</f>
        <v>1467</v>
      </c>
      <c r="AC47" s="5">
        <f>SUMIFS(nosettings!AC:AC,nosettings!$A:$A,$A47)</f>
        <v>1620</v>
      </c>
      <c r="AD47" s="5">
        <f>SUMIFS(nosettings!AD:AD,nosettings!$A:$A,$A47)</f>
        <v>1770</v>
      </c>
      <c r="AE47" s="5">
        <f>SUMIFS(nosettings!AE:AE,nosettings!$A:$A,$A47)</f>
        <v>1920</v>
      </c>
      <c r="AF47" s="5">
        <f>SUMIFS(nosettings!AF:AF,nosettings!$A:$A,$A47)</f>
        <v>2070</v>
      </c>
      <c r="AG47" s="5">
        <f>SUMIFS(nosettings!AG:AG,nosettings!$A:$A,$A47)</f>
        <v>2217</v>
      </c>
    </row>
    <row r="48" spans="1:33" ht="14" x14ac:dyDescent="0.3">
      <c r="A48" s="5" t="s">
        <v>6976</v>
      </c>
      <c r="B48" s="6" t="s">
        <v>7132</v>
      </c>
      <c r="C48" s="5">
        <f>SUMIFS(nosettings!C:C,nosettings!$A:$A,$A48)</f>
        <v>0</v>
      </c>
      <c r="D48" s="5">
        <f>SUMIFS(nosettings!D:D,nosettings!$A:$A,$A48)</f>
        <v>27</v>
      </c>
      <c r="E48" s="5">
        <f>SUMIFS(nosettings!E:E,nosettings!$A:$A,$A48)</f>
        <v>66</v>
      </c>
      <c r="F48" s="5">
        <f>SUMIFS(nosettings!F:F,nosettings!$A:$A,$A48)</f>
        <v>123</v>
      </c>
      <c r="G48" s="5">
        <f>SUMIFS(nosettings!G:G,nosettings!$A:$A,$A48)</f>
        <v>207</v>
      </c>
      <c r="H48" s="5">
        <f>SUMIFS(nosettings!H:H,nosettings!$A:$A,$A48)</f>
        <v>321</v>
      </c>
      <c r="I48" s="5">
        <f>SUMIFS(nosettings!I:I,nosettings!$A:$A,$A48)</f>
        <v>480</v>
      </c>
      <c r="J48" s="5">
        <f>SUMIFS(nosettings!J:J,nosettings!$A:$A,$A48)</f>
        <v>699</v>
      </c>
      <c r="K48" s="5">
        <f>SUMIFS(nosettings!K:K,nosettings!$A:$A,$A48)</f>
        <v>1002</v>
      </c>
      <c r="L48" s="5">
        <f>SUMIFS(nosettings!L:L,nosettings!$A:$A,$A48)</f>
        <v>1410</v>
      </c>
      <c r="M48" s="5">
        <f>SUMIFS(nosettings!M:M,nosettings!$A:$A,$A48)</f>
        <v>1959</v>
      </c>
      <c r="N48" s="5">
        <f>SUMIFS(nosettings!N:N,nosettings!$A:$A,$A48)</f>
        <v>2673</v>
      </c>
      <c r="O48" s="5">
        <f>SUMIFS(nosettings!O:O,nosettings!$A:$A,$A48)</f>
        <v>3582</v>
      </c>
      <c r="P48" s="5">
        <f>SUMIFS(nosettings!P:P,nosettings!$A:$A,$A48)</f>
        <v>4716</v>
      </c>
      <c r="Q48" s="5">
        <f>SUMIFS(nosettings!Q:Q,nosettings!$A:$A,$A48)</f>
        <v>6096</v>
      </c>
      <c r="R48" s="5">
        <f>SUMIFS(nosettings!R:R,nosettings!$A:$A,$A48)</f>
        <v>7713</v>
      </c>
      <c r="S48" s="5">
        <f>SUMIFS(nosettings!S:S,nosettings!$A:$A,$A48)</f>
        <v>9558</v>
      </c>
      <c r="T48" s="5">
        <f>SUMIFS(nosettings!T:T,nosettings!$A:$A,$A48)</f>
        <v>11628</v>
      </c>
      <c r="U48" s="5">
        <f>SUMIFS(nosettings!U:U,nosettings!$A:$A,$A48)</f>
        <v>13905</v>
      </c>
      <c r="V48" s="5">
        <f>SUMIFS(nosettings!V:V,nosettings!$A:$A,$A48)</f>
        <v>16368</v>
      </c>
      <c r="W48" s="5">
        <f>SUMIFS(nosettings!W:W,nosettings!$A:$A,$A48)</f>
        <v>18996</v>
      </c>
      <c r="X48" s="5">
        <f>SUMIFS(nosettings!X:X,nosettings!$A:$A,$A48)</f>
        <v>21771</v>
      </c>
      <c r="Y48" s="5">
        <f>SUMIFS(nosettings!Y:Y,nosettings!$A:$A,$A48)</f>
        <v>24681</v>
      </c>
      <c r="Z48" s="5">
        <f>SUMIFS(nosettings!Z:Z,nosettings!$A:$A,$A48)</f>
        <v>27714</v>
      </c>
      <c r="AA48" s="5">
        <f>SUMIFS(nosettings!AA:AA,nosettings!$A:$A,$A48)</f>
        <v>30849</v>
      </c>
      <c r="AB48" s="5">
        <f>SUMIFS(nosettings!AB:AB,nosettings!$A:$A,$A48)</f>
        <v>34077</v>
      </c>
      <c r="AC48" s="5">
        <f>SUMIFS(nosettings!AC:AC,nosettings!$A:$A,$A48)</f>
        <v>37389</v>
      </c>
      <c r="AD48" s="5">
        <f>SUMIFS(nosettings!AD:AD,nosettings!$A:$A,$A48)</f>
        <v>40776</v>
      </c>
      <c r="AE48" s="5">
        <f>SUMIFS(nosettings!AE:AE,nosettings!$A:$A,$A48)</f>
        <v>44238</v>
      </c>
      <c r="AF48" s="5">
        <f>SUMIFS(nosettings!AF:AF,nosettings!$A:$A,$A48)</f>
        <v>47766</v>
      </c>
      <c r="AG48" s="5">
        <f>SUMIFS(nosettings!AG:AG,nosettings!$A:$A,$A48)</f>
        <v>51360</v>
      </c>
    </row>
    <row r="49" spans="1:33" ht="14" x14ac:dyDescent="0.3">
      <c r="A49" s="5" t="s">
        <v>6977</v>
      </c>
      <c r="B49" s="6" t="s">
        <v>7133</v>
      </c>
      <c r="C49" s="5">
        <f>SUMIFS(nosettings!C:C,nosettings!$A:$A,$A49)</f>
        <v>1188</v>
      </c>
      <c r="D49" s="5">
        <f>SUMIFS(nosettings!D:D,nosettings!$A:$A,$A49)</f>
        <v>2238</v>
      </c>
      <c r="E49" s="5">
        <f>SUMIFS(nosettings!E:E,nosettings!$A:$A,$A49)</f>
        <v>3318</v>
      </c>
      <c r="F49" s="5">
        <f>SUMIFS(nosettings!F:F,nosettings!$A:$A,$A49)</f>
        <v>4386</v>
      </c>
      <c r="G49" s="5">
        <f>SUMIFS(nosettings!G:G,nosettings!$A:$A,$A49)</f>
        <v>5427</v>
      </c>
      <c r="H49" s="5">
        <f>SUMIFS(nosettings!H:H,nosettings!$A:$A,$A49)</f>
        <v>6438</v>
      </c>
      <c r="I49" s="5">
        <f>SUMIFS(nosettings!I:I,nosettings!$A:$A,$A49)</f>
        <v>7440</v>
      </c>
      <c r="J49" s="5">
        <f>SUMIFS(nosettings!J:J,nosettings!$A:$A,$A49)</f>
        <v>8445</v>
      </c>
      <c r="K49" s="5">
        <f>SUMIFS(nosettings!K:K,nosettings!$A:$A,$A49)</f>
        <v>9435</v>
      </c>
      <c r="L49" s="5">
        <f>SUMIFS(nosettings!L:L,nosettings!$A:$A,$A49)</f>
        <v>10389</v>
      </c>
      <c r="M49" s="5">
        <f>SUMIFS(nosettings!M:M,nosettings!$A:$A,$A49)</f>
        <v>11316</v>
      </c>
      <c r="N49" s="5">
        <f>SUMIFS(nosettings!N:N,nosettings!$A:$A,$A49)</f>
        <v>12189</v>
      </c>
      <c r="O49" s="5">
        <f>SUMIFS(nosettings!O:O,nosettings!$A:$A,$A49)</f>
        <v>13005</v>
      </c>
      <c r="P49" s="5">
        <f>SUMIFS(nosettings!P:P,nosettings!$A:$A,$A49)</f>
        <v>13758</v>
      </c>
      <c r="Q49" s="5">
        <f>SUMIFS(nosettings!Q:Q,nosettings!$A:$A,$A49)</f>
        <v>14445</v>
      </c>
      <c r="R49" s="5">
        <f>SUMIFS(nosettings!R:R,nosettings!$A:$A,$A49)</f>
        <v>15057</v>
      </c>
      <c r="S49" s="5">
        <f>SUMIFS(nosettings!S:S,nosettings!$A:$A,$A49)</f>
        <v>15597</v>
      </c>
      <c r="T49" s="5">
        <f>SUMIFS(nosettings!T:T,nosettings!$A:$A,$A49)</f>
        <v>16074</v>
      </c>
      <c r="U49" s="5">
        <f>SUMIFS(nosettings!U:U,nosettings!$A:$A,$A49)</f>
        <v>16497</v>
      </c>
      <c r="V49" s="5">
        <f>SUMIFS(nosettings!V:V,nosettings!$A:$A,$A49)</f>
        <v>16869</v>
      </c>
      <c r="W49" s="5">
        <f>SUMIFS(nosettings!W:W,nosettings!$A:$A,$A49)</f>
        <v>17202</v>
      </c>
      <c r="X49" s="5">
        <f>SUMIFS(nosettings!X:X,nosettings!$A:$A,$A49)</f>
        <v>17505</v>
      </c>
      <c r="Y49" s="5">
        <f>SUMIFS(nosettings!Y:Y,nosettings!$A:$A,$A49)</f>
        <v>17781</v>
      </c>
      <c r="Z49" s="5">
        <f>SUMIFS(nosettings!Z:Z,nosettings!$A:$A,$A49)</f>
        <v>18039</v>
      </c>
      <c r="AA49" s="5">
        <f>SUMIFS(nosettings!AA:AA,nosettings!$A:$A,$A49)</f>
        <v>18282</v>
      </c>
      <c r="AB49" s="5">
        <f>SUMIFS(nosettings!AB:AB,nosettings!$A:$A,$A49)</f>
        <v>18516</v>
      </c>
      <c r="AC49" s="5">
        <f>SUMIFS(nosettings!AC:AC,nosettings!$A:$A,$A49)</f>
        <v>18741</v>
      </c>
      <c r="AD49" s="5">
        <f>SUMIFS(nosettings!AD:AD,nosettings!$A:$A,$A49)</f>
        <v>18963</v>
      </c>
      <c r="AE49" s="5">
        <f>SUMIFS(nosettings!AE:AE,nosettings!$A:$A,$A49)</f>
        <v>19182</v>
      </c>
      <c r="AF49" s="5">
        <f>SUMIFS(nosettings!AF:AF,nosettings!$A:$A,$A49)</f>
        <v>19398</v>
      </c>
      <c r="AG49" s="5">
        <f>SUMIFS(nosettings!AG:AG,nosettings!$A:$A,$A49)</f>
        <v>18426</v>
      </c>
    </row>
    <row r="50" spans="1:33" ht="14" x14ac:dyDescent="0.3">
      <c r="A50" s="5" t="s">
        <v>6978</v>
      </c>
      <c r="B50" s="6" t="s">
        <v>7134</v>
      </c>
      <c r="C50" s="5">
        <f>SUMIFS(nosettings!C:C,nosettings!$A:$A,$A50)</f>
        <v>35748</v>
      </c>
      <c r="D50" s="5">
        <f>SUMIFS(nosettings!D:D,nosettings!$A:$A,$A50)</f>
        <v>35603</v>
      </c>
      <c r="E50" s="5">
        <f>SUMIFS(nosettings!E:E,nosettings!$A:$A,$A50)</f>
        <v>35392</v>
      </c>
      <c r="F50" s="5">
        <f>SUMIFS(nosettings!F:F,nosettings!$A:$A,$A50)</f>
        <v>35154</v>
      </c>
      <c r="G50" s="5">
        <f>SUMIFS(nosettings!G:G,nosettings!$A:$A,$A50)</f>
        <v>34904</v>
      </c>
      <c r="H50" s="5">
        <f>SUMIFS(nosettings!H:H,nosettings!$A:$A,$A50)</f>
        <v>34636</v>
      </c>
      <c r="I50" s="5">
        <f>SUMIFS(nosettings!I:I,nosettings!$A:$A,$A50)</f>
        <v>34344</v>
      </c>
      <c r="J50" s="5">
        <f>SUMIFS(nosettings!J:J,nosettings!$A:$A,$A50)</f>
        <v>34016</v>
      </c>
      <c r="K50" s="5">
        <f>SUMIFS(nosettings!K:K,nosettings!$A:$A,$A50)</f>
        <v>33661</v>
      </c>
      <c r="L50" s="5">
        <f>SUMIFS(nosettings!L:L,nosettings!$A:$A,$A50)</f>
        <v>33270</v>
      </c>
      <c r="M50" s="5">
        <f>SUMIFS(nosettings!M:M,nosettings!$A:$A,$A50)</f>
        <v>32829</v>
      </c>
      <c r="N50" s="5">
        <f>SUMIFS(nosettings!N:N,nosettings!$A:$A,$A50)</f>
        <v>32358</v>
      </c>
      <c r="O50" s="5">
        <f>SUMIFS(nosettings!O:O,nosettings!$A:$A,$A50)</f>
        <v>31839</v>
      </c>
      <c r="P50" s="5">
        <f>SUMIFS(nosettings!P:P,nosettings!$A:$A,$A50)</f>
        <v>31278</v>
      </c>
      <c r="Q50" s="5">
        <f>SUMIFS(nosettings!Q:Q,nosettings!$A:$A,$A50)</f>
        <v>30663</v>
      </c>
      <c r="R50" s="5">
        <f>SUMIFS(nosettings!R:R,nosettings!$A:$A,$A50)</f>
        <v>30009</v>
      </c>
      <c r="S50" s="5">
        <f>SUMIFS(nosettings!S:S,nosettings!$A:$A,$A50)</f>
        <v>29310</v>
      </c>
      <c r="T50" s="5">
        <f>SUMIFS(nosettings!T:T,nosettings!$A:$A,$A50)</f>
        <v>28563</v>
      </c>
      <c r="U50" s="5">
        <f>SUMIFS(nosettings!U:U,nosettings!$A:$A,$A50)</f>
        <v>27774</v>
      </c>
      <c r="V50" s="5">
        <f>SUMIFS(nosettings!V:V,nosettings!$A:$A,$A50)</f>
        <v>26946</v>
      </c>
      <c r="W50" s="5">
        <f>SUMIFS(nosettings!W:W,nosettings!$A:$A,$A50)</f>
        <v>26079</v>
      </c>
      <c r="X50" s="5">
        <f>SUMIFS(nosettings!X:X,nosettings!$A:$A,$A50)</f>
        <v>25179</v>
      </c>
      <c r="Y50" s="5">
        <f>SUMIFS(nosettings!Y:Y,nosettings!$A:$A,$A50)</f>
        <v>24246</v>
      </c>
      <c r="Z50" s="5">
        <f>SUMIFS(nosettings!Z:Z,nosettings!$A:$A,$A50)</f>
        <v>23280</v>
      </c>
      <c r="AA50" s="5">
        <f>SUMIFS(nosettings!AA:AA,nosettings!$A:$A,$A50)</f>
        <v>22281</v>
      </c>
      <c r="AB50" s="5">
        <f>SUMIFS(nosettings!AB:AB,nosettings!$A:$A,$A50)</f>
        <v>21249</v>
      </c>
      <c r="AC50" s="5">
        <f>SUMIFS(nosettings!AC:AC,nosettings!$A:$A,$A50)</f>
        <v>20184</v>
      </c>
      <c r="AD50" s="5">
        <f>SUMIFS(nosettings!AD:AD,nosettings!$A:$A,$A50)</f>
        <v>19086</v>
      </c>
      <c r="AE50" s="5">
        <f>SUMIFS(nosettings!AE:AE,nosettings!$A:$A,$A50)</f>
        <v>17958</v>
      </c>
      <c r="AF50" s="5">
        <f>SUMIFS(nosettings!AF:AF,nosettings!$A:$A,$A50)</f>
        <v>16797</v>
      </c>
      <c r="AG50" s="5">
        <f>SUMIFS(nosettings!AG:AG,nosettings!$A:$A,$A50)</f>
        <v>15684</v>
      </c>
    </row>
    <row r="51" spans="1:33" ht="14" x14ac:dyDescent="0.3">
      <c r="A51" s="5" t="s">
        <v>6979</v>
      </c>
      <c r="B51" s="6" t="s">
        <v>7135</v>
      </c>
      <c r="C51" s="5">
        <f>SUMIFS(nosettings!C:C,nosettings!$A:$A,$A51)</f>
        <v>104664</v>
      </c>
      <c r="D51" s="5">
        <f>SUMIFS(nosettings!D:D,nosettings!$A:$A,$A51)</f>
        <v>104875</v>
      </c>
      <c r="E51" s="5">
        <f>SUMIFS(nosettings!E:E,nosettings!$A:$A,$A51)</f>
        <v>105023</v>
      </c>
      <c r="F51" s="5">
        <f>SUMIFS(nosettings!F:F,nosettings!$A:$A,$A51)</f>
        <v>105192</v>
      </c>
      <c r="G51" s="5">
        <f>SUMIFS(nosettings!G:G,nosettings!$A:$A,$A51)</f>
        <v>105427</v>
      </c>
      <c r="H51" s="5">
        <f>SUMIFS(nosettings!H:H,nosettings!$A:$A,$A51)</f>
        <v>105722</v>
      </c>
      <c r="I51" s="5">
        <f>SUMIFS(nosettings!I:I,nosettings!$A:$A,$A51)</f>
        <v>106059</v>
      </c>
      <c r="J51" s="5">
        <f>SUMIFS(nosettings!J:J,nosettings!$A:$A,$A51)</f>
        <v>106474</v>
      </c>
      <c r="K51" s="5">
        <f>SUMIFS(nosettings!K:K,nosettings!$A:$A,$A51)</f>
        <v>106961</v>
      </c>
      <c r="L51" s="5">
        <f>SUMIFS(nosettings!L:L,nosettings!$A:$A,$A51)</f>
        <v>107535</v>
      </c>
      <c r="M51" s="5">
        <f>SUMIFS(nosettings!M:M,nosettings!$A:$A,$A51)</f>
        <v>108178</v>
      </c>
      <c r="N51" s="5">
        <f>SUMIFS(nosettings!N:N,nosettings!$A:$A,$A51)</f>
        <v>108864</v>
      </c>
      <c r="O51" s="5">
        <f>SUMIFS(nosettings!O:O,nosettings!$A:$A,$A51)</f>
        <v>109571</v>
      </c>
      <c r="P51" s="5">
        <f>SUMIFS(nosettings!P:P,nosettings!$A:$A,$A51)</f>
        <v>110272</v>
      </c>
      <c r="Q51" s="5">
        <f>SUMIFS(nosettings!Q:Q,nosettings!$A:$A,$A51)</f>
        <v>110955</v>
      </c>
      <c r="R51" s="5">
        <f>SUMIFS(nosettings!R:R,nosettings!$A:$A,$A51)</f>
        <v>111575</v>
      </c>
      <c r="S51" s="5">
        <f>SUMIFS(nosettings!S:S,nosettings!$A:$A,$A51)</f>
        <v>112144</v>
      </c>
      <c r="T51" s="5">
        <f>SUMIFS(nosettings!T:T,nosettings!$A:$A,$A51)</f>
        <v>112659</v>
      </c>
      <c r="U51" s="5">
        <f>SUMIFS(nosettings!U:U,nosettings!$A:$A,$A51)</f>
        <v>113129</v>
      </c>
      <c r="V51" s="5">
        <f>SUMIFS(nosettings!V:V,nosettings!$A:$A,$A51)</f>
        <v>113563</v>
      </c>
      <c r="W51" s="5">
        <f>SUMIFS(nosettings!W:W,nosettings!$A:$A,$A51)</f>
        <v>113976</v>
      </c>
      <c r="X51" s="5">
        <f>SUMIFS(nosettings!X:X,nosettings!$A:$A,$A51)</f>
        <v>114374</v>
      </c>
      <c r="Y51" s="5">
        <f>SUMIFS(nosettings!Y:Y,nosettings!$A:$A,$A51)</f>
        <v>114760</v>
      </c>
      <c r="Z51" s="5">
        <f>SUMIFS(nosettings!Z:Z,nosettings!$A:$A,$A51)</f>
        <v>115140</v>
      </c>
      <c r="AA51" s="5">
        <f>SUMIFS(nosettings!AA:AA,nosettings!$A:$A,$A51)</f>
        <v>115535</v>
      </c>
      <c r="AB51" s="5">
        <f>SUMIFS(nosettings!AB:AB,nosettings!$A:$A,$A51)</f>
        <v>115954</v>
      </c>
      <c r="AC51" s="5">
        <f>SUMIFS(nosettings!AC:AC,nosettings!$A:$A,$A51)</f>
        <v>116400</v>
      </c>
      <c r="AD51" s="5">
        <f>SUMIFS(nosettings!AD:AD,nosettings!$A:$A,$A51)</f>
        <v>116876</v>
      </c>
      <c r="AE51" s="5">
        <f>SUMIFS(nosettings!AE:AE,nosettings!$A:$A,$A51)</f>
        <v>117388</v>
      </c>
      <c r="AF51" s="5">
        <f>SUMIFS(nosettings!AF:AF,nosettings!$A:$A,$A51)</f>
        <v>117939</v>
      </c>
      <c r="AG51" s="5">
        <f>SUMIFS(nosettings!AG:AG,nosettings!$A:$A,$A51)</f>
        <v>118398</v>
      </c>
    </row>
    <row r="52" spans="1:33" ht="14" x14ac:dyDescent="0.3">
      <c r="A52" s="5" t="s">
        <v>6980</v>
      </c>
      <c r="B52" s="6" t="s">
        <v>7136</v>
      </c>
      <c r="C52" s="5">
        <f>SUMIFS(nosettings!C:C,nosettings!$A:$A,$A52)</f>
        <v>0</v>
      </c>
      <c r="D52" s="5">
        <f>SUMIFS(nosettings!D:D,nosettings!$A:$A,$A52)</f>
        <v>0</v>
      </c>
      <c r="E52" s="5">
        <f>SUMIFS(nosettings!E:E,nosettings!$A:$A,$A52)</f>
        <v>0</v>
      </c>
      <c r="F52" s="5">
        <f>SUMIFS(nosettings!F:F,nosettings!$A:$A,$A52)</f>
        <v>0</v>
      </c>
      <c r="G52" s="5">
        <f>SUMIFS(nosettings!G:G,nosettings!$A:$A,$A52)</f>
        <v>3</v>
      </c>
      <c r="H52" s="5">
        <f>SUMIFS(nosettings!H:H,nosettings!$A:$A,$A52)</f>
        <v>6</v>
      </c>
      <c r="I52" s="5">
        <f>SUMIFS(nosettings!I:I,nosettings!$A:$A,$A52)</f>
        <v>9</v>
      </c>
      <c r="J52" s="5">
        <f>SUMIFS(nosettings!J:J,nosettings!$A:$A,$A52)</f>
        <v>15</v>
      </c>
      <c r="K52" s="5">
        <f>SUMIFS(nosettings!K:K,nosettings!$A:$A,$A52)</f>
        <v>24</v>
      </c>
      <c r="L52" s="5">
        <f>SUMIFS(nosettings!L:L,nosettings!$A:$A,$A52)</f>
        <v>36</v>
      </c>
      <c r="M52" s="5">
        <f>SUMIFS(nosettings!M:M,nosettings!$A:$A,$A52)</f>
        <v>51</v>
      </c>
      <c r="N52" s="5">
        <f>SUMIFS(nosettings!N:N,nosettings!$A:$A,$A52)</f>
        <v>69</v>
      </c>
      <c r="O52" s="5">
        <f>SUMIFS(nosettings!O:O,nosettings!$A:$A,$A52)</f>
        <v>93</v>
      </c>
      <c r="P52" s="5">
        <f>SUMIFS(nosettings!P:P,nosettings!$A:$A,$A52)</f>
        <v>123</v>
      </c>
      <c r="Q52" s="5">
        <f>SUMIFS(nosettings!Q:Q,nosettings!$A:$A,$A52)</f>
        <v>159</v>
      </c>
      <c r="R52" s="5">
        <f>SUMIFS(nosettings!R:R,nosettings!$A:$A,$A52)</f>
        <v>201</v>
      </c>
      <c r="S52" s="5">
        <f>SUMIFS(nosettings!S:S,nosettings!$A:$A,$A52)</f>
        <v>246</v>
      </c>
      <c r="T52" s="5">
        <f>SUMIFS(nosettings!T:T,nosettings!$A:$A,$A52)</f>
        <v>297</v>
      </c>
      <c r="U52" s="5">
        <f>SUMIFS(nosettings!U:U,nosettings!$A:$A,$A52)</f>
        <v>351</v>
      </c>
      <c r="V52" s="5">
        <f>SUMIFS(nosettings!V:V,nosettings!$A:$A,$A52)</f>
        <v>411</v>
      </c>
      <c r="W52" s="5">
        <f>SUMIFS(nosettings!W:W,nosettings!$A:$A,$A52)</f>
        <v>474</v>
      </c>
      <c r="X52" s="5">
        <f>SUMIFS(nosettings!X:X,nosettings!$A:$A,$A52)</f>
        <v>537</v>
      </c>
      <c r="Y52" s="5">
        <f>SUMIFS(nosettings!Y:Y,nosettings!$A:$A,$A52)</f>
        <v>603</v>
      </c>
      <c r="Z52" s="5">
        <f>SUMIFS(nosettings!Z:Z,nosettings!$A:$A,$A52)</f>
        <v>672</v>
      </c>
      <c r="AA52" s="5">
        <f>SUMIFS(nosettings!AA:AA,nosettings!$A:$A,$A52)</f>
        <v>741</v>
      </c>
      <c r="AB52" s="5">
        <f>SUMIFS(nosettings!AB:AB,nosettings!$A:$A,$A52)</f>
        <v>813</v>
      </c>
      <c r="AC52" s="5">
        <f>SUMIFS(nosettings!AC:AC,nosettings!$A:$A,$A52)</f>
        <v>885</v>
      </c>
      <c r="AD52" s="5">
        <f>SUMIFS(nosettings!AD:AD,nosettings!$A:$A,$A52)</f>
        <v>960</v>
      </c>
      <c r="AE52" s="5">
        <f>SUMIFS(nosettings!AE:AE,nosettings!$A:$A,$A52)</f>
        <v>1035</v>
      </c>
      <c r="AF52" s="5">
        <f>SUMIFS(nosettings!AF:AF,nosettings!$A:$A,$A52)</f>
        <v>1110</v>
      </c>
      <c r="AG52" s="5">
        <f>SUMIFS(nosettings!AG:AG,nosettings!$A:$A,$A52)</f>
        <v>1188</v>
      </c>
    </row>
    <row r="53" spans="1:33" ht="14" x14ac:dyDescent="0.3">
      <c r="A53" s="5" t="s">
        <v>6981</v>
      </c>
      <c r="B53" s="6" t="s">
        <v>7137</v>
      </c>
      <c r="C53" s="5">
        <f>SUMIFS(nosettings!C:C,nosettings!$A:$A,$A53)</f>
        <v>0</v>
      </c>
      <c r="D53" s="5">
        <f>SUMIFS(nosettings!D:D,nosettings!$A:$A,$A53)</f>
        <v>0</v>
      </c>
      <c r="E53" s="5">
        <f>SUMIFS(nosettings!E:E,nosettings!$A:$A,$A53)</f>
        <v>0</v>
      </c>
      <c r="F53" s="5">
        <f>SUMIFS(nosettings!F:F,nosettings!$A:$A,$A53)</f>
        <v>0</v>
      </c>
      <c r="G53" s="5">
        <f>SUMIFS(nosettings!G:G,nosettings!$A:$A,$A53)</f>
        <v>0</v>
      </c>
      <c r="H53" s="5">
        <f>SUMIFS(nosettings!H:H,nosettings!$A:$A,$A53)</f>
        <v>0</v>
      </c>
      <c r="I53" s="5">
        <f>SUMIFS(nosettings!I:I,nosettings!$A:$A,$A53)</f>
        <v>0</v>
      </c>
      <c r="J53" s="5">
        <f>SUMIFS(nosettings!J:J,nosettings!$A:$A,$A53)</f>
        <v>0</v>
      </c>
      <c r="K53" s="5">
        <f>SUMIFS(nosettings!K:K,nosettings!$A:$A,$A53)</f>
        <v>0</v>
      </c>
      <c r="L53" s="5">
        <f>SUMIFS(nosettings!L:L,nosettings!$A:$A,$A53)</f>
        <v>0</v>
      </c>
      <c r="M53" s="5">
        <f>SUMIFS(nosettings!M:M,nosettings!$A:$A,$A53)</f>
        <v>0</v>
      </c>
      <c r="N53" s="5">
        <f>SUMIFS(nosettings!N:N,nosettings!$A:$A,$A53)</f>
        <v>0</v>
      </c>
      <c r="O53" s="5">
        <f>SUMIFS(nosettings!O:O,nosettings!$A:$A,$A53)</f>
        <v>0</v>
      </c>
      <c r="P53" s="5">
        <f>SUMIFS(nosettings!P:P,nosettings!$A:$A,$A53)</f>
        <v>0</v>
      </c>
      <c r="Q53" s="5">
        <f>SUMIFS(nosettings!Q:Q,nosettings!$A:$A,$A53)</f>
        <v>0</v>
      </c>
      <c r="R53" s="5">
        <f>SUMIFS(nosettings!R:R,nosettings!$A:$A,$A53)</f>
        <v>0</v>
      </c>
      <c r="S53" s="5">
        <f>SUMIFS(nosettings!S:S,nosettings!$A:$A,$A53)</f>
        <v>0</v>
      </c>
      <c r="T53" s="5">
        <f>SUMIFS(nosettings!T:T,nosettings!$A:$A,$A53)</f>
        <v>0</v>
      </c>
      <c r="U53" s="5">
        <f>SUMIFS(nosettings!U:U,nosettings!$A:$A,$A53)</f>
        <v>0</v>
      </c>
      <c r="V53" s="5">
        <f>SUMIFS(nosettings!V:V,nosettings!$A:$A,$A53)</f>
        <v>0</v>
      </c>
      <c r="W53" s="5">
        <f>SUMIFS(nosettings!W:W,nosettings!$A:$A,$A53)</f>
        <v>0</v>
      </c>
      <c r="X53" s="5">
        <f>SUMIFS(nosettings!X:X,nosettings!$A:$A,$A53)</f>
        <v>0</v>
      </c>
      <c r="Y53" s="5">
        <f>SUMIFS(nosettings!Y:Y,nosettings!$A:$A,$A53)</f>
        <v>0</v>
      </c>
      <c r="Z53" s="5">
        <f>SUMIFS(nosettings!Z:Z,nosettings!$A:$A,$A53)</f>
        <v>0</v>
      </c>
      <c r="AA53" s="5">
        <f>SUMIFS(nosettings!AA:AA,nosettings!$A:$A,$A53)</f>
        <v>0</v>
      </c>
      <c r="AB53" s="5">
        <f>SUMIFS(nosettings!AB:AB,nosettings!$A:$A,$A53)</f>
        <v>0</v>
      </c>
      <c r="AC53" s="5">
        <f>SUMIFS(nosettings!AC:AC,nosettings!$A:$A,$A53)</f>
        <v>0</v>
      </c>
      <c r="AD53" s="5">
        <f>SUMIFS(nosettings!AD:AD,nosettings!$A:$A,$A53)</f>
        <v>0</v>
      </c>
      <c r="AE53" s="5">
        <f>SUMIFS(nosettings!AE:AE,nosettings!$A:$A,$A53)</f>
        <v>0</v>
      </c>
      <c r="AF53" s="5">
        <f>SUMIFS(nosettings!AF:AF,nosettings!$A:$A,$A53)</f>
        <v>0</v>
      </c>
      <c r="AG53" s="5">
        <f>SUMIFS(nosettings!AG:AG,nosettings!$A:$A,$A53)</f>
        <v>0</v>
      </c>
    </row>
    <row r="54" spans="1:33" ht="14" x14ac:dyDescent="0.3">
      <c r="A54" s="5" t="s">
        <v>6982</v>
      </c>
      <c r="B54" s="6" t="s">
        <v>7138</v>
      </c>
      <c r="C54" s="5">
        <f>SUMIFS(nosettings!C:C,nosettings!$A:$A,$A54)</f>
        <v>0</v>
      </c>
      <c r="D54" s="5">
        <f>SUMIFS(nosettings!D:D,nosettings!$A:$A,$A54)</f>
        <v>0</v>
      </c>
      <c r="E54" s="5">
        <f>SUMIFS(nosettings!E:E,nosettings!$A:$A,$A54)</f>
        <v>0</v>
      </c>
      <c r="F54" s="5">
        <f>SUMIFS(nosettings!F:F,nosettings!$A:$A,$A54)</f>
        <v>0</v>
      </c>
      <c r="G54" s="5">
        <f>SUMIFS(nosettings!G:G,nosettings!$A:$A,$A54)</f>
        <v>0</v>
      </c>
      <c r="H54" s="5">
        <f>SUMIFS(nosettings!H:H,nosettings!$A:$A,$A54)</f>
        <v>0</v>
      </c>
      <c r="I54" s="5">
        <f>SUMIFS(nosettings!I:I,nosettings!$A:$A,$A54)</f>
        <v>0</v>
      </c>
      <c r="J54" s="5">
        <f>SUMIFS(nosettings!J:J,nosettings!$A:$A,$A54)</f>
        <v>0</v>
      </c>
      <c r="K54" s="5">
        <f>SUMIFS(nosettings!K:K,nosettings!$A:$A,$A54)</f>
        <v>0</v>
      </c>
      <c r="L54" s="5">
        <f>SUMIFS(nosettings!L:L,nosettings!$A:$A,$A54)</f>
        <v>0</v>
      </c>
      <c r="M54" s="5">
        <f>SUMIFS(nosettings!M:M,nosettings!$A:$A,$A54)</f>
        <v>0</v>
      </c>
      <c r="N54" s="5">
        <f>SUMIFS(nosettings!N:N,nosettings!$A:$A,$A54)</f>
        <v>0</v>
      </c>
      <c r="O54" s="5">
        <f>SUMIFS(nosettings!O:O,nosettings!$A:$A,$A54)</f>
        <v>0</v>
      </c>
      <c r="P54" s="5">
        <f>SUMIFS(nosettings!P:P,nosettings!$A:$A,$A54)</f>
        <v>0</v>
      </c>
      <c r="Q54" s="5">
        <f>SUMIFS(nosettings!Q:Q,nosettings!$A:$A,$A54)</f>
        <v>0</v>
      </c>
      <c r="R54" s="5">
        <f>SUMIFS(nosettings!R:R,nosettings!$A:$A,$A54)</f>
        <v>0</v>
      </c>
      <c r="S54" s="5">
        <f>SUMIFS(nosettings!S:S,nosettings!$A:$A,$A54)</f>
        <v>0</v>
      </c>
      <c r="T54" s="5">
        <f>SUMIFS(nosettings!T:T,nosettings!$A:$A,$A54)</f>
        <v>0</v>
      </c>
      <c r="U54" s="5">
        <f>SUMIFS(nosettings!U:U,nosettings!$A:$A,$A54)</f>
        <v>0</v>
      </c>
      <c r="V54" s="5">
        <f>SUMIFS(nosettings!V:V,nosettings!$A:$A,$A54)</f>
        <v>0</v>
      </c>
      <c r="W54" s="5">
        <f>SUMIFS(nosettings!W:W,nosettings!$A:$A,$A54)</f>
        <v>0</v>
      </c>
      <c r="X54" s="5">
        <f>SUMIFS(nosettings!X:X,nosettings!$A:$A,$A54)</f>
        <v>0</v>
      </c>
      <c r="Y54" s="5">
        <f>SUMIFS(nosettings!Y:Y,nosettings!$A:$A,$A54)</f>
        <v>0</v>
      </c>
      <c r="Z54" s="5">
        <f>SUMIFS(nosettings!Z:Z,nosettings!$A:$A,$A54)</f>
        <v>0</v>
      </c>
      <c r="AA54" s="5">
        <f>SUMIFS(nosettings!AA:AA,nosettings!$A:$A,$A54)</f>
        <v>0</v>
      </c>
      <c r="AB54" s="5">
        <f>SUMIFS(nosettings!AB:AB,nosettings!$A:$A,$A54)</f>
        <v>0</v>
      </c>
      <c r="AC54" s="5">
        <f>SUMIFS(nosettings!AC:AC,nosettings!$A:$A,$A54)</f>
        <v>0</v>
      </c>
      <c r="AD54" s="5">
        <f>SUMIFS(nosettings!AD:AD,nosettings!$A:$A,$A54)</f>
        <v>0</v>
      </c>
      <c r="AE54" s="5">
        <f>SUMIFS(nosettings!AE:AE,nosettings!$A:$A,$A54)</f>
        <v>0</v>
      </c>
      <c r="AF54" s="5">
        <f>SUMIFS(nosettings!AF:AF,nosettings!$A:$A,$A54)</f>
        <v>0</v>
      </c>
      <c r="AG54" s="5">
        <f>SUMIFS(nosettings!AG:AG,nosettings!$A:$A,$A54)</f>
        <v>0</v>
      </c>
    </row>
    <row r="55" spans="1:33" ht="14" x14ac:dyDescent="0.3">
      <c r="A55" s="5" t="s">
        <v>6983</v>
      </c>
      <c r="B55" s="6" t="s">
        <v>7132</v>
      </c>
      <c r="C55" s="5">
        <f>SUMIFS(nosettings!C:C,nosettings!$A:$A,$A55)</f>
        <v>15</v>
      </c>
      <c r="D55" s="5">
        <f>SUMIFS(nosettings!D:D,nosettings!$A:$A,$A55)</f>
        <v>42</v>
      </c>
      <c r="E55" s="5">
        <f>SUMIFS(nosettings!E:E,nosettings!$A:$A,$A55)</f>
        <v>72</v>
      </c>
      <c r="F55" s="5">
        <f>SUMIFS(nosettings!F:F,nosettings!$A:$A,$A55)</f>
        <v>105</v>
      </c>
      <c r="G55" s="5">
        <f>SUMIFS(nosettings!G:G,nosettings!$A:$A,$A55)</f>
        <v>144</v>
      </c>
      <c r="H55" s="5">
        <f>SUMIFS(nosettings!H:H,nosettings!$A:$A,$A55)</f>
        <v>186</v>
      </c>
      <c r="I55" s="5">
        <f>SUMIFS(nosettings!I:I,nosettings!$A:$A,$A55)</f>
        <v>237</v>
      </c>
      <c r="J55" s="5">
        <f>SUMIFS(nosettings!J:J,nosettings!$A:$A,$A55)</f>
        <v>297</v>
      </c>
      <c r="K55" s="5">
        <f>SUMIFS(nosettings!K:K,nosettings!$A:$A,$A55)</f>
        <v>369</v>
      </c>
      <c r="L55" s="5">
        <f>SUMIFS(nosettings!L:L,nosettings!$A:$A,$A55)</f>
        <v>456</v>
      </c>
      <c r="M55" s="5">
        <f>SUMIFS(nosettings!M:M,nosettings!$A:$A,$A55)</f>
        <v>561</v>
      </c>
      <c r="N55" s="5">
        <f>SUMIFS(nosettings!N:N,nosettings!$A:$A,$A55)</f>
        <v>690</v>
      </c>
      <c r="O55" s="5">
        <f>SUMIFS(nosettings!O:O,nosettings!$A:$A,$A55)</f>
        <v>846</v>
      </c>
      <c r="P55" s="5">
        <f>SUMIFS(nosettings!P:P,nosettings!$A:$A,$A55)</f>
        <v>1035</v>
      </c>
      <c r="Q55" s="5">
        <f>SUMIFS(nosettings!Q:Q,nosettings!$A:$A,$A55)</f>
        <v>1263</v>
      </c>
      <c r="R55" s="5">
        <f>SUMIFS(nosettings!R:R,nosettings!$A:$A,$A55)</f>
        <v>1524</v>
      </c>
      <c r="S55" s="5">
        <f>SUMIFS(nosettings!S:S,nosettings!$A:$A,$A55)</f>
        <v>1824</v>
      </c>
      <c r="T55" s="5">
        <f>SUMIFS(nosettings!T:T,nosettings!$A:$A,$A55)</f>
        <v>2157</v>
      </c>
      <c r="U55" s="5">
        <f>SUMIFS(nosettings!U:U,nosettings!$A:$A,$A55)</f>
        <v>2523</v>
      </c>
      <c r="V55" s="5">
        <f>SUMIFS(nosettings!V:V,nosettings!$A:$A,$A55)</f>
        <v>2919</v>
      </c>
      <c r="W55" s="5">
        <f>SUMIFS(nosettings!W:W,nosettings!$A:$A,$A55)</f>
        <v>3342</v>
      </c>
      <c r="X55" s="5">
        <f>SUMIFS(nosettings!X:X,nosettings!$A:$A,$A55)</f>
        <v>3792</v>
      </c>
      <c r="Y55" s="5">
        <f>SUMIFS(nosettings!Y:Y,nosettings!$A:$A,$A55)</f>
        <v>4263</v>
      </c>
      <c r="Z55" s="5">
        <f>SUMIFS(nosettings!Z:Z,nosettings!$A:$A,$A55)</f>
        <v>4758</v>
      </c>
      <c r="AA55" s="5">
        <f>SUMIFS(nosettings!AA:AA,nosettings!$A:$A,$A55)</f>
        <v>5268</v>
      </c>
      <c r="AB55" s="5">
        <f>SUMIFS(nosettings!AB:AB,nosettings!$A:$A,$A55)</f>
        <v>5793</v>
      </c>
      <c r="AC55" s="5">
        <f>SUMIFS(nosettings!AC:AC,nosettings!$A:$A,$A55)</f>
        <v>6330</v>
      </c>
      <c r="AD55" s="5">
        <f>SUMIFS(nosettings!AD:AD,nosettings!$A:$A,$A55)</f>
        <v>6879</v>
      </c>
      <c r="AE55" s="5">
        <f>SUMIFS(nosettings!AE:AE,nosettings!$A:$A,$A55)</f>
        <v>7440</v>
      </c>
      <c r="AF55" s="5">
        <f>SUMIFS(nosettings!AF:AF,nosettings!$A:$A,$A55)</f>
        <v>8007</v>
      </c>
      <c r="AG55" s="5">
        <f>SUMIFS(nosettings!AG:AG,nosettings!$A:$A,$A55)</f>
        <v>8586</v>
      </c>
    </row>
    <row r="56" spans="1:33" ht="14" x14ac:dyDescent="0.3">
      <c r="A56" s="5" t="s">
        <v>6984</v>
      </c>
      <c r="B56" s="6" t="s">
        <v>7133</v>
      </c>
      <c r="C56" s="5">
        <f>SUMIFS(nosettings!C:C,nosettings!$A:$A,$A56)</f>
        <v>198</v>
      </c>
      <c r="D56" s="5">
        <f>SUMIFS(nosettings!D:D,nosettings!$A:$A,$A56)</f>
        <v>381</v>
      </c>
      <c r="E56" s="5">
        <f>SUMIFS(nosettings!E:E,nosettings!$A:$A,$A56)</f>
        <v>591</v>
      </c>
      <c r="F56" s="5">
        <f>SUMIFS(nosettings!F:F,nosettings!$A:$A,$A56)</f>
        <v>819</v>
      </c>
      <c r="G56" s="5">
        <f>SUMIFS(nosettings!G:G,nosettings!$A:$A,$A56)</f>
        <v>1059</v>
      </c>
      <c r="H56" s="5">
        <f>SUMIFS(nosettings!H:H,nosettings!$A:$A,$A56)</f>
        <v>1314</v>
      </c>
      <c r="I56" s="5">
        <f>SUMIFS(nosettings!I:I,nosettings!$A:$A,$A56)</f>
        <v>1599</v>
      </c>
      <c r="J56" s="5">
        <f>SUMIFS(nosettings!J:J,nosettings!$A:$A,$A56)</f>
        <v>1923</v>
      </c>
      <c r="K56" s="5">
        <f>SUMIFS(nosettings!K:K,nosettings!$A:$A,$A56)</f>
        <v>2286</v>
      </c>
      <c r="L56" s="5">
        <f>SUMIFS(nosettings!L:L,nosettings!$A:$A,$A56)</f>
        <v>2694</v>
      </c>
      <c r="M56" s="5">
        <f>SUMIFS(nosettings!M:M,nosettings!$A:$A,$A56)</f>
        <v>3162</v>
      </c>
      <c r="N56" s="5">
        <f>SUMIFS(nosettings!N:N,nosettings!$A:$A,$A56)</f>
        <v>3702</v>
      </c>
      <c r="O56" s="5">
        <f>SUMIFS(nosettings!O:O,nosettings!$A:$A,$A56)</f>
        <v>4329</v>
      </c>
      <c r="P56" s="5">
        <f>SUMIFS(nosettings!P:P,nosettings!$A:$A,$A56)</f>
        <v>5052</v>
      </c>
      <c r="Q56" s="5">
        <f>SUMIFS(nosettings!Q:Q,nosettings!$A:$A,$A56)</f>
        <v>5892</v>
      </c>
      <c r="R56" s="5">
        <f>SUMIFS(nosettings!R:R,nosettings!$A:$A,$A56)</f>
        <v>6843</v>
      </c>
      <c r="S56" s="5">
        <f>SUMIFS(nosettings!S:S,nosettings!$A:$A,$A56)</f>
        <v>7905</v>
      </c>
      <c r="T56" s="5">
        <f>SUMIFS(nosettings!T:T,nosettings!$A:$A,$A56)</f>
        <v>9078</v>
      </c>
      <c r="U56" s="5">
        <f>SUMIFS(nosettings!U:U,nosettings!$A:$A,$A56)</f>
        <v>10356</v>
      </c>
      <c r="V56" s="5">
        <f>SUMIFS(nosettings!V:V,nosettings!$A:$A,$A56)</f>
        <v>11733</v>
      </c>
      <c r="W56" s="5">
        <f>SUMIFS(nosettings!W:W,nosettings!$A:$A,$A56)</f>
        <v>13194</v>
      </c>
      <c r="X56" s="5">
        <f>SUMIFS(nosettings!X:X,nosettings!$A:$A,$A56)</f>
        <v>14730</v>
      </c>
      <c r="Y56" s="5">
        <f>SUMIFS(nosettings!Y:Y,nosettings!$A:$A,$A56)</f>
        <v>16332</v>
      </c>
      <c r="Z56" s="5">
        <f>SUMIFS(nosettings!Z:Z,nosettings!$A:$A,$A56)</f>
        <v>18006</v>
      </c>
      <c r="AA56" s="5">
        <f>SUMIFS(nosettings!AA:AA,nosettings!$A:$A,$A56)</f>
        <v>19722</v>
      </c>
      <c r="AB56" s="5">
        <f>SUMIFS(nosettings!AB:AB,nosettings!$A:$A,$A56)</f>
        <v>21489</v>
      </c>
      <c r="AC56" s="5">
        <f>SUMIFS(nosettings!AC:AC,nosettings!$A:$A,$A56)</f>
        <v>23295</v>
      </c>
      <c r="AD56" s="5">
        <f>SUMIFS(nosettings!AD:AD,nosettings!$A:$A,$A56)</f>
        <v>25134</v>
      </c>
      <c r="AE56" s="5">
        <f>SUMIFS(nosettings!AE:AE,nosettings!$A:$A,$A56)</f>
        <v>27015</v>
      </c>
      <c r="AF56" s="5">
        <f>SUMIFS(nosettings!AF:AF,nosettings!$A:$A,$A56)</f>
        <v>28935</v>
      </c>
      <c r="AG56" s="5">
        <f>SUMIFS(nosettings!AG:AG,nosettings!$A:$A,$A56)</f>
        <v>30879</v>
      </c>
    </row>
    <row r="57" spans="1:33" ht="14" x14ac:dyDescent="0.3">
      <c r="A57" s="5" t="s">
        <v>6985</v>
      </c>
      <c r="B57" s="6" t="s">
        <v>7134</v>
      </c>
      <c r="C57" s="5">
        <f>SUMIFS(nosettings!C:C,nosettings!$A:$A,$A57)</f>
        <v>17535</v>
      </c>
      <c r="D57" s="5">
        <f>SUMIFS(nosettings!D:D,nosettings!$A:$A,$A57)</f>
        <v>17003</v>
      </c>
      <c r="E57" s="5">
        <f>SUMIFS(nosettings!E:E,nosettings!$A:$A,$A57)</f>
        <v>16471</v>
      </c>
      <c r="F57" s="5">
        <f>SUMIFS(nosettings!F:F,nosettings!$A:$A,$A57)</f>
        <v>15939</v>
      </c>
      <c r="G57" s="5">
        <f>SUMIFS(nosettings!G:G,nosettings!$A:$A,$A57)</f>
        <v>15407</v>
      </c>
      <c r="H57" s="5">
        <f>SUMIFS(nosettings!H:H,nosettings!$A:$A,$A57)</f>
        <v>14875</v>
      </c>
      <c r="I57" s="5">
        <f>SUMIFS(nosettings!I:I,nosettings!$A:$A,$A57)</f>
        <v>14343</v>
      </c>
      <c r="J57" s="5">
        <f>SUMIFS(nosettings!J:J,nosettings!$A:$A,$A57)</f>
        <v>13811</v>
      </c>
      <c r="K57" s="5">
        <f>SUMIFS(nosettings!K:K,nosettings!$A:$A,$A57)</f>
        <v>13279</v>
      </c>
      <c r="L57" s="5">
        <f>SUMIFS(nosettings!L:L,nosettings!$A:$A,$A57)</f>
        <v>12747</v>
      </c>
      <c r="M57" s="5">
        <f>SUMIFS(nosettings!M:M,nosettings!$A:$A,$A57)</f>
        <v>12215</v>
      </c>
      <c r="N57" s="5">
        <f>SUMIFS(nosettings!N:N,nosettings!$A:$A,$A57)</f>
        <v>11683</v>
      </c>
      <c r="O57" s="5">
        <f>SUMIFS(nosettings!O:O,nosettings!$A:$A,$A57)</f>
        <v>11151</v>
      </c>
      <c r="P57" s="5">
        <f>SUMIFS(nosettings!P:P,nosettings!$A:$A,$A57)</f>
        <v>10620</v>
      </c>
      <c r="Q57" s="5">
        <f>SUMIFS(nosettings!Q:Q,nosettings!$A:$A,$A57)</f>
        <v>10089</v>
      </c>
      <c r="R57" s="5">
        <f>SUMIFS(nosettings!R:R,nosettings!$A:$A,$A57)</f>
        <v>9558</v>
      </c>
      <c r="S57" s="5">
        <f>SUMIFS(nosettings!S:S,nosettings!$A:$A,$A57)</f>
        <v>9027</v>
      </c>
      <c r="T57" s="5">
        <f>SUMIFS(nosettings!T:T,nosettings!$A:$A,$A57)</f>
        <v>8496</v>
      </c>
      <c r="U57" s="5">
        <f>SUMIFS(nosettings!U:U,nosettings!$A:$A,$A57)</f>
        <v>7965</v>
      </c>
      <c r="V57" s="5">
        <f>SUMIFS(nosettings!V:V,nosettings!$A:$A,$A57)</f>
        <v>7434</v>
      </c>
      <c r="W57" s="5">
        <f>SUMIFS(nosettings!W:W,nosettings!$A:$A,$A57)</f>
        <v>6903</v>
      </c>
      <c r="X57" s="5">
        <f>SUMIFS(nosettings!X:X,nosettings!$A:$A,$A57)</f>
        <v>6372</v>
      </c>
      <c r="Y57" s="5">
        <f>SUMIFS(nosettings!Y:Y,nosettings!$A:$A,$A57)</f>
        <v>5841</v>
      </c>
      <c r="Z57" s="5">
        <f>SUMIFS(nosettings!Z:Z,nosettings!$A:$A,$A57)</f>
        <v>5310</v>
      </c>
      <c r="AA57" s="5">
        <f>SUMIFS(nosettings!AA:AA,nosettings!$A:$A,$A57)</f>
        <v>4779</v>
      </c>
      <c r="AB57" s="5">
        <f>SUMIFS(nosettings!AB:AB,nosettings!$A:$A,$A57)</f>
        <v>4248</v>
      </c>
      <c r="AC57" s="5">
        <f>SUMIFS(nosettings!AC:AC,nosettings!$A:$A,$A57)</f>
        <v>3717</v>
      </c>
      <c r="AD57" s="5">
        <f>SUMIFS(nosettings!AD:AD,nosettings!$A:$A,$A57)</f>
        <v>3186</v>
      </c>
      <c r="AE57" s="5">
        <f>SUMIFS(nosettings!AE:AE,nosettings!$A:$A,$A57)</f>
        <v>2655</v>
      </c>
      <c r="AF57" s="5">
        <f>SUMIFS(nosettings!AF:AF,nosettings!$A:$A,$A57)</f>
        <v>2124</v>
      </c>
      <c r="AG57" s="5">
        <f>SUMIFS(nosettings!AG:AG,nosettings!$A:$A,$A57)</f>
        <v>1593</v>
      </c>
    </row>
    <row r="58" spans="1:33" ht="14" x14ac:dyDescent="0.3">
      <c r="A58" s="5" t="s">
        <v>6986</v>
      </c>
      <c r="B58" s="6" t="s">
        <v>7135</v>
      </c>
      <c r="C58" s="5">
        <f>SUMIFS(nosettings!C:C,nosettings!$A:$A,$A58)</f>
        <v>661431</v>
      </c>
      <c r="D58" s="5">
        <f>SUMIFS(nosettings!D:D,nosettings!$A:$A,$A58)</f>
        <v>667742</v>
      </c>
      <c r="E58" s="5">
        <f>SUMIFS(nosettings!E:E,nosettings!$A:$A,$A58)</f>
        <v>674965</v>
      </c>
      <c r="F58" s="5">
        <f>SUMIFS(nosettings!F:F,nosettings!$A:$A,$A58)</f>
        <v>683139</v>
      </c>
      <c r="G58" s="5">
        <f>SUMIFS(nosettings!G:G,nosettings!$A:$A,$A58)</f>
        <v>692301</v>
      </c>
      <c r="H58" s="5">
        <f>SUMIFS(nosettings!H:H,nosettings!$A:$A,$A58)</f>
        <v>702453</v>
      </c>
      <c r="I58" s="5">
        <f>SUMIFS(nosettings!I:I,nosettings!$A:$A,$A58)</f>
        <v>713565</v>
      </c>
      <c r="J58" s="5">
        <f>SUMIFS(nosettings!J:J,nosettings!$A:$A,$A58)</f>
        <v>725649</v>
      </c>
      <c r="K58" s="5">
        <f>SUMIFS(nosettings!K:K,nosettings!$A:$A,$A58)</f>
        <v>738708</v>
      </c>
      <c r="L58" s="5">
        <f>SUMIFS(nosettings!L:L,nosettings!$A:$A,$A58)</f>
        <v>752739</v>
      </c>
      <c r="M58" s="5">
        <f>SUMIFS(nosettings!M:M,nosettings!$A:$A,$A58)</f>
        <v>767724</v>
      </c>
      <c r="N58" s="5">
        <f>SUMIFS(nosettings!N:N,nosettings!$A:$A,$A58)</f>
        <v>783627</v>
      </c>
      <c r="O58" s="5">
        <f>SUMIFS(nosettings!O:O,nosettings!$A:$A,$A58)</f>
        <v>800391</v>
      </c>
      <c r="P58" s="5">
        <f>SUMIFS(nosettings!P:P,nosettings!$A:$A,$A58)</f>
        <v>817980</v>
      </c>
      <c r="Q58" s="5">
        <f>SUMIFS(nosettings!Q:Q,nosettings!$A:$A,$A58)</f>
        <v>836379</v>
      </c>
      <c r="R58" s="5">
        <f>SUMIFS(nosettings!R:R,nosettings!$A:$A,$A58)</f>
        <v>855021</v>
      </c>
      <c r="S58" s="5">
        <f>SUMIFS(nosettings!S:S,nosettings!$A:$A,$A58)</f>
        <v>873909</v>
      </c>
      <c r="T58" s="5">
        <f>SUMIFS(nosettings!T:T,nosettings!$A:$A,$A58)</f>
        <v>893052</v>
      </c>
      <c r="U58" s="5">
        <f>SUMIFS(nosettings!U:U,nosettings!$A:$A,$A58)</f>
        <v>912465</v>
      </c>
      <c r="V58" s="5">
        <f>SUMIFS(nosettings!V:V,nosettings!$A:$A,$A58)</f>
        <v>932172</v>
      </c>
      <c r="W58" s="5">
        <f>SUMIFS(nosettings!W:W,nosettings!$A:$A,$A58)</f>
        <v>952197</v>
      </c>
      <c r="X58" s="5">
        <f>SUMIFS(nosettings!X:X,nosettings!$A:$A,$A58)</f>
        <v>972561</v>
      </c>
      <c r="Y58" s="5">
        <f>SUMIFS(nosettings!Y:Y,nosettings!$A:$A,$A58)</f>
        <v>993282</v>
      </c>
      <c r="Z58" s="5">
        <f>SUMIFS(nosettings!Z:Z,nosettings!$A:$A,$A58)</f>
        <v>1014360</v>
      </c>
      <c r="AA58" s="5">
        <f>SUMIFS(nosettings!AA:AA,nosettings!$A:$A,$A58)</f>
        <v>1035860</v>
      </c>
      <c r="AB58" s="5">
        <f>SUMIFS(nosettings!AB:AB,nosettings!$A:$A,$A58)</f>
        <v>1057760</v>
      </c>
      <c r="AC58" s="5">
        <f>SUMIFS(nosettings!AC:AC,nosettings!$A:$A,$A58)</f>
        <v>1080100</v>
      </c>
      <c r="AD58" s="5">
        <f>SUMIFS(nosettings!AD:AD,nosettings!$A:$A,$A58)</f>
        <v>1102890</v>
      </c>
      <c r="AE58" s="5">
        <f>SUMIFS(nosettings!AE:AE,nosettings!$A:$A,$A58)</f>
        <v>1126130</v>
      </c>
      <c r="AF58" s="5">
        <f>SUMIFS(nosettings!AF:AF,nosettings!$A:$A,$A58)</f>
        <v>1149830</v>
      </c>
      <c r="AG58" s="5">
        <f>SUMIFS(nosettings!AG:AG,nosettings!$A:$A,$A58)</f>
        <v>1174010</v>
      </c>
    </row>
    <row r="59" spans="1:33" ht="14" x14ac:dyDescent="0.3">
      <c r="A59" s="5" t="s">
        <v>6987</v>
      </c>
      <c r="B59" s="6" t="s">
        <v>7136</v>
      </c>
      <c r="C59" s="5">
        <f>SUMIFS(nosettings!C:C,nosettings!$A:$A,$A59)</f>
        <v>21</v>
      </c>
      <c r="D59" s="5">
        <f>SUMIFS(nosettings!D:D,nosettings!$A:$A,$A59)</f>
        <v>45</v>
      </c>
      <c r="E59" s="5">
        <f>SUMIFS(nosettings!E:E,nosettings!$A:$A,$A59)</f>
        <v>75</v>
      </c>
      <c r="F59" s="5">
        <f>SUMIFS(nosettings!F:F,nosettings!$A:$A,$A59)</f>
        <v>108</v>
      </c>
      <c r="G59" s="5">
        <f>SUMIFS(nosettings!G:G,nosettings!$A:$A,$A59)</f>
        <v>147</v>
      </c>
      <c r="H59" s="5">
        <f>SUMIFS(nosettings!H:H,nosettings!$A:$A,$A59)</f>
        <v>192</v>
      </c>
      <c r="I59" s="5">
        <f>SUMIFS(nosettings!I:I,nosettings!$A:$A,$A59)</f>
        <v>243</v>
      </c>
      <c r="J59" s="5">
        <f>SUMIFS(nosettings!J:J,nosettings!$A:$A,$A59)</f>
        <v>303</v>
      </c>
      <c r="K59" s="5">
        <f>SUMIFS(nosettings!K:K,nosettings!$A:$A,$A59)</f>
        <v>378</v>
      </c>
      <c r="L59" s="5">
        <f>SUMIFS(nosettings!L:L,nosettings!$A:$A,$A59)</f>
        <v>468</v>
      </c>
      <c r="M59" s="5">
        <f>SUMIFS(nosettings!M:M,nosettings!$A:$A,$A59)</f>
        <v>576</v>
      </c>
      <c r="N59" s="5">
        <f>SUMIFS(nosettings!N:N,nosettings!$A:$A,$A59)</f>
        <v>708</v>
      </c>
      <c r="O59" s="5">
        <f>SUMIFS(nosettings!O:O,nosettings!$A:$A,$A59)</f>
        <v>867</v>
      </c>
      <c r="P59" s="5">
        <f>SUMIFS(nosettings!P:P,nosettings!$A:$A,$A59)</f>
        <v>1059</v>
      </c>
      <c r="Q59" s="5">
        <f>SUMIFS(nosettings!Q:Q,nosettings!$A:$A,$A59)</f>
        <v>1284</v>
      </c>
      <c r="R59" s="5">
        <f>SUMIFS(nosettings!R:R,nosettings!$A:$A,$A59)</f>
        <v>1539</v>
      </c>
      <c r="S59" s="5">
        <f>SUMIFS(nosettings!S:S,nosettings!$A:$A,$A59)</f>
        <v>1824</v>
      </c>
      <c r="T59" s="5">
        <f>SUMIFS(nosettings!T:T,nosettings!$A:$A,$A59)</f>
        <v>2136</v>
      </c>
      <c r="U59" s="5">
        <f>SUMIFS(nosettings!U:U,nosettings!$A:$A,$A59)</f>
        <v>2472</v>
      </c>
      <c r="V59" s="5">
        <f>SUMIFS(nosettings!V:V,nosettings!$A:$A,$A59)</f>
        <v>2829</v>
      </c>
      <c r="W59" s="5">
        <f>SUMIFS(nosettings!W:W,nosettings!$A:$A,$A59)</f>
        <v>3201</v>
      </c>
      <c r="X59" s="5">
        <f>SUMIFS(nosettings!X:X,nosettings!$A:$A,$A59)</f>
        <v>3585</v>
      </c>
      <c r="Y59" s="5">
        <f>SUMIFS(nosettings!Y:Y,nosettings!$A:$A,$A59)</f>
        <v>3975</v>
      </c>
      <c r="Z59" s="5">
        <f>SUMIFS(nosettings!Z:Z,nosettings!$A:$A,$A59)</f>
        <v>4371</v>
      </c>
      <c r="AA59" s="5">
        <f>SUMIFS(nosettings!AA:AA,nosettings!$A:$A,$A59)</f>
        <v>4767</v>
      </c>
      <c r="AB59" s="5">
        <f>SUMIFS(nosettings!AB:AB,nosettings!$A:$A,$A59)</f>
        <v>5160</v>
      </c>
      <c r="AC59" s="5">
        <f>SUMIFS(nosettings!AC:AC,nosettings!$A:$A,$A59)</f>
        <v>5547</v>
      </c>
      <c r="AD59" s="5">
        <f>SUMIFS(nosettings!AD:AD,nosettings!$A:$A,$A59)</f>
        <v>5928</v>
      </c>
      <c r="AE59" s="5">
        <f>SUMIFS(nosettings!AE:AE,nosettings!$A:$A,$A59)</f>
        <v>6300</v>
      </c>
      <c r="AF59" s="5">
        <f>SUMIFS(nosettings!AF:AF,nosettings!$A:$A,$A59)</f>
        <v>6660</v>
      </c>
      <c r="AG59" s="5">
        <f>SUMIFS(nosettings!AG:AG,nosettings!$A:$A,$A59)</f>
        <v>7011</v>
      </c>
    </row>
    <row r="60" spans="1:33" ht="14" x14ac:dyDescent="0.3">
      <c r="A60" s="5" t="s">
        <v>6988</v>
      </c>
      <c r="B60" s="6" t="s">
        <v>7137</v>
      </c>
      <c r="C60" s="5">
        <f>SUMIFS(nosettings!C:C,nosettings!$A:$A,$A60)</f>
        <v>0</v>
      </c>
      <c r="D60" s="5">
        <f>SUMIFS(nosettings!D:D,nosettings!$A:$A,$A60)</f>
        <v>6</v>
      </c>
      <c r="E60" s="5">
        <f>SUMIFS(nosettings!E:E,nosettings!$A:$A,$A60)</f>
        <v>21</v>
      </c>
      <c r="F60" s="5">
        <f>SUMIFS(nosettings!F:F,nosettings!$A:$A,$A60)</f>
        <v>45</v>
      </c>
      <c r="G60" s="5">
        <f>SUMIFS(nosettings!G:G,nosettings!$A:$A,$A60)</f>
        <v>78</v>
      </c>
      <c r="H60" s="5">
        <f>SUMIFS(nosettings!H:H,nosettings!$A:$A,$A60)</f>
        <v>117</v>
      </c>
      <c r="I60" s="5">
        <f>SUMIFS(nosettings!I:I,nosettings!$A:$A,$A60)</f>
        <v>165</v>
      </c>
      <c r="J60" s="5">
        <f>SUMIFS(nosettings!J:J,nosettings!$A:$A,$A60)</f>
        <v>222</v>
      </c>
      <c r="K60" s="5">
        <f>SUMIFS(nosettings!K:K,nosettings!$A:$A,$A60)</f>
        <v>288</v>
      </c>
      <c r="L60" s="5">
        <f>SUMIFS(nosettings!L:L,nosettings!$A:$A,$A60)</f>
        <v>366</v>
      </c>
      <c r="M60" s="5">
        <f>SUMIFS(nosettings!M:M,nosettings!$A:$A,$A60)</f>
        <v>453</v>
      </c>
      <c r="N60" s="5">
        <f>SUMIFS(nosettings!N:N,nosettings!$A:$A,$A60)</f>
        <v>549</v>
      </c>
      <c r="O60" s="5">
        <f>SUMIFS(nosettings!O:O,nosettings!$A:$A,$A60)</f>
        <v>654</v>
      </c>
      <c r="P60" s="5">
        <f>SUMIFS(nosettings!P:P,nosettings!$A:$A,$A60)</f>
        <v>768</v>
      </c>
      <c r="Q60" s="5">
        <f>SUMIFS(nosettings!Q:Q,nosettings!$A:$A,$A60)</f>
        <v>894</v>
      </c>
      <c r="R60" s="5">
        <f>SUMIFS(nosettings!R:R,nosettings!$A:$A,$A60)</f>
        <v>1029</v>
      </c>
      <c r="S60" s="5">
        <f>SUMIFS(nosettings!S:S,nosettings!$A:$A,$A60)</f>
        <v>1173</v>
      </c>
      <c r="T60" s="5">
        <f>SUMIFS(nosettings!T:T,nosettings!$A:$A,$A60)</f>
        <v>1326</v>
      </c>
      <c r="U60" s="5">
        <f>SUMIFS(nosettings!U:U,nosettings!$A:$A,$A60)</f>
        <v>1488</v>
      </c>
      <c r="V60" s="5">
        <f>SUMIFS(nosettings!V:V,nosettings!$A:$A,$A60)</f>
        <v>1659</v>
      </c>
      <c r="W60" s="5">
        <f>SUMIFS(nosettings!W:W,nosettings!$A:$A,$A60)</f>
        <v>1842</v>
      </c>
      <c r="X60" s="5">
        <f>SUMIFS(nosettings!X:X,nosettings!$A:$A,$A60)</f>
        <v>2034</v>
      </c>
      <c r="Y60" s="5">
        <f>SUMIFS(nosettings!Y:Y,nosettings!$A:$A,$A60)</f>
        <v>2238</v>
      </c>
      <c r="Z60" s="5">
        <f>SUMIFS(nosettings!Z:Z,nosettings!$A:$A,$A60)</f>
        <v>2454</v>
      </c>
      <c r="AA60" s="5">
        <f>SUMIFS(nosettings!AA:AA,nosettings!$A:$A,$A60)</f>
        <v>2682</v>
      </c>
      <c r="AB60" s="5">
        <f>SUMIFS(nosettings!AB:AB,nosettings!$A:$A,$A60)</f>
        <v>2922</v>
      </c>
      <c r="AC60" s="5">
        <f>SUMIFS(nosettings!AC:AC,nosettings!$A:$A,$A60)</f>
        <v>3174</v>
      </c>
      <c r="AD60" s="5">
        <f>SUMIFS(nosettings!AD:AD,nosettings!$A:$A,$A60)</f>
        <v>3438</v>
      </c>
      <c r="AE60" s="5">
        <f>SUMIFS(nosettings!AE:AE,nosettings!$A:$A,$A60)</f>
        <v>3714</v>
      </c>
      <c r="AF60" s="5">
        <f>SUMIFS(nosettings!AF:AF,nosettings!$A:$A,$A60)</f>
        <v>4002</v>
      </c>
      <c r="AG60" s="5">
        <f>SUMIFS(nosettings!AG:AG,nosettings!$A:$A,$A60)</f>
        <v>4302</v>
      </c>
    </row>
    <row r="61" spans="1:33" ht="14" x14ac:dyDescent="0.3">
      <c r="A61" s="5" t="s">
        <v>6989</v>
      </c>
      <c r="B61" s="6" t="s">
        <v>7138</v>
      </c>
      <c r="C61" s="5">
        <f>SUMIFS(nosettings!C:C,nosettings!$A:$A,$A61)</f>
        <v>0</v>
      </c>
      <c r="D61" s="5">
        <f>SUMIFS(nosettings!D:D,nosettings!$A:$A,$A61)</f>
        <v>0</v>
      </c>
      <c r="E61" s="5">
        <f>SUMIFS(nosettings!E:E,nosettings!$A:$A,$A61)</f>
        <v>0</v>
      </c>
      <c r="F61" s="5">
        <f>SUMIFS(nosettings!F:F,nosettings!$A:$A,$A61)</f>
        <v>0</v>
      </c>
      <c r="G61" s="5">
        <f>SUMIFS(nosettings!G:G,nosettings!$A:$A,$A61)</f>
        <v>0</v>
      </c>
      <c r="H61" s="5">
        <f>SUMIFS(nosettings!H:H,nosettings!$A:$A,$A61)</f>
        <v>3</v>
      </c>
      <c r="I61" s="5">
        <f>SUMIFS(nosettings!I:I,nosettings!$A:$A,$A61)</f>
        <v>6</v>
      </c>
      <c r="J61" s="5">
        <f>SUMIFS(nosettings!J:J,nosettings!$A:$A,$A61)</f>
        <v>12</v>
      </c>
      <c r="K61" s="5">
        <f>SUMIFS(nosettings!K:K,nosettings!$A:$A,$A61)</f>
        <v>21</v>
      </c>
      <c r="L61" s="5">
        <f>SUMIFS(nosettings!L:L,nosettings!$A:$A,$A61)</f>
        <v>36</v>
      </c>
      <c r="M61" s="5">
        <f>SUMIFS(nosettings!M:M,nosettings!$A:$A,$A61)</f>
        <v>57</v>
      </c>
      <c r="N61" s="5">
        <f>SUMIFS(nosettings!N:N,nosettings!$A:$A,$A61)</f>
        <v>87</v>
      </c>
      <c r="O61" s="5">
        <f>SUMIFS(nosettings!O:O,nosettings!$A:$A,$A61)</f>
        <v>126</v>
      </c>
      <c r="P61" s="5">
        <f>SUMIFS(nosettings!P:P,nosettings!$A:$A,$A61)</f>
        <v>174</v>
      </c>
      <c r="Q61" s="5">
        <f>SUMIFS(nosettings!Q:Q,nosettings!$A:$A,$A61)</f>
        <v>237</v>
      </c>
      <c r="R61" s="5">
        <f>SUMIFS(nosettings!R:R,nosettings!$A:$A,$A61)</f>
        <v>315</v>
      </c>
      <c r="S61" s="5">
        <f>SUMIFS(nosettings!S:S,nosettings!$A:$A,$A61)</f>
        <v>408</v>
      </c>
      <c r="T61" s="5">
        <f>SUMIFS(nosettings!T:T,nosettings!$A:$A,$A61)</f>
        <v>516</v>
      </c>
      <c r="U61" s="5">
        <f>SUMIFS(nosettings!U:U,nosettings!$A:$A,$A61)</f>
        <v>639</v>
      </c>
      <c r="V61" s="5">
        <f>SUMIFS(nosettings!V:V,nosettings!$A:$A,$A61)</f>
        <v>777</v>
      </c>
      <c r="W61" s="5">
        <f>SUMIFS(nosettings!W:W,nosettings!$A:$A,$A61)</f>
        <v>927</v>
      </c>
      <c r="X61" s="5">
        <f>SUMIFS(nosettings!X:X,nosettings!$A:$A,$A61)</f>
        <v>1092</v>
      </c>
      <c r="Y61" s="5">
        <f>SUMIFS(nosettings!Y:Y,nosettings!$A:$A,$A61)</f>
        <v>1269</v>
      </c>
      <c r="Z61" s="5">
        <f>SUMIFS(nosettings!Z:Z,nosettings!$A:$A,$A61)</f>
        <v>1461</v>
      </c>
      <c r="AA61" s="5">
        <f>SUMIFS(nosettings!AA:AA,nosettings!$A:$A,$A61)</f>
        <v>1662</v>
      </c>
      <c r="AB61" s="5">
        <f>SUMIFS(nosettings!AB:AB,nosettings!$A:$A,$A61)</f>
        <v>1875</v>
      </c>
      <c r="AC61" s="5">
        <f>SUMIFS(nosettings!AC:AC,nosettings!$A:$A,$A61)</f>
        <v>2097</v>
      </c>
      <c r="AD61" s="5">
        <f>SUMIFS(nosettings!AD:AD,nosettings!$A:$A,$A61)</f>
        <v>2331</v>
      </c>
      <c r="AE61" s="5">
        <f>SUMIFS(nosettings!AE:AE,nosettings!$A:$A,$A61)</f>
        <v>2574</v>
      </c>
      <c r="AF61" s="5">
        <f>SUMIFS(nosettings!AF:AF,nosettings!$A:$A,$A61)</f>
        <v>2826</v>
      </c>
      <c r="AG61" s="5">
        <f>SUMIFS(nosettings!AG:AG,nosettings!$A:$A,$A61)</f>
        <v>3087</v>
      </c>
    </row>
    <row r="64" spans="1:33" ht="17.5" x14ac:dyDescent="0.35">
      <c r="B64" s="7" t="s">
        <v>7155</v>
      </c>
      <c r="C64" s="6">
        <f>C5</f>
        <v>2020</v>
      </c>
      <c r="D64" s="6">
        <f t="shared" ref="D64:AG64" si="9">D5</f>
        <v>2021</v>
      </c>
      <c r="E64" s="6">
        <f t="shared" si="9"/>
        <v>2022</v>
      </c>
      <c r="F64" s="6">
        <f t="shared" si="9"/>
        <v>2023</v>
      </c>
      <c r="G64" s="6">
        <f t="shared" si="9"/>
        <v>2024</v>
      </c>
      <c r="H64" s="6">
        <f t="shared" si="9"/>
        <v>2025</v>
      </c>
      <c r="I64" s="6">
        <f t="shared" si="9"/>
        <v>2026</v>
      </c>
      <c r="J64" s="6">
        <f t="shared" si="9"/>
        <v>2027</v>
      </c>
      <c r="K64" s="6">
        <f t="shared" si="9"/>
        <v>2028</v>
      </c>
      <c r="L64" s="6">
        <f t="shared" si="9"/>
        <v>2029</v>
      </c>
      <c r="M64" s="6">
        <f t="shared" si="9"/>
        <v>2030</v>
      </c>
      <c r="N64" s="6">
        <f t="shared" si="9"/>
        <v>2031</v>
      </c>
      <c r="O64" s="6">
        <f t="shared" si="9"/>
        <v>2032</v>
      </c>
      <c r="P64" s="6">
        <f t="shared" si="9"/>
        <v>2033</v>
      </c>
      <c r="Q64" s="6">
        <f t="shared" si="9"/>
        <v>2034</v>
      </c>
      <c r="R64" s="6">
        <f t="shared" si="9"/>
        <v>2035</v>
      </c>
      <c r="S64" s="6">
        <f t="shared" si="9"/>
        <v>2036</v>
      </c>
      <c r="T64" s="6">
        <f t="shared" si="9"/>
        <v>2037</v>
      </c>
      <c r="U64" s="6">
        <f t="shared" si="9"/>
        <v>2038</v>
      </c>
      <c r="V64" s="6">
        <f t="shared" si="9"/>
        <v>2039</v>
      </c>
      <c r="W64" s="6">
        <f t="shared" si="9"/>
        <v>2040</v>
      </c>
      <c r="X64" s="6">
        <f t="shared" si="9"/>
        <v>2041</v>
      </c>
      <c r="Y64" s="6">
        <f t="shared" si="9"/>
        <v>2042</v>
      </c>
      <c r="Z64" s="6">
        <f t="shared" si="9"/>
        <v>2043</v>
      </c>
      <c r="AA64" s="6">
        <f t="shared" si="9"/>
        <v>2044</v>
      </c>
      <c r="AB64" s="6">
        <f t="shared" si="9"/>
        <v>2045</v>
      </c>
      <c r="AC64" s="6">
        <f t="shared" si="9"/>
        <v>2046</v>
      </c>
      <c r="AD64" s="6">
        <f t="shared" si="9"/>
        <v>2047</v>
      </c>
      <c r="AE64" s="6">
        <f t="shared" si="9"/>
        <v>2048</v>
      </c>
      <c r="AF64" s="6">
        <f t="shared" si="9"/>
        <v>2049</v>
      </c>
      <c r="AG64" s="6">
        <f t="shared" si="9"/>
        <v>2050</v>
      </c>
    </row>
    <row r="65" spans="1:33" ht="14.5" x14ac:dyDescent="0.35">
      <c r="A65" t="s">
        <v>1315</v>
      </c>
      <c r="B65" s="6" t="s">
        <v>7132</v>
      </c>
      <c r="C65" s="5">
        <f>SUMIFS(nosettings!C:C,nosettings!$A:$A,$A65)</f>
        <v>9090</v>
      </c>
      <c r="D65" s="5">
        <f>SUMIFS(nosettings!D:D,nosettings!$A:$A,$A65)</f>
        <v>16860</v>
      </c>
      <c r="E65" s="5">
        <f>SUMIFS(nosettings!E:E,nosettings!$A:$A,$A65)</f>
        <v>22422</v>
      </c>
      <c r="F65" s="5">
        <f>SUMIFS(nosettings!F:F,nosettings!$A:$A,$A65)</f>
        <v>30117</v>
      </c>
      <c r="G65" s="5">
        <f>SUMIFS(nosettings!G:G,nosettings!$A:$A,$A65)</f>
        <v>41151</v>
      </c>
      <c r="H65" s="5">
        <f>SUMIFS(nosettings!H:H,nosettings!$A:$A,$A65)</f>
        <v>57159</v>
      </c>
      <c r="I65" s="5">
        <f>SUMIFS(nosettings!I:I,nosettings!$A:$A,$A65)</f>
        <v>81264</v>
      </c>
      <c r="J65" s="5">
        <f>SUMIFS(nosettings!J:J,nosettings!$A:$A,$A65)</f>
        <v>115674</v>
      </c>
      <c r="K65" s="5">
        <f>SUMIFS(nosettings!K:K,nosettings!$A:$A,$A65)</f>
        <v>164688</v>
      </c>
      <c r="L65" s="5">
        <f>SUMIFS(nosettings!L:L,nosettings!$A:$A,$A65)</f>
        <v>227067</v>
      </c>
      <c r="M65" s="5">
        <f>SUMIFS(nosettings!M:M,nosettings!$A:$A,$A65)</f>
        <v>304815</v>
      </c>
      <c r="N65" s="5">
        <f>SUMIFS(nosettings!N:N,nosettings!$A:$A,$A65)</f>
        <v>385062</v>
      </c>
      <c r="O65" s="5">
        <f>SUMIFS(nosettings!O:O,nosettings!$A:$A,$A65)</f>
        <v>469131</v>
      </c>
      <c r="P65" s="5">
        <f>SUMIFS(nosettings!P:P,nosettings!$A:$A,$A65)</f>
        <v>550800</v>
      </c>
      <c r="Q65" s="5">
        <f>SUMIFS(nosettings!Q:Q,nosettings!$A:$A,$A65)</f>
        <v>628305</v>
      </c>
      <c r="R65" s="5">
        <f>SUMIFS(nosettings!R:R,nosettings!$A:$A,$A65)</f>
        <v>682434</v>
      </c>
      <c r="S65" s="5">
        <f>SUMIFS(nosettings!S:S,nosettings!$A:$A,$A65)</f>
        <v>729093</v>
      </c>
      <c r="T65" s="5">
        <f>SUMIFS(nosettings!T:T,nosettings!$A:$A,$A65)</f>
        <v>770334</v>
      </c>
      <c r="U65" s="5">
        <f>SUMIFS(nosettings!U:U,nosettings!$A:$A,$A65)</f>
        <v>806244</v>
      </c>
      <c r="V65" s="5">
        <f>SUMIFS(nosettings!V:V,nosettings!$A:$A,$A65)</f>
        <v>836898</v>
      </c>
      <c r="W65" s="5">
        <f>SUMIFS(nosettings!W:W,nosettings!$A:$A,$A65)</f>
        <v>865377</v>
      </c>
      <c r="X65" s="5">
        <f>SUMIFS(nosettings!X:X,nosettings!$A:$A,$A65)</f>
        <v>892449</v>
      </c>
      <c r="Y65" s="5">
        <f>SUMIFS(nosettings!Y:Y,nosettings!$A:$A,$A65)</f>
        <v>916692</v>
      </c>
      <c r="Z65" s="5">
        <f>SUMIFS(nosettings!Z:Z,nosettings!$A:$A,$A65)</f>
        <v>941124</v>
      </c>
      <c r="AA65" s="5">
        <f>SUMIFS(nosettings!AA:AA,nosettings!$A:$A,$A65)</f>
        <v>965715</v>
      </c>
      <c r="AB65" s="5">
        <f>SUMIFS(nosettings!AB:AB,nosettings!$A:$A,$A65)</f>
        <v>990753</v>
      </c>
      <c r="AC65" s="5">
        <f>SUMIFS(nosettings!AC:AC,nosettings!$A:$A,$A65)</f>
        <v>1015140</v>
      </c>
      <c r="AD65" s="5">
        <f>SUMIFS(nosettings!AD:AD,nosettings!$A:$A,$A65)</f>
        <v>1040480</v>
      </c>
      <c r="AE65" s="5">
        <f>SUMIFS(nosettings!AE:AE,nosettings!$A:$A,$A65)</f>
        <v>1066050</v>
      </c>
      <c r="AF65" s="5">
        <f>SUMIFS(nosettings!AF:AF,nosettings!$A:$A,$A65)</f>
        <v>1092850</v>
      </c>
      <c r="AG65" s="5">
        <f>SUMIFS(nosettings!AG:AG,nosettings!$A:$A,$A65)</f>
        <v>1119930</v>
      </c>
    </row>
    <row r="66" spans="1:33" ht="14.5" x14ac:dyDescent="0.35">
      <c r="A66" t="s">
        <v>1316</v>
      </c>
      <c r="B66" s="6" t="s">
        <v>7133</v>
      </c>
      <c r="C66" s="5">
        <f>SUMIFS(nosettings!C:C,nosettings!$A:$A,$A66)</f>
        <v>168</v>
      </c>
      <c r="D66" s="5">
        <f>SUMIFS(nosettings!D:D,nosettings!$A:$A,$A66)</f>
        <v>180</v>
      </c>
      <c r="E66" s="5">
        <f>SUMIFS(nosettings!E:E,nosettings!$A:$A,$A66)</f>
        <v>186</v>
      </c>
      <c r="F66" s="5">
        <f>SUMIFS(nosettings!F:F,nosettings!$A:$A,$A66)</f>
        <v>192</v>
      </c>
      <c r="G66" s="5">
        <f>SUMIFS(nosettings!G:G,nosettings!$A:$A,$A66)</f>
        <v>201</v>
      </c>
      <c r="H66" s="5">
        <f>SUMIFS(nosettings!H:H,nosettings!$A:$A,$A66)</f>
        <v>207</v>
      </c>
      <c r="I66" s="5">
        <f>SUMIFS(nosettings!I:I,nosettings!$A:$A,$A66)</f>
        <v>216</v>
      </c>
      <c r="J66" s="5">
        <f>SUMIFS(nosettings!J:J,nosettings!$A:$A,$A66)</f>
        <v>231</v>
      </c>
      <c r="K66" s="5">
        <f>SUMIFS(nosettings!K:K,nosettings!$A:$A,$A66)</f>
        <v>243</v>
      </c>
      <c r="L66" s="5">
        <f>SUMIFS(nosettings!L:L,nosettings!$A:$A,$A66)</f>
        <v>258</v>
      </c>
      <c r="M66" s="5">
        <f>SUMIFS(nosettings!M:M,nosettings!$A:$A,$A66)</f>
        <v>279</v>
      </c>
      <c r="N66" s="5">
        <f>SUMIFS(nosettings!N:N,nosettings!$A:$A,$A66)</f>
        <v>297</v>
      </c>
      <c r="O66" s="5">
        <f>SUMIFS(nosettings!O:O,nosettings!$A:$A,$A66)</f>
        <v>321</v>
      </c>
      <c r="P66" s="5">
        <f>SUMIFS(nosettings!P:P,nosettings!$A:$A,$A66)</f>
        <v>351</v>
      </c>
      <c r="Q66" s="5">
        <f>SUMIFS(nosettings!Q:Q,nosettings!$A:$A,$A66)</f>
        <v>384</v>
      </c>
      <c r="R66" s="5">
        <f>SUMIFS(nosettings!R:R,nosettings!$A:$A,$A66)</f>
        <v>408</v>
      </c>
      <c r="S66" s="5">
        <f>SUMIFS(nosettings!S:S,nosettings!$A:$A,$A66)</f>
        <v>438</v>
      </c>
      <c r="T66" s="5">
        <f>SUMIFS(nosettings!T:T,nosettings!$A:$A,$A66)</f>
        <v>468</v>
      </c>
      <c r="U66" s="5">
        <f>SUMIFS(nosettings!U:U,nosettings!$A:$A,$A66)</f>
        <v>498</v>
      </c>
      <c r="V66" s="5">
        <f>SUMIFS(nosettings!V:V,nosettings!$A:$A,$A66)</f>
        <v>525</v>
      </c>
      <c r="W66" s="5">
        <f>SUMIFS(nosettings!W:W,nosettings!$A:$A,$A66)</f>
        <v>552</v>
      </c>
      <c r="X66" s="5">
        <f>SUMIFS(nosettings!X:X,nosettings!$A:$A,$A66)</f>
        <v>573</v>
      </c>
      <c r="Y66" s="5">
        <f>SUMIFS(nosettings!Y:Y,nosettings!$A:$A,$A66)</f>
        <v>594</v>
      </c>
      <c r="Z66" s="5">
        <f>SUMIFS(nosettings!Z:Z,nosettings!$A:$A,$A66)</f>
        <v>612</v>
      </c>
      <c r="AA66" s="5">
        <f>SUMIFS(nosettings!AA:AA,nosettings!$A:$A,$A66)</f>
        <v>630</v>
      </c>
      <c r="AB66" s="5">
        <f>SUMIFS(nosettings!AB:AB,nosettings!$A:$A,$A66)</f>
        <v>648</v>
      </c>
      <c r="AC66" s="5">
        <f>SUMIFS(nosettings!AC:AC,nosettings!$A:$A,$A66)</f>
        <v>663</v>
      </c>
      <c r="AD66" s="5">
        <f>SUMIFS(nosettings!AD:AD,nosettings!$A:$A,$A66)</f>
        <v>678</v>
      </c>
      <c r="AE66" s="5">
        <f>SUMIFS(nosettings!AE:AE,nosettings!$A:$A,$A66)</f>
        <v>693</v>
      </c>
      <c r="AF66" s="5">
        <f>SUMIFS(nosettings!AF:AF,nosettings!$A:$A,$A66)</f>
        <v>708</v>
      </c>
      <c r="AG66" s="5">
        <f>SUMIFS(nosettings!AG:AG,nosettings!$A:$A,$A66)</f>
        <v>723</v>
      </c>
    </row>
    <row r="67" spans="1:33" ht="14.5" x14ac:dyDescent="0.35">
      <c r="A67" t="s">
        <v>1317</v>
      </c>
      <c r="B67" s="6" t="s">
        <v>7134</v>
      </c>
      <c r="C67" s="5">
        <f>SUMIFS(nosettings!C:C,nosettings!$A:$A,$A67)</f>
        <v>1539210</v>
      </c>
      <c r="D67" s="5">
        <f>SUMIFS(nosettings!D:D,nosettings!$A:$A,$A67)</f>
        <v>1573830</v>
      </c>
      <c r="E67" s="5">
        <f>SUMIFS(nosettings!E:E,nosettings!$A:$A,$A67)</f>
        <v>1610780</v>
      </c>
      <c r="F67" s="5">
        <f>SUMIFS(nosettings!F:F,nosettings!$A:$A,$A67)</f>
        <v>1646690</v>
      </c>
      <c r="G67" s="5">
        <f>SUMIFS(nosettings!G:G,nosettings!$A:$A,$A67)</f>
        <v>1680830</v>
      </c>
      <c r="H67" s="5">
        <f>SUMIFS(nosettings!H:H,nosettings!$A:$A,$A67)</f>
        <v>1712470</v>
      </c>
      <c r="I67" s="5">
        <f>SUMIFS(nosettings!I:I,nosettings!$A:$A,$A67)</f>
        <v>1739510</v>
      </c>
      <c r="J67" s="5">
        <f>SUMIFS(nosettings!J:J,nosettings!$A:$A,$A67)</f>
        <v>1758040</v>
      </c>
      <c r="K67" s="5">
        <f>SUMIFS(nosettings!K:K,nosettings!$A:$A,$A67)</f>
        <v>1769030</v>
      </c>
      <c r="L67" s="5">
        <f>SUMIFS(nosettings!L:L,nosettings!$A:$A,$A67)</f>
        <v>1774200</v>
      </c>
      <c r="M67" s="5">
        <f>SUMIFS(nosettings!M:M,nosettings!$A:$A,$A67)</f>
        <v>1763970</v>
      </c>
      <c r="N67" s="5">
        <f>SUMIFS(nosettings!N:N,nosettings!$A:$A,$A67)</f>
        <v>1753020</v>
      </c>
      <c r="O67" s="5">
        <f>SUMIFS(nosettings!O:O,nosettings!$A:$A,$A67)</f>
        <v>1739980</v>
      </c>
      <c r="P67" s="5">
        <f>SUMIFS(nosettings!P:P,nosettings!$A:$A,$A67)</f>
        <v>1731340</v>
      </c>
      <c r="Q67" s="5">
        <f>SUMIFS(nosettings!Q:Q,nosettings!$A:$A,$A67)</f>
        <v>1728980</v>
      </c>
      <c r="R67" s="5">
        <f>SUMIFS(nosettings!R:R,nosettings!$A:$A,$A67)</f>
        <v>1706350</v>
      </c>
      <c r="S67" s="5">
        <f>SUMIFS(nosettings!S:S,nosettings!$A:$A,$A67)</f>
        <v>1692080</v>
      </c>
      <c r="T67" s="5">
        <f>SUMIFS(nosettings!T:T,nosettings!$A:$A,$A67)</f>
        <v>1684330</v>
      </c>
      <c r="U67" s="5">
        <f>SUMIFS(nosettings!U:U,nosettings!$A:$A,$A67)</f>
        <v>1683080</v>
      </c>
      <c r="V67" s="5">
        <f>SUMIFS(nosettings!V:V,nosettings!$A:$A,$A67)</f>
        <v>1688540</v>
      </c>
      <c r="W67" s="5">
        <f>SUMIFS(nosettings!W:W,nosettings!$A:$A,$A67)</f>
        <v>1697640</v>
      </c>
      <c r="X67" s="5">
        <f>SUMIFS(nosettings!X:X,nosettings!$A:$A,$A67)</f>
        <v>1709790</v>
      </c>
      <c r="Y67" s="5">
        <f>SUMIFS(nosettings!Y:Y,nosettings!$A:$A,$A67)</f>
        <v>1726530</v>
      </c>
      <c r="Z67" s="5">
        <f>SUMIFS(nosettings!Z:Z,nosettings!$A:$A,$A67)</f>
        <v>1744810</v>
      </c>
      <c r="AA67" s="5">
        <f>SUMIFS(nosettings!AA:AA,nosettings!$A:$A,$A67)</f>
        <v>1764790</v>
      </c>
      <c r="AB67" s="5">
        <f>SUMIFS(nosettings!AB:AB,nosettings!$A:$A,$A67)</f>
        <v>1786260</v>
      </c>
      <c r="AC67" s="5">
        <f>SUMIFS(nosettings!AC:AC,nosettings!$A:$A,$A67)</f>
        <v>1810520</v>
      </c>
      <c r="AD67" s="5">
        <f>SUMIFS(nosettings!AD:AD,nosettings!$A:$A,$A67)</f>
        <v>1835970</v>
      </c>
      <c r="AE67" s="5">
        <f>SUMIFS(nosettings!AE:AE,nosettings!$A:$A,$A67)</f>
        <v>1863560</v>
      </c>
      <c r="AF67" s="5">
        <f>SUMIFS(nosettings!AF:AF,nosettings!$A:$A,$A67)</f>
        <v>1892320</v>
      </c>
      <c r="AG67" s="5">
        <f>SUMIFS(nosettings!AG:AG,nosettings!$A:$A,$A67)</f>
        <v>1923450</v>
      </c>
    </row>
    <row r="68" spans="1:33" ht="14.5" x14ac:dyDescent="0.35">
      <c r="A68" t="s">
        <v>1318</v>
      </c>
      <c r="B68" s="6" t="s">
        <v>7135</v>
      </c>
      <c r="C68" s="5">
        <f>SUMIFS(nosettings!C:C,nosettings!$A:$A,$A68)</f>
        <v>1332</v>
      </c>
      <c r="D68" s="5">
        <f>SUMIFS(nosettings!D:D,nosettings!$A:$A,$A68)</f>
        <v>1146</v>
      </c>
      <c r="E68" s="5">
        <f>SUMIFS(nosettings!E:E,nosettings!$A:$A,$A68)</f>
        <v>1368</v>
      </c>
      <c r="F68" s="5">
        <f>SUMIFS(nosettings!F:F,nosettings!$A:$A,$A68)</f>
        <v>1581</v>
      </c>
      <c r="G68" s="5">
        <f>SUMIFS(nosettings!G:G,nosettings!$A:$A,$A68)</f>
        <v>1833</v>
      </c>
      <c r="H68" s="5">
        <f>SUMIFS(nosettings!H:H,nosettings!$A:$A,$A68)</f>
        <v>2079</v>
      </c>
      <c r="I68" s="5">
        <f>SUMIFS(nosettings!I:I,nosettings!$A:$A,$A68)</f>
        <v>2343</v>
      </c>
      <c r="J68" s="5">
        <f>SUMIFS(nosettings!J:J,nosettings!$A:$A,$A68)</f>
        <v>2619</v>
      </c>
      <c r="K68" s="5">
        <f>SUMIFS(nosettings!K:K,nosettings!$A:$A,$A68)</f>
        <v>2868</v>
      </c>
      <c r="L68" s="5">
        <f>SUMIFS(nosettings!L:L,nosettings!$A:$A,$A68)</f>
        <v>3120</v>
      </c>
      <c r="M68" s="5">
        <f>SUMIFS(nosettings!M:M,nosettings!$A:$A,$A68)</f>
        <v>3393</v>
      </c>
      <c r="N68" s="5">
        <f>SUMIFS(nosettings!N:N,nosettings!$A:$A,$A68)</f>
        <v>3564</v>
      </c>
      <c r="O68" s="5">
        <f>SUMIFS(nosettings!O:O,nosettings!$A:$A,$A68)</f>
        <v>3798</v>
      </c>
      <c r="P68" s="5">
        <f>SUMIFS(nosettings!P:P,nosettings!$A:$A,$A68)</f>
        <v>4011</v>
      </c>
      <c r="Q68" s="5">
        <f>SUMIFS(nosettings!Q:Q,nosettings!$A:$A,$A68)</f>
        <v>4287</v>
      </c>
      <c r="R68" s="5">
        <f>SUMIFS(nosettings!R:R,nosettings!$A:$A,$A68)</f>
        <v>4434</v>
      </c>
      <c r="S68" s="5">
        <f>SUMIFS(nosettings!S:S,nosettings!$A:$A,$A68)</f>
        <v>4650</v>
      </c>
      <c r="T68" s="5">
        <f>SUMIFS(nosettings!T:T,nosettings!$A:$A,$A68)</f>
        <v>4890</v>
      </c>
      <c r="U68" s="5">
        <f>SUMIFS(nosettings!U:U,nosettings!$A:$A,$A68)</f>
        <v>5145</v>
      </c>
      <c r="V68" s="5">
        <f>SUMIFS(nosettings!V:V,nosettings!$A:$A,$A68)</f>
        <v>5400</v>
      </c>
      <c r="W68" s="5">
        <f>SUMIFS(nosettings!W:W,nosettings!$A:$A,$A68)</f>
        <v>5694</v>
      </c>
      <c r="X68" s="5">
        <f>SUMIFS(nosettings!X:X,nosettings!$A:$A,$A68)</f>
        <v>5994</v>
      </c>
      <c r="Y68" s="5">
        <f>SUMIFS(nosettings!Y:Y,nosettings!$A:$A,$A68)</f>
        <v>6294</v>
      </c>
      <c r="Z68" s="5">
        <f>SUMIFS(nosettings!Z:Z,nosettings!$A:$A,$A68)</f>
        <v>6621</v>
      </c>
      <c r="AA68" s="5">
        <f>SUMIFS(nosettings!AA:AA,nosettings!$A:$A,$A68)</f>
        <v>6969</v>
      </c>
      <c r="AB68" s="5">
        <f>SUMIFS(nosettings!AB:AB,nosettings!$A:$A,$A68)</f>
        <v>7344</v>
      </c>
      <c r="AC68" s="5">
        <f>SUMIFS(nosettings!AC:AC,nosettings!$A:$A,$A68)</f>
        <v>7704</v>
      </c>
      <c r="AD68" s="5">
        <f>SUMIFS(nosettings!AD:AD,nosettings!$A:$A,$A68)</f>
        <v>8103</v>
      </c>
      <c r="AE68" s="5">
        <f>SUMIFS(nosettings!AE:AE,nosettings!$A:$A,$A68)</f>
        <v>8505</v>
      </c>
      <c r="AF68" s="5">
        <f>SUMIFS(nosettings!AF:AF,nosettings!$A:$A,$A68)</f>
        <v>8955</v>
      </c>
      <c r="AG68" s="5">
        <f>SUMIFS(nosettings!AG:AG,nosettings!$A:$A,$A68)</f>
        <v>9396</v>
      </c>
    </row>
    <row r="69" spans="1:33" ht="14.5" x14ac:dyDescent="0.35">
      <c r="A69" t="s">
        <v>1319</v>
      </c>
      <c r="B69" s="6" t="s">
        <v>7136</v>
      </c>
      <c r="C69" s="5">
        <f>SUMIFS(nosettings!C:C,nosettings!$A:$A,$A69)</f>
        <v>975</v>
      </c>
      <c r="D69" s="5">
        <f>SUMIFS(nosettings!D:D,nosettings!$A:$A,$A69)</f>
        <v>1464</v>
      </c>
      <c r="E69" s="5">
        <f>SUMIFS(nosettings!E:E,nosettings!$A:$A,$A69)</f>
        <v>1653</v>
      </c>
      <c r="F69" s="5">
        <f>SUMIFS(nosettings!F:F,nosettings!$A:$A,$A69)</f>
        <v>1905</v>
      </c>
      <c r="G69" s="5">
        <f>SUMIFS(nosettings!G:G,nosettings!$A:$A,$A69)</f>
        <v>2244</v>
      </c>
      <c r="H69" s="5">
        <f>SUMIFS(nosettings!H:H,nosettings!$A:$A,$A69)</f>
        <v>2643</v>
      </c>
      <c r="I69" s="5">
        <f>SUMIFS(nosettings!I:I,nosettings!$A:$A,$A69)</f>
        <v>3183</v>
      </c>
      <c r="J69" s="5">
        <f>SUMIFS(nosettings!J:J,nosettings!$A:$A,$A69)</f>
        <v>3873</v>
      </c>
      <c r="K69" s="5">
        <f>SUMIFS(nosettings!K:K,nosettings!$A:$A,$A69)</f>
        <v>4734</v>
      </c>
      <c r="L69" s="5">
        <f>SUMIFS(nosettings!L:L,nosettings!$A:$A,$A69)</f>
        <v>5817</v>
      </c>
      <c r="M69" s="5">
        <f>SUMIFS(nosettings!M:M,nosettings!$A:$A,$A69)</f>
        <v>7155</v>
      </c>
      <c r="N69" s="5">
        <f>SUMIFS(nosettings!N:N,nosettings!$A:$A,$A69)</f>
        <v>8661</v>
      </c>
      <c r="O69" s="5">
        <f>SUMIFS(nosettings!O:O,nosettings!$A:$A,$A69)</f>
        <v>10440</v>
      </c>
      <c r="P69" s="5">
        <f>SUMIFS(nosettings!P:P,nosettings!$A:$A,$A69)</f>
        <v>12447</v>
      </c>
      <c r="Q69" s="5">
        <f>SUMIFS(nosettings!Q:Q,nosettings!$A:$A,$A69)</f>
        <v>14730</v>
      </c>
      <c r="R69" s="5">
        <f>SUMIFS(nosettings!R:R,nosettings!$A:$A,$A69)</f>
        <v>16800</v>
      </c>
      <c r="S69" s="5">
        <f>SUMIFS(nosettings!S:S,nosettings!$A:$A,$A69)</f>
        <v>18951</v>
      </c>
      <c r="T69" s="5">
        <f>SUMIFS(nosettings!T:T,nosettings!$A:$A,$A69)</f>
        <v>21093</v>
      </c>
      <c r="U69" s="5">
        <f>SUMIFS(nosettings!U:U,nosettings!$A:$A,$A69)</f>
        <v>23136</v>
      </c>
      <c r="V69" s="5">
        <f>SUMIFS(nosettings!V:V,nosettings!$A:$A,$A69)</f>
        <v>24987</v>
      </c>
      <c r="W69" s="5">
        <f>SUMIFS(nosettings!W:W,nosettings!$A:$A,$A69)</f>
        <v>26679</v>
      </c>
      <c r="X69" s="5">
        <f>SUMIFS(nosettings!X:X,nosettings!$A:$A,$A69)</f>
        <v>28170</v>
      </c>
      <c r="Y69" s="5">
        <f>SUMIFS(nosettings!Y:Y,nosettings!$A:$A,$A69)</f>
        <v>29433</v>
      </c>
      <c r="Z69" s="5">
        <f>SUMIFS(nosettings!Z:Z,nosettings!$A:$A,$A69)</f>
        <v>30564</v>
      </c>
      <c r="AA69" s="5">
        <f>SUMIFS(nosettings!AA:AA,nosettings!$A:$A,$A69)</f>
        <v>31578</v>
      </c>
      <c r="AB69" s="5">
        <f>SUMIFS(nosettings!AB:AB,nosettings!$A:$A,$A69)</f>
        <v>32499</v>
      </c>
      <c r="AC69" s="5">
        <f>SUMIFS(nosettings!AC:AC,nosettings!$A:$A,$A69)</f>
        <v>33306</v>
      </c>
      <c r="AD69" s="5">
        <f>SUMIFS(nosettings!AD:AD,nosettings!$A:$A,$A69)</f>
        <v>34080</v>
      </c>
      <c r="AE69" s="5">
        <f>SUMIFS(nosettings!AE:AE,nosettings!$A:$A,$A69)</f>
        <v>34794</v>
      </c>
      <c r="AF69" s="5">
        <f>SUMIFS(nosettings!AF:AF,nosettings!$A:$A,$A69)</f>
        <v>35514</v>
      </c>
      <c r="AG69" s="5">
        <f>SUMIFS(nosettings!AG:AG,nosettings!$A:$A,$A69)</f>
        <v>36207</v>
      </c>
    </row>
    <row r="70" spans="1:33" ht="14.5" x14ac:dyDescent="0.35">
      <c r="A70" t="s">
        <v>1320</v>
      </c>
      <c r="B70" s="6" t="s">
        <v>7137</v>
      </c>
      <c r="C70" s="5">
        <f>SUMIFS(nosettings!C:C,nosettings!$A:$A,$A70)</f>
        <v>123</v>
      </c>
      <c r="D70" s="5">
        <f>SUMIFS(nosettings!D:D,nosettings!$A:$A,$A70)</f>
        <v>132</v>
      </c>
      <c r="E70" s="5">
        <f>SUMIFS(nosettings!E:E,nosettings!$A:$A,$A70)</f>
        <v>141</v>
      </c>
      <c r="F70" s="5">
        <f>SUMIFS(nosettings!F:F,nosettings!$A:$A,$A70)</f>
        <v>150</v>
      </c>
      <c r="G70" s="5">
        <f>SUMIFS(nosettings!G:G,nosettings!$A:$A,$A70)</f>
        <v>162</v>
      </c>
      <c r="H70" s="5">
        <f>SUMIFS(nosettings!H:H,nosettings!$A:$A,$A70)</f>
        <v>171</v>
      </c>
      <c r="I70" s="5">
        <f>SUMIFS(nosettings!I:I,nosettings!$A:$A,$A70)</f>
        <v>183</v>
      </c>
      <c r="J70" s="5">
        <f>SUMIFS(nosettings!J:J,nosettings!$A:$A,$A70)</f>
        <v>192</v>
      </c>
      <c r="K70" s="5">
        <f>SUMIFS(nosettings!K:K,nosettings!$A:$A,$A70)</f>
        <v>201</v>
      </c>
      <c r="L70" s="5">
        <f>SUMIFS(nosettings!L:L,nosettings!$A:$A,$A70)</f>
        <v>210</v>
      </c>
      <c r="M70" s="5">
        <f>SUMIFS(nosettings!M:M,nosettings!$A:$A,$A70)</f>
        <v>219</v>
      </c>
      <c r="N70" s="5">
        <f>SUMIFS(nosettings!N:N,nosettings!$A:$A,$A70)</f>
        <v>225</v>
      </c>
      <c r="O70" s="5">
        <f>SUMIFS(nosettings!O:O,nosettings!$A:$A,$A70)</f>
        <v>231</v>
      </c>
      <c r="P70" s="5">
        <f>SUMIFS(nosettings!P:P,nosettings!$A:$A,$A70)</f>
        <v>240</v>
      </c>
      <c r="Q70" s="5">
        <f>SUMIFS(nosettings!Q:Q,nosettings!$A:$A,$A70)</f>
        <v>246</v>
      </c>
      <c r="R70" s="5">
        <f>SUMIFS(nosettings!R:R,nosettings!$A:$A,$A70)</f>
        <v>252</v>
      </c>
      <c r="S70" s="5">
        <f>SUMIFS(nosettings!S:S,nosettings!$A:$A,$A70)</f>
        <v>255</v>
      </c>
      <c r="T70" s="5">
        <f>SUMIFS(nosettings!T:T,nosettings!$A:$A,$A70)</f>
        <v>264</v>
      </c>
      <c r="U70" s="5">
        <f>SUMIFS(nosettings!U:U,nosettings!$A:$A,$A70)</f>
        <v>270</v>
      </c>
      <c r="V70" s="5">
        <f>SUMIFS(nosettings!V:V,nosettings!$A:$A,$A70)</f>
        <v>279</v>
      </c>
      <c r="W70" s="5">
        <f>SUMIFS(nosettings!W:W,nosettings!$A:$A,$A70)</f>
        <v>288</v>
      </c>
      <c r="X70" s="5">
        <f>SUMIFS(nosettings!X:X,nosettings!$A:$A,$A70)</f>
        <v>300</v>
      </c>
      <c r="Y70" s="5">
        <f>SUMIFS(nosettings!Y:Y,nosettings!$A:$A,$A70)</f>
        <v>309</v>
      </c>
      <c r="Z70" s="5">
        <f>SUMIFS(nosettings!Z:Z,nosettings!$A:$A,$A70)</f>
        <v>321</v>
      </c>
      <c r="AA70" s="5">
        <f>SUMIFS(nosettings!AA:AA,nosettings!$A:$A,$A70)</f>
        <v>333</v>
      </c>
      <c r="AB70" s="5">
        <f>SUMIFS(nosettings!AB:AB,nosettings!$A:$A,$A70)</f>
        <v>345</v>
      </c>
      <c r="AC70" s="5">
        <f>SUMIFS(nosettings!AC:AC,nosettings!$A:$A,$A70)</f>
        <v>360</v>
      </c>
      <c r="AD70" s="5">
        <f>SUMIFS(nosettings!AD:AD,nosettings!$A:$A,$A70)</f>
        <v>372</v>
      </c>
      <c r="AE70" s="5">
        <f>SUMIFS(nosettings!AE:AE,nosettings!$A:$A,$A70)</f>
        <v>387</v>
      </c>
      <c r="AF70" s="5">
        <f>SUMIFS(nosettings!AF:AF,nosettings!$A:$A,$A70)</f>
        <v>402</v>
      </c>
      <c r="AG70" s="5">
        <f>SUMIFS(nosettings!AG:AG,nosettings!$A:$A,$A70)</f>
        <v>417</v>
      </c>
    </row>
    <row r="71" spans="1:33" ht="14.5" x14ac:dyDescent="0.35">
      <c r="A71" t="s">
        <v>1321</v>
      </c>
      <c r="B71" s="6" t="s">
        <v>7138</v>
      </c>
      <c r="C71" s="5">
        <f>SUMIFS(nosettings!C:C,nosettings!$A:$A,$A71)</f>
        <v>0</v>
      </c>
      <c r="D71" s="5">
        <f>SUMIFS(nosettings!D:D,nosettings!$A:$A,$A71)</f>
        <v>3</v>
      </c>
      <c r="E71" s="5">
        <f>SUMIFS(nosettings!E:E,nosettings!$A:$A,$A71)</f>
        <v>3</v>
      </c>
      <c r="F71" s="5">
        <f>SUMIFS(nosettings!F:F,nosettings!$A:$A,$A71)</f>
        <v>3</v>
      </c>
      <c r="G71" s="5">
        <f>SUMIFS(nosettings!G:G,nosettings!$A:$A,$A71)</f>
        <v>3</v>
      </c>
      <c r="H71" s="5">
        <f>SUMIFS(nosettings!H:H,nosettings!$A:$A,$A71)</f>
        <v>3</v>
      </c>
      <c r="I71" s="5">
        <f>SUMIFS(nosettings!I:I,nosettings!$A:$A,$A71)</f>
        <v>6</v>
      </c>
      <c r="J71" s="5">
        <f>SUMIFS(nosettings!J:J,nosettings!$A:$A,$A71)</f>
        <v>6</v>
      </c>
      <c r="K71" s="5">
        <f>SUMIFS(nosettings!K:K,nosettings!$A:$A,$A71)</f>
        <v>9</v>
      </c>
      <c r="L71" s="5">
        <f>SUMIFS(nosettings!L:L,nosettings!$A:$A,$A71)</f>
        <v>12</v>
      </c>
      <c r="M71" s="5">
        <f>SUMIFS(nosettings!M:M,nosettings!$A:$A,$A71)</f>
        <v>15</v>
      </c>
      <c r="N71" s="5">
        <f>SUMIFS(nosettings!N:N,nosettings!$A:$A,$A71)</f>
        <v>21</v>
      </c>
      <c r="O71" s="5">
        <f>SUMIFS(nosettings!O:O,nosettings!$A:$A,$A71)</f>
        <v>24</v>
      </c>
      <c r="P71" s="5">
        <f>SUMIFS(nosettings!P:P,nosettings!$A:$A,$A71)</f>
        <v>30</v>
      </c>
      <c r="Q71" s="5">
        <f>SUMIFS(nosettings!Q:Q,nosettings!$A:$A,$A71)</f>
        <v>36</v>
      </c>
      <c r="R71" s="5">
        <f>SUMIFS(nosettings!R:R,nosettings!$A:$A,$A71)</f>
        <v>42</v>
      </c>
      <c r="S71" s="5">
        <f>SUMIFS(nosettings!S:S,nosettings!$A:$A,$A71)</f>
        <v>51</v>
      </c>
      <c r="T71" s="5">
        <f>SUMIFS(nosettings!T:T,nosettings!$A:$A,$A71)</f>
        <v>57</v>
      </c>
      <c r="U71" s="5">
        <f>SUMIFS(nosettings!U:U,nosettings!$A:$A,$A71)</f>
        <v>66</v>
      </c>
      <c r="V71" s="5">
        <f>SUMIFS(nosettings!V:V,nosettings!$A:$A,$A71)</f>
        <v>72</v>
      </c>
      <c r="W71" s="5">
        <f>SUMIFS(nosettings!W:W,nosettings!$A:$A,$A71)</f>
        <v>78</v>
      </c>
      <c r="X71" s="5">
        <f>SUMIFS(nosettings!X:X,nosettings!$A:$A,$A71)</f>
        <v>87</v>
      </c>
      <c r="Y71" s="5">
        <f>SUMIFS(nosettings!Y:Y,nosettings!$A:$A,$A71)</f>
        <v>93</v>
      </c>
      <c r="Z71" s="5">
        <f>SUMIFS(nosettings!Z:Z,nosettings!$A:$A,$A71)</f>
        <v>99</v>
      </c>
      <c r="AA71" s="5">
        <f>SUMIFS(nosettings!AA:AA,nosettings!$A:$A,$A71)</f>
        <v>105</v>
      </c>
      <c r="AB71" s="5">
        <f>SUMIFS(nosettings!AB:AB,nosettings!$A:$A,$A71)</f>
        <v>111</v>
      </c>
      <c r="AC71" s="5">
        <f>SUMIFS(nosettings!AC:AC,nosettings!$A:$A,$A71)</f>
        <v>117</v>
      </c>
      <c r="AD71" s="5">
        <f>SUMIFS(nosettings!AD:AD,nosettings!$A:$A,$A71)</f>
        <v>126</v>
      </c>
      <c r="AE71" s="5">
        <f>SUMIFS(nosettings!AE:AE,nosettings!$A:$A,$A71)</f>
        <v>132</v>
      </c>
      <c r="AF71" s="5">
        <f>SUMIFS(nosettings!AF:AF,nosettings!$A:$A,$A71)</f>
        <v>138</v>
      </c>
      <c r="AG71" s="5">
        <f>SUMIFS(nosettings!AG:AG,nosettings!$A:$A,$A71)</f>
        <v>144</v>
      </c>
    </row>
    <row r="72" spans="1:33" ht="14" x14ac:dyDescent="0.3">
      <c r="B72" s="15" t="s">
        <v>7157</v>
      </c>
      <c r="C72" s="9">
        <f>SUM(C65:C71)/SUM(C6:C12)</f>
        <v>7.8428110321575387E-2</v>
      </c>
      <c r="D72" s="9">
        <f t="shared" ref="D72:AG72" si="10">SUM(D65:D71)/SUM(D6:D12)</f>
        <v>7.8777296513796349E-2</v>
      </c>
      <c r="E72" s="9">
        <f t="shared" si="10"/>
        <v>7.8957718534040267E-2</v>
      </c>
      <c r="F72" s="9">
        <f t="shared" si="10"/>
        <v>7.9019625866564414E-2</v>
      </c>
      <c r="G72" s="9">
        <f t="shared" si="10"/>
        <v>7.8990769683522463E-2</v>
      </c>
      <c r="H72" s="9">
        <f t="shared" si="10"/>
        <v>7.8905745058965276E-2</v>
      </c>
      <c r="I72" s="9">
        <f t="shared" si="10"/>
        <v>7.8806902908409818E-2</v>
      </c>
      <c r="J72" s="9">
        <f t="shared" si="10"/>
        <v>7.8618206435461427E-2</v>
      </c>
      <c r="K72" s="9">
        <f t="shared" si="10"/>
        <v>7.8538395426702837E-2</v>
      </c>
      <c r="L72" s="9">
        <f t="shared" si="10"/>
        <v>7.8555949886007601E-2</v>
      </c>
      <c r="M72" s="9">
        <f t="shared" si="10"/>
        <v>7.8376943534124305E-2</v>
      </c>
      <c r="N72" s="9">
        <f t="shared" si="10"/>
        <v>7.8075598131282148E-2</v>
      </c>
      <c r="O72" s="9">
        <f t="shared" si="10"/>
        <v>7.7669307162923223E-2</v>
      </c>
      <c r="P72" s="9">
        <f t="shared" si="10"/>
        <v>7.717195193279705E-2</v>
      </c>
      <c r="Q72" s="9">
        <f t="shared" si="10"/>
        <v>7.6598656756637087E-2</v>
      </c>
      <c r="R72" s="9">
        <f t="shared" si="10"/>
        <v>7.4628027704423214E-2</v>
      </c>
      <c r="S72" s="9">
        <f t="shared" si="10"/>
        <v>7.2762287519989394E-2</v>
      </c>
      <c r="T72" s="9">
        <f t="shared" si="10"/>
        <v>7.1841938447690615E-2</v>
      </c>
      <c r="U72" s="9">
        <f t="shared" si="10"/>
        <v>7.1011785253017157E-2</v>
      </c>
      <c r="V72" s="9">
        <f t="shared" si="10"/>
        <v>7.0267653225927693E-2</v>
      </c>
      <c r="W72" s="9">
        <f t="shared" si="10"/>
        <v>6.960443873507921E-2</v>
      </c>
      <c r="X72" s="9">
        <f t="shared" si="10"/>
        <v>6.9019653840670242E-2</v>
      </c>
      <c r="Y72" s="9">
        <f t="shared" si="10"/>
        <v>6.8510956404970236E-2</v>
      </c>
      <c r="Z72" s="9">
        <f t="shared" si="10"/>
        <v>6.8079123549362769E-2</v>
      </c>
      <c r="AA72" s="9">
        <f t="shared" si="10"/>
        <v>6.7722674119065185E-2</v>
      </c>
      <c r="AB72" s="9">
        <f t="shared" si="10"/>
        <v>6.744730813685057E-2</v>
      </c>
      <c r="AC72" s="9">
        <f t="shared" si="10"/>
        <v>6.7260586346186105E-2</v>
      </c>
      <c r="AD72" s="9">
        <f t="shared" si="10"/>
        <v>6.7157244092139232E-2</v>
      </c>
      <c r="AE72" s="9">
        <f t="shared" si="10"/>
        <v>6.7135241353337233E-2</v>
      </c>
      <c r="AF72" s="9">
        <f t="shared" si="10"/>
        <v>6.7192607907958085E-2</v>
      </c>
      <c r="AG72" s="9">
        <f t="shared" si="10"/>
        <v>6.7328198022791788E-2</v>
      </c>
    </row>
    <row r="74" spans="1:33" ht="14" x14ac:dyDescent="0.3">
      <c r="B74" s="14" t="s">
        <v>7156</v>
      </c>
    </row>
    <row r="75" spans="1:33" ht="14" x14ac:dyDescent="0.3">
      <c r="B75" s="6" t="s">
        <v>7132</v>
      </c>
      <c r="C75" s="9">
        <f>C65/SUM(C$65:C$71)</f>
        <v>5.861120460533188E-3</v>
      </c>
      <c r="D75" s="9">
        <f t="shared" ref="D75:AG81" si="11">D65/SUM(D$65:D$71)</f>
        <v>1.0579719693903483E-2</v>
      </c>
      <c r="E75" s="9">
        <f t="shared" si="11"/>
        <v>1.3700747852345754E-2</v>
      </c>
      <c r="F75" s="9">
        <f t="shared" si="11"/>
        <v>1.791998038840012E-2</v>
      </c>
      <c r="G75" s="9">
        <f t="shared" si="11"/>
        <v>2.3835975403493002E-2</v>
      </c>
      <c r="H75" s="9">
        <f t="shared" si="11"/>
        <v>3.2207116342073058E-2</v>
      </c>
      <c r="I75" s="9">
        <f t="shared" si="11"/>
        <v>4.4486657670505088E-2</v>
      </c>
      <c r="J75" s="9">
        <f t="shared" si="11"/>
        <v>6.1507948113270254E-2</v>
      </c>
      <c r="K75" s="9">
        <f t="shared" si="11"/>
        <v>8.4813209371023282E-2</v>
      </c>
      <c r="L75" s="9">
        <f t="shared" si="11"/>
        <v>0.11293022672881467</v>
      </c>
      <c r="M75" s="9">
        <f t="shared" si="11"/>
        <v>0.1465565238964808</v>
      </c>
      <c r="N75" s="9">
        <f t="shared" si="11"/>
        <v>0.17902782620824326</v>
      </c>
      <c r="O75" s="9">
        <f t="shared" si="11"/>
        <v>0.21094731162246927</v>
      </c>
      <c r="P75" s="9">
        <f t="shared" si="11"/>
        <v>0.23955960697958742</v>
      </c>
      <c r="Q75" s="9">
        <f t="shared" si="11"/>
        <v>0.26433044113341031</v>
      </c>
      <c r="R75" s="9">
        <f t="shared" si="11"/>
        <v>0.28308306232163005</v>
      </c>
      <c r="S75" s="9">
        <f t="shared" si="11"/>
        <v>0.29813438298143791</v>
      </c>
      <c r="T75" s="9">
        <f t="shared" si="11"/>
        <v>0.31043879431103605</v>
      </c>
      <c r="U75" s="9">
        <f t="shared" si="11"/>
        <v>0.32013640195374993</v>
      </c>
      <c r="V75" s="9">
        <f t="shared" si="11"/>
        <v>0.32733510879840855</v>
      </c>
      <c r="W75" s="22">
        <f t="shared" si="11"/>
        <v>0.33331060875674229</v>
      </c>
      <c r="X75" s="9">
        <f t="shared" si="11"/>
        <v>0.33838686597180595</v>
      </c>
      <c r="Y75" s="9">
        <f t="shared" si="11"/>
        <v>0.34205627354292717</v>
      </c>
      <c r="Z75" s="9">
        <f t="shared" si="11"/>
        <v>0.34547424133243715</v>
      </c>
      <c r="AA75" s="9">
        <f t="shared" si="11"/>
        <v>0.34861847140196095</v>
      </c>
      <c r="AB75" s="9">
        <f t="shared" si="11"/>
        <v>0.35158518928586635</v>
      </c>
      <c r="AC75" s="9">
        <f t="shared" si="11"/>
        <v>0.35397742528270704</v>
      </c>
      <c r="AD75" s="9">
        <f t="shared" si="11"/>
        <v>0.35635207645431599</v>
      </c>
      <c r="AE75" s="9">
        <f t="shared" si="11"/>
        <v>0.35844204052222489</v>
      </c>
      <c r="AF75" s="9">
        <f t="shared" si="11"/>
        <v>0.36057101435982269</v>
      </c>
      <c r="AG75" s="9">
        <f t="shared" si="11"/>
        <v>0.36240557854709643</v>
      </c>
    </row>
    <row r="76" spans="1:33" ht="14" x14ac:dyDescent="0.3">
      <c r="B76" s="6" t="s">
        <v>7133</v>
      </c>
      <c r="C76" s="9">
        <f t="shared" ref="C76:R81" si="12">C66/SUM(C$65:C$71)</f>
        <v>1.0832433854450776E-4</v>
      </c>
      <c r="D76" s="9">
        <f t="shared" si="12"/>
        <v>1.1295074406302652E-4</v>
      </c>
      <c r="E76" s="9">
        <f t="shared" si="12"/>
        <v>1.1365351442941353E-4</v>
      </c>
      <c r="F76" s="9">
        <f t="shared" si="12"/>
        <v>1.1424232940109648E-4</v>
      </c>
      <c r="G76" s="9">
        <f t="shared" si="12"/>
        <v>1.1642562893008902E-4</v>
      </c>
      <c r="H76" s="9">
        <f t="shared" si="12"/>
        <v>1.1663732890374434E-4</v>
      </c>
      <c r="I76" s="9">
        <f t="shared" si="12"/>
        <v>1.1824569374912753E-4</v>
      </c>
      <c r="J76" s="9">
        <f t="shared" si="12"/>
        <v>1.2283085234508556E-4</v>
      </c>
      <c r="K76" s="9">
        <f t="shared" si="12"/>
        <v>1.2514336124768447E-4</v>
      </c>
      <c r="L76" s="9">
        <f t="shared" si="12"/>
        <v>1.2831454370751445E-4</v>
      </c>
      <c r="M76" s="9">
        <f t="shared" si="12"/>
        <v>1.3414454724051684E-4</v>
      </c>
      <c r="N76" s="9">
        <f t="shared" si="12"/>
        <v>1.3808494316200573E-4</v>
      </c>
      <c r="O76" s="9">
        <f t="shared" si="12"/>
        <v>1.4433939993479996E-4</v>
      </c>
      <c r="P76" s="9">
        <f t="shared" si="12"/>
        <v>1.5266053385954101E-4</v>
      </c>
      <c r="Q76" s="9">
        <f t="shared" si="12"/>
        <v>1.6155034480901719E-4</v>
      </c>
      <c r="R76" s="9">
        <f t="shared" si="12"/>
        <v>1.6924404327337892E-4</v>
      </c>
      <c r="S76" s="9">
        <f t="shared" si="11"/>
        <v>1.7910315933066122E-4</v>
      </c>
      <c r="T76" s="9">
        <f t="shared" si="11"/>
        <v>1.8860047166237615E-4</v>
      </c>
      <c r="U76" s="9">
        <f t="shared" si="11"/>
        <v>1.9774153751589773E-4</v>
      </c>
      <c r="V76" s="9">
        <f t="shared" si="11"/>
        <v>2.0534274441946868E-4</v>
      </c>
      <c r="W76" s="22">
        <f t="shared" si="11"/>
        <v>2.1260959793676252E-4</v>
      </c>
      <c r="X76" s="9">
        <f t="shared" si="11"/>
        <v>2.1726247012641037E-4</v>
      </c>
      <c r="Y76" s="9">
        <f t="shared" si="11"/>
        <v>2.2164633975697262E-4</v>
      </c>
      <c r="Z76" s="9">
        <f t="shared" si="11"/>
        <v>2.2465715006253324E-4</v>
      </c>
      <c r="AA76" s="9">
        <f t="shared" si="11"/>
        <v>2.2742697067275065E-4</v>
      </c>
      <c r="AB76" s="9">
        <f t="shared" si="11"/>
        <v>2.2995358344334201E-4</v>
      </c>
      <c r="AC76" s="9">
        <f t="shared" si="11"/>
        <v>2.3118686384383902E-4</v>
      </c>
      <c r="AD76" s="9">
        <f t="shared" si="11"/>
        <v>2.3220696970247028E-4</v>
      </c>
      <c r="AE76" s="9">
        <f t="shared" si="11"/>
        <v>2.3301002212082158E-4</v>
      </c>
      <c r="AF76" s="9">
        <f t="shared" si="11"/>
        <v>2.3359498391065057E-4</v>
      </c>
      <c r="AG76" s="9">
        <f t="shared" si="11"/>
        <v>2.3396036653143564E-4</v>
      </c>
    </row>
    <row r="77" spans="1:33" ht="14" x14ac:dyDescent="0.3">
      <c r="B77" s="6" t="s">
        <v>7134</v>
      </c>
      <c r="C77" s="9">
        <f t="shared" si="12"/>
        <v>0.99246372101840352</v>
      </c>
      <c r="D77" s="9">
        <f t="shared" si="11"/>
        <v>0.9875848307150723</v>
      </c>
      <c r="E77" s="9">
        <f t="shared" si="11"/>
        <v>0.98425165576672435</v>
      </c>
      <c r="F77" s="9">
        <f t="shared" si="11"/>
        <v>0.97980052813276863</v>
      </c>
      <c r="G77" s="9">
        <f t="shared" si="11"/>
        <v>0.97359049688836574</v>
      </c>
      <c r="H77" s="9">
        <f t="shared" si="11"/>
        <v>0.96491751994103903</v>
      </c>
      <c r="I77" s="9">
        <f t="shared" si="11"/>
        <v>0.95226651265530016</v>
      </c>
      <c r="J77" s="9">
        <f t="shared" si="11"/>
        <v>0.93481191193400104</v>
      </c>
      <c r="K77" s="9">
        <f t="shared" si="11"/>
        <v>0.91103851995058127</v>
      </c>
      <c r="L77" s="9">
        <f t="shared" si="11"/>
        <v>0.88238629242586109</v>
      </c>
      <c r="M77" s="9">
        <f t="shared" si="11"/>
        <v>0.84812529389195157</v>
      </c>
      <c r="N77" s="9">
        <f t="shared" si="11"/>
        <v>0.81503591603319614</v>
      </c>
      <c r="O77" s="9">
        <f t="shared" si="11"/>
        <v>0.78239149251885742</v>
      </c>
      <c r="P77" s="9">
        <f t="shared" si="11"/>
        <v>0.75301221849680255</v>
      </c>
      <c r="Q77" s="9">
        <f t="shared" si="11"/>
        <v>0.72738884158305872</v>
      </c>
      <c r="R77" s="9">
        <f t="shared" si="11"/>
        <v>0.70781758146943652</v>
      </c>
      <c r="S77" s="9">
        <f t="shared" si="11"/>
        <v>0.69191067086809421</v>
      </c>
      <c r="T77" s="9">
        <f t="shared" si="11"/>
        <v>0.67877229152797014</v>
      </c>
      <c r="U77" s="9">
        <f t="shared" si="11"/>
        <v>0.66830286538605854</v>
      </c>
      <c r="V77" s="9">
        <f t="shared" si="11"/>
        <v>0.66043702411818983</v>
      </c>
      <c r="W77" s="22">
        <f t="shared" si="11"/>
        <v>0.65386695261116945</v>
      </c>
      <c r="X77" s="9">
        <f t="shared" si="11"/>
        <v>0.64829528585939822</v>
      </c>
      <c r="Y77" s="9">
        <f t="shared" si="11"/>
        <v>0.64424083330068338</v>
      </c>
      <c r="Z77" s="9">
        <f t="shared" si="11"/>
        <v>0.64049680065458925</v>
      </c>
      <c r="AA77" s="9">
        <f t="shared" si="11"/>
        <v>0.6370807040850216</v>
      </c>
      <c r="AB77" s="9">
        <f t="shared" si="11"/>
        <v>0.63388408636034577</v>
      </c>
      <c r="AC77" s="9">
        <f t="shared" si="11"/>
        <v>0.63132494830550145</v>
      </c>
      <c r="AD77" s="9">
        <f t="shared" si="11"/>
        <v>0.62879797959387074</v>
      </c>
      <c r="AE77" s="9">
        <f t="shared" si="11"/>
        <v>0.62659185688813601</v>
      </c>
      <c r="AF77" s="9">
        <f t="shared" si="11"/>
        <v>0.6243452824206247</v>
      </c>
      <c r="AG77" s="9">
        <f t="shared" si="11"/>
        <v>0.62242194606485457</v>
      </c>
    </row>
    <row r="78" spans="1:33" ht="14" x14ac:dyDescent="0.3">
      <c r="B78" s="6" t="s">
        <v>7135</v>
      </c>
      <c r="C78" s="9">
        <f t="shared" si="12"/>
        <v>8.5885725560288302E-4</v>
      </c>
      <c r="D78" s="9">
        <f t="shared" si="11"/>
        <v>7.1911973720126883E-4</v>
      </c>
      <c r="E78" s="9">
        <f t="shared" si="11"/>
        <v>8.3590326741633174E-4</v>
      </c>
      <c r="F78" s="9">
        <f t="shared" si="11"/>
        <v>9.407141811621539E-4</v>
      </c>
      <c r="G78" s="9">
        <f t="shared" si="11"/>
        <v>1.0617322280042445E-3</v>
      </c>
      <c r="H78" s="9">
        <f t="shared" si="11"/>
        <v>1.1714444772506496E-3</v>
      </c>
      <c r="I78" s="9">
        <f t="shared" si="11"/>
        <v>1.2826373169176194E-3</v>
      </c>
      <c r="J78" s="9">
        <f t="shared" si="11"/>
        <v>1.3926147285358403E-3</v>
      </c>
      <c r="K78" s="9">
        <f t="shared" si="11"/>
        <v>1.4770006586763745E-3</v>
      </c>
      <c r="L78" s="9">
        <f t="shared" si="11"/>
        <v>1.5517107611141283E-3</v>
      </c>
      <c r="M78" s="9">
        <f t="shared" si="11"/>
        <v>1.6313707841830597E-3</v>
      </c>
      <c r="N78" s="9">
        <f t="shared" si="11"/>
        <v>1.6570193179440687E-3</v>
      </c>
      <c r="O78" s="9">
        <f t="shared" si="11"/>
        <v>1.7077914048360444E-3</v>
      </c>
      <c r="P78" s="9">
        <f t="shared" si="11"/>
        <v>1.7445054168393702E-3</v>
      </c>
      <c r="Q78" s="9">
        <f t="shared" si="11"/>
        <v>1.8035581463444186E-3</v>
      </c>
      <c r="R78" s="9">
        <f t="shared" si="11"/>
        <v>1.8392845291033385E-3</v>
      </c>
      <c r="S78" s="9">
        <f t="shared" si="11"/>
        <v>1.9014376504282529E-3</v>
      </c>
      <c r="T78" s="9">
        <f t="shared" si="11"/>
        <v>1.9706331333953406E-3</v>
      </c>
      <c r="U78" s="9">
        <f t="shared" si="11"/>
        <v>2.0429321496371364E-3</v>
      </c>
      <c r="V78" s="9">
        <f t="shared" si="11"/>
        <v>2.1120967997431063E-3</v>
      </c>
      <c r="W78" s="22">
        <f t="shared" si="11"/>
        <v>2.1931142221955175E-3</v>
      </c>
      <c r="X78" s="9">
        <f t="shared" si="11"/>
        <v>2.2727246875003555E-3</v>
      </c>
      <c r="Y78" s="9">
        <f t="shared" si="11"/>
        <v>2.3485556606572151E-3</v>
      </c>
      <c r="Z78" s="9">
        <f t="shared" si="11"/>
        <v>2.4304820107255436E-3</v>
      </c>
      <c r="AA78" s="9">
        <f t="shared" si="11"/>
        <v>2.515775489870475E-3</v>
      </c>
      <c r="AB78" s="9">
        <f t="shared" si="11"/>
        <v>2.6061406123578761E-3</v>
      </c>
      <c r="AC78" s="9">
        <f t="shared" si="11"/>
        <v>2.686370435977279E-3</v>
      </c>
      <c r="AD78" s="9">
        <f t="shared" si="11"/>
        <v>2.7751815272848328E-3</v>
      </c>
      <c r="AE78" s="9">
        <f t="shared" si="11"/>
        <v>2.8596684533009923E-3</v>
      </c>
      <c r="AF78" s="9">
        <f t="shared" si="11"/>
        <v>2.9545806227681865E-3</v>
      </c>
      <c r="AG78" s="9">
        <f t="shared" si="11"/>
        <v>3.0405139750060432E-3</v>
      </c>
    </row>
    <row r="79" spans="1:33" ht="14" x14ac:dyDescent="0.3">
      <c r="B79" s="6" t="s">
        <v>7136</v>
      </c>
      <c r="C79" s="9">
        <f t="shared" si="12"/>
        <v>6.2866803619580393E-4</v>
      </c>
      <c r="D79" s="9">
        <f t="shared" si="11"/>
        <v>9.1866605171261569E-4</v>
      </c>
      <c r="E79" s="9">
        <f t="shared" si="11"/>
        <v>1.0100497814614009E-3</v>
      </c>
      <c r="F79" s="9">
        <f t="shared" si="11"/>
        <v>1.1334981120265043E-3</v>
      </c>
      <c r="G79" s="9">
        <f t="shared" si="11"/>
        <v>1.2997965737269639E-3</v>
      </c>
      <c r="H79" s="9">
        <f t="shared" si="11"/>
        <v>1.4892389386115762E-3</v>
      </c>
      <c r="I79" s="9">
        <f t="shared" si="11"/>
        <v>1.7424816814975597E-3</v>
      </c>
      <c r="J79" s="9">
        <f t="shared" si="11"/>
        <v>2.0594107841234478E-3</v>
      </c>
      <c r="K79" s="9">
        <f t="shared" si="11"/>
        <v>2.4379780746771121E-3</v>
      </c>
      <c r="L79" s="9">
        <f t="shared" si="11"/>
        <v>2.8930453517310526E-3</v>
      </c>
      <c r="M79" s="9">
        <f t="shared" si="11"/>
        <v>3.4401585502003514E-3</v>
      </c>
      <c r="N79" s="9">
        <f t="shared" si="11"/>
        <v>4.0267801101889949E-3</v>
      </c>
      <c r="O79" s="9">
        <f t="shared" si="11"/>
        <v>4.694402913767326E-3</v>
      </c>
      <c r="P79" s="9">
        <f t="shared" si="11"/>
        <v>5.4135773930191079E-3</v>
      </c>
      <c r="Q79" s="9">
        <f t="shared" si="11"/>
        <v>6.1969702579083939E-3</v>
      </c>
      <c r="R79" s="9">
        <f t="shared" si="11"/>
        <v>6.9688723700803076E-3</v>
      </c>
      <c r="S79" s="9">
        <f t="shared" si="11"/>
        <v>7.7492784759711436E-3</v>
      </c>
      <c r="T79" s="9">
        <f t="shared" si="11"/>
        <v>8.5003199760138887E-3</v>
      </c>
      <c r="U79" s="9">
        <f t="shared" si="11"/>
        <v>9.1866429959192985E-3</v>
      </c>
      <c r="V79" s="9">
        <f t="shared" si="11"/>
        <v>9.773141247255741E-3</v>
      </c>
      <c r="W79" s="22">
        <f t="shared" si="11"/>
        <v>1.0275745404628419E-2</v>
      </c>
      <c r="X79" s="9">
        <f t="shared" si="11"/>
        <v>1.0681123531345515E-2</v>
      </c>
      <c r="Y79" s="9">
        <f t="shared" si="11"/>
        <v>1.0982688077553831E-2</v>
      </c>
      <c r="Z79" s="9">
        <f t="shared" si="11"/>
        <v>1.1219642376652395E-2</v>
      </c>
      <c r="AA79" s="9">
        <f t="shared" si="11"/>
        <v>1.1399506158577967E-2</v>
      </c>
      <c r="AB79" s="9">
        <f t="shared" si="11"/>
        <v>1.1532810969637611E-2</v>
      </c>
      <c r="AC79" s="9">
        <f t="shared" si="11"/>
        <v>1.1613740101331678E-2</v>
      </c>
      <c r="AD79" s="9">
        <f t="shared" si="11"/>
        <v>1.1671996353186116E-2</v>
      </c>
      <c r="AE79" s="9">
        <f t="shared" si="11"/>
        <v>1.1698918772975275E-2</v>
      </c>
      <c r="AF79" s="9">
        <f t="shared" si="11"/>
        <v>1.1717361947179159E-2</v>
      </c>
      <c r="AG79" s="9">
        <f t="shared" si="11"/>
        <v>1.1716463334721563E-2</v>
      </c>
    </row>
    <row r="80" spans="1:33" ht="14" x14ac:dyDescent="0.3">
      <c r="B80" s="6" t="s">
        <v>7137</v>
      </c>
      <c r="C80" s="9">
        <f t="shared" si="12"/>
        <v>7.9308890720086034E-5</v>
      </c>
      <c r="D80" s="9">
        <f t="shared" si="11"/>
        <v>8.2830545646219442E-5</v>
      </c>
      <c r="E80" s="9">
        <f t="shared" si="11"/>
        <v>8.615669642229736E-5</v>
      </c>
      <c r="F80" s="9">
        <f t="shared" si="11"/>
        <v>8.9251819844606635E-5</v>
      </c>
      <c r="G80" s="9">
        <f t="shared" si="11"/>
        <v>9.3835581525743384E-5</v>
      </c>
      <c r="H80" s="9">
        <f t="shared" si="11"/>
        <v>9.6352576050919234E-5</v>
      </c>
      <c r="I80" s="9">
        <f t="shared" si="11"/>
        <v>1.0018037942634415E-4</v>
      </c>
      <c r="J80" s="9">
        <f t="shared" si="11"/>
        <v>1.0209317597513606E-4</v>
      </c>
      <c r="K80" s="9">
        <f t="shared" si="11"/>
        <v>1.0351364448882542E-4</v>
      </c>
      <c r="L80" s="9">
        <f t="shared" si="11"/>
        <v>1.0444207045960479E-4</v>
      </c>
      <c r="M80" s="9">
        <f t="shared" si="11"/>
        <v>1.0529625751137343E-4</v>
      </c>
      <c r="N80" s="9">
        <f t="shared" si="11"/>
        <v>1.0460980542576191E-4</v>
      </c>
      <c r="O80" s="9">
        <f t="shared" si="11"/>
        <v>1.0387040929887473E-4</v>
      </c>
      <c r="P80" s="9">
        <f t="shared" si="11"/>
        <v>1.0438327101507077E-4</v>
      </c>
      <c r="Q80" s="9">
        <f t="shared" si="11"/>
        <v>1.0349318964327665E-4</v>
      </c>
      <c r="R80" s="9">
        <f t="shared" si="11"/>
        <v>1.0453308555120461E-4</v>
      </c>
      <c r="S80" s="9">
        <f t="shared" si="11"/>
        <v>1.0427238728154935E-4</v>
      </c>
      <c r="T80" s="9">
        <f t="shared" si="11"/>
        <v>1.0639000965569937E-4</v>
      </c>
      <c r="U80" s="9">
        <f t="shared" si="11"/>
        <v>1.0720926732789636E-4</v>
      </c>
      <c r="V80" s="9">
        <f t="shared" si="11"/>
        <v>1.091250013200605E-4</v>
      </c>
      <c r="W80" s="22">
        <f t="shared" si="11"/>
        <v>1.1092674674961523E-4</v>
      </c>
      <c r="X80" s="9">
        <f t="shared" si="11"/>
        <v>1.1374998435937716E-4</v>
      </c>
      <c r="Y80" s="9">
        <f t="shared" si="11"/>
        <v>1.1530087371196051E-4</v>
      </c>
      <c r="Z80" s="9">
        <f t="shared" si="11"/>
        <v>1.1783487772887774E-4</v>
      </c>
      <c r="AA80" s="9">
        <f t="shared" si="11"/>
        <v>1.202113987841682E-4</v>
      </c>
      <c r="AB80" s="9">
        <f t="shared" si="11"/>
        <v>1.2242899118511264E-4</v>
      </c>
      <c r="AC80" s="9">
        <f t="shared" si="11"/>
        <v>1.25531328783985E-4</v>
      </c>
      <c r="AD80" s="9">
        <f t="shared" si="11"/>
        <v>1.2740559399604563E-4</v>
      </c>
      <c r="AE80" s="9">
        <f t="shared" si="11"/>
        <v>1.3012247988565361E-4</v>
      </c>
      <c r="AF80" s="9">
        <f t="shared" si="11"/>
        <v>1.3263444001706431E-4</v>
      </c>
      <c r="AG80" s="9">
        <f t="shared" si="11"/>
        <v>1.3493979646418902E-4</v>
      </c>
    </row>
    <row r="81" spans="2:33" ht="14" x14ac:dyDescent="0.3">
      <c r="B81" s="6" t="s">
        <v>7138</v>
      </c>
      <c r="C81" s="9">
        <f t="shared" si="12"/>
        <v>0</v>
      </c>
      <c r="D81" s="9">
        <f t="shared" si="11"/>
        <v>1.8825124010504418E-6</v>
      </c>
      <c r="E81" s="9">
        <f t="shared" si="11"/>
        <v>1.8331212004744118E-6</v>
      </c>
      <c r="F81" s="9">
        <f t="shared" si="11"/>
        <v>1.7850363968921325E-6</v>
      </c>
      <c r="G81" s="9">
        <f t="shared" si="11"/>
        <v>1.7376959541804331E-6</v>
      </c>
      <c r="H81" s="9">
        <f t="shared" si="11"/>
        <v>1.6903960710687585E-6</v>
      </c>
      <c r="I81" s="9">
        <f t="shared" si="11"/>
        <v>3.2846026041424311E-6</v>
      </c>
      <c r="J81" s="9">
        <f t="shared" si="11"/>
        <v>3.1904117492230019E-6</v>
      </c>
      <c r="K81" s="9">
        <f t="shared" si="11"/>
        <v>4.634939305469795E-6</v>
      </c>
      <c r="L81" s="9">
        <f t="shared" si="11"/>
        <v>5.9681183119774164E-6</v>
      </c>
      <c r="M81" s="9">
        <f t="shared" si="11"/>
        <v>7.2120724322858523E-6</v>
      </c>
      <c r="N81" s="9">
        <f t="shared" si="11"/>
        <v>9.7635818397377783E-6</v>
      </c>
      <c r="O81" s="9">
        <f t="shared" si="11"/>
        <v>1.0791730836246725E-5</v>
      </c>
      <c r="P81" s="9">
        <f t="shared" si="11"/>
        <v>1.3047908876883846E-5</v>
      </c>
      <c r="Q81" s="9">
        <f t="shared" si="11"/>
        <v>1.5145344825845363E-5</v>
      </c>
      <c r="R81" s="9">
        <f t="shared" si="11"/>
        <v>1.7422180925200769E-5</v>
      </c>
      <c r="S81" s="9">
        <f t="shared" si="11"/>
        <v>2.0854477456309871E-5</v>
      </c>
      <c r="T81" s="9">
        <f t="shared" si="11"/>
        <v>2.2970570266571454E-5</v>
      </c>
      <c r="U81" s="9">
        <f t="shared" si="11"/>
        <v>2.6206709791263555E-5</v>
      </c>
      <c r="V81" s="9">
        <f t="shared" si="11"/>
        <v>2.8161290663241418E-5</v>
      </c>
      <c r="W81" s="22">
        <f t="shared" si="11"/>
        <v>3.0042660578020789E-5</v>
      </c>
      <c r="X81" s="9">
        <f t="shared" si="11"/>
        <v>3.2987495464219377E-5</v>
      </c>
      <c r="Y81" s="9">
        <f t="shared" si="11"/>
        <v>3.470220470942501E-5</v>
      </c>
      <c r="Z81" s="9">
        <f t="shared" si="11"/>
        <v>3.6341597804233317E-5</v>
      </c>
      <c r="AA81" s="9">
        <f t="shared" si="11"/>
        <v>3.7904495112125108E-5</v>
      </c>
      <c r="AB81" s="9">
        <f t="shared" si="11"/>
        <v>3.9390197163905801E-5</v>
      </c>
      <c r="AC81" s="9">
        <f t="shared" si="11"/>
        <v>4.0797681854795122E-5</v>
      </c>
      <c r="AD81" s="9">
        <f t="shared" si="11"/>
        <v>4.3153507643821908E-5</v>
      </c>
      <c r="AE81" s="9">
        <f t="shared" si="11"/>
        <v>4.4382861356346969E-5</v>
      </c>
      <c r="AF81" s="9">
        <f t="shared" si="11"/>
        <v>4.5531225677499686E-5</v>
      </c>
      <c r="AG81" s="9">
        <f t="shared" si="11"/>
        <v>4.6597915325763116E-5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44F4-7629-49E1-ADD0-81FACCC19C1A}">
  <sheetPr>
    <tabColor theme="6"/>
  </sheetPr>
  <dimension ref="B2:AL27"/>
  <sheetViews>
    <sheetView tabSelected="1" workbookViewId="0">
      <selection activeCell="K30" sqref="K30"/>
    </sheetView>
  </sheetViews>
  <sheetFormatPr defaultRowHeight="13.5" x14ac:dyDescent="0.25"/>
  <cols>
    <col min="1" max="2" width="8.7265625" style="5"/>
    <col min="3" max="3" width="42.7265625" style="5" bestFit="1" customWidth="1"/>
    <col min="4" max="6" width="8.7265625" style="5"/>
    <col min="7" max="7" width="15.08984375" style="5" bestFit="1" customWidth="1"/>
    <col min="8" max="8" width="11.81640625" style="5" bestFit="1" customWidth="1"/>
    <col min="9" max="16384" width="8.7265625" style="5"/>
  </cols>
  <sheetData>
    <row r="2" spans="2:38" ht="14" x14ac:dyDescent="0.3">
      <c r="H2" s="6">
        <v>2020</v>
      </c>
    </row>
    <row r="3" spans="2:38" x14ac:dyDescent="0.25">
      <c r="C3" s="62" t="s">
        <v>7747</v>
      </c>
      <c r="D3" s="62" t="s">
        <v>7748</v>
      </c>
      <c r="E3" s="62" t="s">
        <v>7269</v>
      </c>
      <c r="F3" s="62" t="s">
        <v>7749</v>
      </c>
      <c r="G3" s="62" t="s">
        <v>7757</v>
      </c>
      <c r="H3" s="63">
        <f>SUMIFS(nosettings!C:C,nosettings!$A:$A,"*"&amp;$F3&amp;"*",nosettings!$A:$A,"*"&amp;$E3&amp;"*",nosettings!$A:$A,"*"&amp;$D3&amp;"*",nosettings!$A:$A,"*"&amp;$C3&amp;"*")/10^12</f>
        <v>39.676716611000003</v>
      </c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</row>
    <row r="4" spans="2:38" x14ac:dyDescent="0.25">
      <c r="C4" s="62" t="s">
        <v>7747</v>
      </c>
      <c r="D4" s="62" t="s">
        <v>7748</v>
      </c>
      <c r="E4" s="62" t="s">
        <v>7269</v>
      </c>
      <c r="F4" s="62" t="s">
        <v>7750</v>
      </c>
      <c r="G4" s="62" t="s">
        <v>7758</v>
      </c>
      <c r="H4" s="63">
        <f>SUMIFS(nosettings!C:C,nosettings!$A:$A,"*"&amp;$F4&amp;"*",nosettings!$A:$A,"*"&amp;$E4&amp;"*",nosettings!$A:$A,"*"&amp;$D4&amp;"*",nosettings!$A:$A,"*"&amp;$C4&amp;"*")/10^12</f>
        <v>39.719461750000001</v>
      </c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</row>
    <row r="5" spans="2:38" x14ac:dyDescent="0.25"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</row>
    <row r="6" spans="2:38" x14ac:dyDescent="0.25"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</row>
    <row r="7" spans="2:38" x14ac:dyDescent="0.25">
      <c r="C7" s="62" t="s">
        <v>7747</v>
      </c>
      <c r="D7" s="62" t="s">
        <v>7751</v>
      </c>
      <c r="E7" s="62" t="s">
        <v>7269</v>
      </c>
      <c r="F7" s="62" t="s">
        <v>7749</v>
      </c>
      <c r="G7" s="62" t="s">
        <v>7763</v>
      </c>
      <c r="H7" s="63">
        <f>SUMIFS(nosettings!C:C,nosettings!$A:$A,"*"&amp;$F7&amp;"*",nosettings!$A:$A,"*"&amp;$E7&amp;"*",nosettings!$A:$A,"*"&amp;$D7&amp;"*",nosettings!$A:$A,"*"&amp;$C7&amp;"*")/10^12</f>
        <v>12.9222699</v>
      </c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</row>
    <row r="8" spans="2:38" x14ac:dyDescent="0.25">
      <c r="C8" s="62" t="s">
        <v>7747</v>
      </c>
      <c r="D8" s="62" t="s">
        <v>7751</v>
      </c>
      <c r="E8" s="62" t="s">
        <v>7269</v>
      </c>
      <c r="F8" s="62" t="s">
        <v>7750</v>
      </c>
      <c r="G8" s="62" t="s">
        <v>7764</v>
      </c>
      <c r="H8" s="63">
        <f>SUMIFS(nosettings!C:C,nosettings!$A:$A,"*"&amp;$F8&amp;"*",nosettings!$A:$A,"*"&amp;$E8&amp;"*",nosettings!$A:$A,"*"&amp;$D8&amp;"*",nosettings!$A:$A,"*"&amp;$C8&amp;"*")/10^12</f>
        <v>44.161776142999997</v>
      </c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</row>
    <row r="9" spans="2:38" x14ac:dyDescent="0.25">
      <c r="B9" s="19"/>
      <c r="C9" s="19"/>
      <c r="D9" s="19"/>
      <c r="E9" s="19"/>
      <c r="F9" s="19"/>
      <c r="G9" s="19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</row>
    <row r="10" spans="2:38" x14ac:dyDescent="0.25">
      <c r="G10" s="62" t="s">
        <v>7772</v>
      </c>
      <c r="H10" s="63">
        <f>SUM(H3:H4,H7:H8)</f>
        <v>136.48022440400001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</row>
    <row r="11" spans="2:38" x14ac:dyDescent="0.25">
      <c r="G11" s="64" t="s">
        <v>7773</v>
      </c>
      <c r="H11" s="63">
        <f>UNFCCC!L28</f>
        <v>159.94408000000001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</row>
    <row r="12" spans="2:38" x14ac:dyDescent="0.25"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</row>
    <row r="13" spans="2:38" x14ac:dyDescent="0.25">
      <c r="C13" s="62" t="s">
        <v>7747</v>
      </c>
      <c r="D13" s="62" t="s">
        <v>7752</v>
      </c>
      <c r="E13" s="62" t="s">
        <v>7269</v>
      </c>
      <c r="F13" s="62" t="s">
        <v>7749</v>
      </c>
      <c r="G13" s="62" t="s">
        <v>7766</v>
      </c>
      <c r="H13" s="63">
        <f>SUMIFS(nosettings!C:C,nosettings!$A:$A,"*"&amp;$F13&amp;"*",nosettings!$A:$A,"*"&amp;$E13&amp;"*",nosettings!$A:$A,"*"&amp;$D13&amp;"*",nosettings!$A:$A,"*"&amp;$C13&amp;"*")/10^12</f>
        <v>7.5976999999999997</v>
      </c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</row>
    <row r="14" spans="2:38" x14ac:dyDescent="0.25">
      <c r="C14" s="62" t="s">
        <v>7747</v>
      </c>
      <c r="D14" s="62" t="s">
        <v>7752</v>
      </c>
      <c r="E14" s="62" t="s">
        <v>7269</v>
      </c>
      <c r="F14" s="62" t="s">
        <v>7750</v>
      </c>
      <c r="G14" s="62" t="s">
        <v>7767</v>
      </c>
      <c r="H14" s="63">
        <f>SUMIFS(nosettings!C:C,nosettings!$A:$A,"*"&amp;$F14&amp;"*",nosettings!$A:$A,"*"&amp;$E14&amp;"*",nosettings!$A:$A,"*"&amp;$D14&amp;"*",nosettings!$A:$A,"*"&amp;$C14&amp;"*")/10^12</f>
        <v>0</v>
      </c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</row>
    <row r="15" spans="2:38" x14ac:dyDescent="0.25">
      <c r="C15" s="62"/>
      <c r="D15" s="62"/>
      <c r="E15" s="62"/>
      <c r="F15" s="62"/>
      <c r="G15" s="62" t="s">
        <v>7774</v>
      </c>
      <c r="H15" s="63">
        <f>SUM(H13:H14)</f>
        <v>7.5976999999999997</v>
      </c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</row>
    <row r="16" spans="2:38" x14ac:dyDescent="0.25">
      <c r="F16" s="64" t="s">
        <v>7756</v>
      </c>
      <c r="G16" s="64" t="s">
        <v>7765</v>
      </c>
      <c r="H16" s="63">
        <f>SUM(UNFCCC!L171,UNFCCC!L27)</f>
        <v>11.17746</v>
      </c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</row>
    <row r="17" spans="3:38" x14ac:dyDescent="0.25"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</row>
    <row r="18" spans="3:38" x14ac:dyDescent="0.25">
      <c r="C18" s="62" t="s">
        <v>7747</v>
      </c>
      <c r="D18" s="62" t="s">
        <v>7753</v>
      </c>
      <c r="E18" s="62" t="s">
        <v>7269</v>
      </c>
      <c r="F18" s="62" t="s">
        <v>7749</v>
      </c>
      <c r="G18" s="62" t="s">
        <v>7761</v>
      </c>
      <c r="H18" s="63">
        <f>SUMIFS(nosettings!C:C,nosettings!$A:$A,"*"&amp;$F18&amp;"*",nosettings!$A:$A,"*"&amp;$E18&amp;"*",nosettings!$A:$A,"*"&amp;$D18&amp;"*",nosettings!$A:$A,"*"&amp;$C18&amp;"*")/10^12</f>
        <v>0</v>
      </c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</row>
    <row r="19" spans="3:38" x14ac:dyDescent="0.25">
      <c r="C19" s="62" t="s">
        <v>7747</v>
      </c>
      <c r="D19" s="62" t="s">
        <v>7753</v>
      </c>
      <c r="E19" s="62" t="s">
        <v>7269</v>
      </c>
      <c r="F19" s="62" t="s">
        <v>7750</v>
      </c>
      <c r="G19" s="62" t="s">
        <v>7762</v>
      </c>
      <c r="H19" s="63">
        <f>SUMIFS(nosettings!C:C,nosettings!$A:$A,"*"&amp;$F19&amp;"*",nosettings!$A:$A,"*"&amp;$E19&amp;"*",nosettings!$A:$A,"*"&amp;$D19&amp;"*",nosettings!$A:$A,"*"&amp;$C19&amp;"*")/10^12</f>
        <v>1.93947</v>
      </c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</row>
    <row r="20" spans="3:38" x14ac:dyDescent="0.25">
      <c r="F20" s="64" t="s">
        <v>7756</v>
      </c>
      <c r="G20" s="64" t="s">
        <v>7760</v>
      </c>
      <c r="H20" s="63">
        <f>UNFCCC!L29</f>
        <v>2.4751300000000001</v>
      </c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</row>
    <row r="21" spans="3:38" x14ac:dyDescent="0.25"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</row>
    <row r="22" spans="3:38" x14ac:dyDescent="0.25">
      <c r="C22" s="62" t="s">
        <v>7747</v>
      </c>
      <c r="D22" s="62" t="s">
        <v>7754</v>
      </c>
      <c r="E22" s="62" t="s">
        <v>7269</v>
      </c>
      <c r="F22" s="62" t="s">
        <v>7749</v>
      </c>
      <c r="G22" s="62" t="s">
        <v>7768</v>
      </c>
      <c r="H22" s="63">
        <f>SUMIFS(nosettings!C:C,nosettings!$A:$A,"*"&amp;$F22&amp;"*",nosettings!$A:$A,"*"&amp;$E22&amp;"*",nosettings!$A:$A,"*"&amp;$D22&amp;"*",nosettings!$A:$A,"*"&amp;$C22&amp;"*")/10^12</f>
        <v>0</v>
      </c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</row>
    <row r="23" spans="3:38" x14ac:dyDescent="0.25">
      <c r="C23" s="62" t="s">
        <v>7747</v>
      </c>
      <c r="D23" s="62" t="s">
        <v>7754</v>
      </c>
      <c r="E23" s="62" t="s">
        <v>7269</v>
      </c>
      <c r="F23" s="62" t="s">
        <v>7750</v>
      </c>
      <c r="G23" s="62" t="s">
        <v>7769</v>
      </c>
      <c r="H23" s="63">
        <f>SUMIFS(nosettings!C:C,nosettings!$A:$A,"*"&amp;$F23&amp;"*",nosettings!$A:$A,"*"&amp;$E23&amp;"*",nosettings!$A:$A,"*"&amp;$D23&amp;"*",nosettings!$A:$A,"*"&amp;$C23&amp;"*")/10^12</f>
        <v>2.7828200000000001</v>
      </c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</row>
    <row r="24" spans="3:38" x14ac:dyDescent="0.25">
      <c r="F24" s="64" t="s">
        <v>7756</v>
      </c>
      <c r="G24" s="64" t="s">
        <v>7759</v>
      </c>
      <c r="H24" s="63">
        <f>UNFCCC!L30</f>
        <v>2.6507399999999999</v>
      </c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</row>
    <row r="25" spans="3:38" x14ac:dyDescent="0.25"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</row>
    <row r="26" spans="3:38" x14ac:dyDescent="0.25">
      <c r="C26" s="62" t="s">
        <v>7747</v>
      </c>
      <c r="D26" s="62" t="s">
        <v>7755</v>
      </c>
      <c r="E26" s="62" t="s">
        <v>7269</v>
      </c>
      <c r="F26" s="62" t="s">
        <v>7749</v>
      </c>
      <c r="G26" s="62" t="s">
        <v>7770</v>
      </c>
      <c r="H26" s="63">
        <f>SUMIFS(nosettings!C:C,nosettings!$A:$A,"*"&amp;$F26&amp;"*",nosettings!$A:$A,"*"&amp;$E26&amp;"*",nosettings!$A:$A,"*"&amp;$D26&amp;"*",nosettings!$A:$A,"*"&amp;$C26&amp;"*")/10^12</f>
        <v>2.9066889100000002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</row>
    <row r="27" spans="3:38" x14ac:dyDescent="0.25">
      <c r="C27" s="62" t="s">
        <v>7747</v>
      </c>
      <c r="D27" s="62" t="s">
        <v>7755</v>
      </c>
      <c r="E27" s="62" t="s">
        <v>7269</v>
      </c>
      <c r="F27" s="62" t="s">
        <v>7750</v>
      </c>
      <c r="G27" s="62" t="s">
        <v>7771</v>
      </c>
      <c r="H27" s="63">
        <f>SUMIFS(nosettings!C:C,nosettings!$A:$A,"*"&amp;$F27&amp;"*",nosettings!$A:$A,"*"&amp;$E27&amp;"*",nosettings!$A:$A,"*"&amp;$D27&amp;"*",nosettings!$A:$A,"*"&amp;$C27&amp;"*")/10^12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3B6C-8E35-4CAD-8734-4C554DC4603B}">
  <dimension ref="A1:M84"/>
  <sheetViews>
    <sheetView zoomScale="85" zoomScaleNormal="85" workbookViewId="0">
      <selection activeCell="M57" sqref="M57"/>
    </sheetView>
  </sheetViews>
  <sheetFormatPr defaultRowHeight="14.5" x14ac:dyDescent="0.35"/>
  <cols>
    <col min="1" max="1" width="33.26953125" bestFit="1" customWidth="1"/>
    <col min="2" max="12" width="12.54296875" customWidth="1"/>
  </cols>
  <sheetData>
    <row r="1" spans="1:12" ht="24" customHeight="1" x14ac:dyDescent="0.35">
      <c r="A1" s="32" t="s">
        <v>7210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</row>
    <row r="2" spans="1:12" x14ac:dyDescent="0.35">
      <c r="A2" s="3" t="s">
        <v>7211</v>
      </c>
      <c r="B2" s="33" t="s">
        <v>7212</v>
      </c>
      <c r="C2" s="33" t="s">
        <v>7213</v>
      </c>
      <c r="D2" s="33" t="s">
        <v>7214</v>
      </c>
      <c r="E2" s="33" t="s">
        <v>7215</v>
      </c>
      <c r="F2" s="33" t="s">
        <v>7216</v>
      </c>
      <c r="G2" s="33" t="s">
        <v>7217</v>
      </c>
      <c r="H2" s="33" t="s">
        <v>7218</v>
      </c>
      <c r="I2" s="33" t="s">
        <v>7219</v>
      </c>
      <c r="J2" s="33" t="s">
        <v>7220</v>
      </c>
      <c r="K2" s="33" t="s">
        <v>7221</v>
      </c>
      <c r="L2" s="33" t="s">
        <v>7222</v>
      </c>
    </row>
    <row r="3" spans="1:12" x14ac:dyDescent="0.35">
      <c r="A3" t="s">
        <v>7223</v>
      </c>
      <c r="B3" s="34">
        <v>0.10779634342643334</v>
      </c>
      <c r="C3" s="34">
        <v>0.13375321864953335</v>
      </c>
      <c r="D3" s="34">
        <v>0.18111372968286671</v>
      </c>
      <c r="E3" s="34">
        <v>0.20764281125286665</v>
      </c>
      <c r="F3" s="34">
        <v>0.24931859825199995</v>
      </c>
      <c r="G3" s="34">
        <v>0.3132222161130333</v>
      </c>
      <c r="H3" s="34">
        <v>0.40663055681304999</v>
      </c>
      <c r="I3" s="34">
        <v>0.53048127465200012</v>
      </c>
      <c r="J3" s="34">
        <v>0.67997046112250015</v>
      </c>
      <c r="K3" s="34">
        <v>0.84980086036083335</v>
      </c>
      <c r="L3" s="34">
        <v>1.0329628982223333</v>
      </c>
    </row>
    <row r="4" spans="1:12" x14ac:dyDescent="0.35">
      <c r="A4" t="s">
        <v>7224</v>
      </c>
      <c r="B4" s="34">
        <v>0.39519166259999994</v>
      </c>
      <c r="C4" s="34">
        <v>3.2846102556666663</v>
      </c>
      <c r="D4" s="34">
        <v>3.2435801440000001</v>
      </c>
      <c r="E4" s="34">
        <v>3.3528250030000004</v>
      </c>
      <c r="F4" s="34">
        <v>3.6826248110000002</v>
      </c>
      <c r="G4" s="34">
        <v>4.1250017979999996</v>
      </c>
      <c r="H4" s="34">
        <v>4.6159290366666665</v>
      </c>
      <c r="I4" s="34">
        <v>5.1379789790000006</v>
      </c>
      <c r="J4" s="34">
        <v>5.6843872979999999</v>
      </c>
      <c r="K4" s="34">
        <v>6.2042112983333331</v>
      </c>
      <c r="L4" s="34">
        <v>6.651951935333333</v>
      </c>
    </row>
    <row r="5" spans="1:12" x14ac:dyDescent="0.35">
      <c r="A5" t="s">
        <v>7225</v>
      </c>
      <c r="B5" s="34">
        <v>0.61873203333333338</v>
      </c>
      <c r="C5" s="34">
        <v>0.55465697508666667</v>
      </c>
      <c r="D5" s="34">
        <v>0.69659499420000004</v>
      </c>
      <c r="E5" s="34">
        <v>0.76325194163333332</v>
      </c>
      <c r="F5" s="34">
        <v>0.86894996928333335</v>
      </c>
      <c r="G5" s="34">
        <v>1.03219748755</v>
      </c>
      <c r="H5" s="34">
        <v>1.2439040098166667</v>
      </c>
      <c r="I5" s="34">
        <v>1.5049628347166668</v>
      </c>
      <c r="J5" s="34">
        <v>1.8197188686166668</v>
      </c>
      <c r="K5" s="34">
        <v>2.1797221572500001</v>
      </c>
      <c r="L5" s="34">
        <v>2.5724072436666665</v>
      </c>
    </row>
    <row r="6" spans="1:12" x14ac:dyDescent="0.35">
      <c r="A6" t="s">
        <v>7226</v>
      </c>
      <c r="B6" s="34">
        <v>0.64800551241833326</v>
      </c>
      <c r="C6" s="34">
        <v>1.0254131176666668</v>
      </c>
      <c r="D6" s="34">
        <v>1.0030117009999999</v>
      </c>
      <c r="E6" s="34">
        <v>1.1423200566666665</v>
      </c>
      <c r="F6" s="34">
        <v>1.3047679698333332</v>
      </c>
      <c r="G6" s="34">
        <v>1.6381323241666665</v>
      </c>
      <c r="H6" s="34">
        <v>2.0995788291666666</v>
      </c>
      <c r="I6" s="34">
        <v>2.6883379284999998</v>
      </c>
      <c r="J6" s="34">
        <v>3.3958801986666667</v>
      </c>
      <c r="K6" s="34">
        <v>4.2037127196666662</v>
      </c>
      <c r="L6" s="34">
        <v>5.0858771061666666</v>
      </c>
    </row>
    <row r="7" spans="1:12" x14ac:dyDescent="0.35">
      <c r="A7" t="s">
        <v>7227</v>
      </c>
      <c r="B7" s="34">
        <v>0.49988798360000003</v>
      </c>
      <c r="C7" s="34">
        <v>1.4536615757333333</v>
      </c>
      <c r="D7" s="34">
        <v>3.0882005916999997</v>
      </c>
      <c r="E7" s="34">
        <v>2.7609918232166666</v>
      </c>
      <c r="F7" s="34">
        <v>2.8411827287166669</v>
      </c>
      <c r="G7" s="34">
        <v>2.7120023882333331</v>
      </c>
      <c r="H7" s="34">
        <v>2.6633296441666667</v>
      </c>
      <c r="I7" s="34">
        <v>2.6235375257333331</v>
      </c>
      <c r="J7" s="34">
        <v>2.6061476457500001</v>
      </c>
      <c r="K7" s="34">
        <v>2.5980354240999999</v>
      </c>
      <c r="L7" s="34">
        <v>2.5887974186166667</v>
      </c>
    </row>
    <row r="8" spans="1:12" x14ac:dyDescent="0.35">
      <c r="A8" t="s">
        <v>7228</v>
      </c>
      <c r="B8" s="34">
        <v>4.2239957148333334</v>
      </c>
      <c r="C8" s="34">
        <v>4.1863157996666658</v>
      </c>
      <c r="D8" s="34">
        <v>5.5198300158333327</v>
      </c>
      <c r="E8" s="34">
        <v>4.9527488449999995</v>
      </c>
      <c r="F8" s="34">
        <v>5.3137280408333334</v>
      </c>
      <c r="G8" s="34">
        <v>5.6932676031666665</v>
      </c>
      <c r="H8" s="34">
        <v>6.1621122318333335</v>
      </c>
      <c r="I8" s="34">
        <v>6.6768642943499996</v>
      </c>
      <c r="J8" s="34">
        <v>7.2899966849499993</v>
      </c>
      <c r="K8" s="34">
        <v>7.9717027629166655</v>
      </c>
      <c r="L8" s="34">
        <v>8.7106017209499988</v>
      </c>
    </row>
    <row r="9" spans="1:12" x14ac:dyDescent="0.35">
      <c r="A9" t="s">
        <v>7229</v>
      </c>
      <c r="B9" s="34">
        <v>9.1502827350249998</v>
      </c>
      <c r="C9" s="34">
        <v>10.934353289999999</v>
      </c>
      <c r="D9" s="34">
        <v>13.761931316666669</v>
      </c>
      <c r="E9" s="34">
        <v>14.536374884166666</v>
      </c>
      <c r="F9" s="34">
        <v>14.343852390999999</v>
      </c>
      <c r="G9" s="34">
        <v>14.099019324999999</v>
      </c>
      <c r="H9" s="34">
        <v>13.938252775999999</v>
      </c>
      <c r="I9" s="34">
        <v>13.771438242999999</v>
      </c>
      <c r="J9" s="34">
        <v>13.675503369333333</v>
      </c>
      <c r="K9" s="34">
        <v>13.563932428499999</v>
      </c>
      <c r="L9" s="34">
        <v>13.372134914</v>
      </c>
    </row>
    <row r="10" spans="1:12" x14ac:dyDescent="0.35">
      <c r="A10" t="s">
        <v>7230</v>
      </c>
      <c r="B10" s="34">
        <v>9.2764701094999999</v>
      </c>
      <c r="C10" s="34">
        <v>12.207637515000002</v>
      </c>
      <c r="D10" s="34">
        <v>13.264790684999999</v>
      </c>
      <c r="E10" s="34">
        <v>13.145055753999999</v>
      </c>
      <c r="F10" s="34">
        <v>13.912396447333332</v>
      </c>
      <c r="G10" s="34">
        <v>14.567373463166664</v>
      </c>
      <c r="H10" s="34">
        <v>15.362230210333333</v>
      </c>
      <c r="I10" s="34">
        <v>16.298895473166663</v>
      </c>
      <c r="J10" s="34">
        <v>17.394755984333333</v>
      </c>
      <c r="K10" s="34">
        <v>18.564776669833336</v>
      </c>
      <c r="L10" s="34">
        <v>19.763882098333333</v>
      </c>
    </row>
    <row r="11" spans="1:12" x14ac:dyDescent="0.35">
      <c r="A11" t="s">
        <v>7231</v>
      </c>
      <c r="B11" s="34">
        <v>1.3601016458650002</v>
      </c>
      <c r="C11" s="34">
        <v>0.58996836970499988</v>
      </c>
      <c r="D11" s="34">
        <v>0.82593028797166657</v>
      </c>
      <c r="E11" s="34">
        <v>0.85933911132499996</v>
      </c>
      <c r="F11" s="34">
        <v>0.91729392199333337</v>
      </c>
      <c r="G11" s="34">
        <v>0.99747031302666656</v>
      </c>
      <c r="H11" s="34">
        <v>1.0932993681683332</v>
      </c>
      <c r="I11" s="34">
        <v>1.2026177601499999</v>
      </c>
      <c r="J11" s="34">
        <v>1.3186281215783333</v>
      </c>
      <c r="K11" s="34">
        <v>1.4334456918833334</v>
      </c>
      <c r="L11" s="34">
        <v>1.5360084035000001</v>
      </c>
    </row>
    <row r="12" spans="1:12" x14ac:dyDescent="0.35">
      <c r="A12" t="s">
        <v>7232</v>
      </c>
      <c r="B12" s="34">
        <v>2.3608556247283334</v>
      </c>
      <c r="C12" s="34">
        <v>1.5288746160999998</v>
      </c>
      <c r="D12" s="34">
        <v>2.1246040519833329</v>
      </c>
      <c r="E12" s="34">
        <v>2.4728968987499993</v>
      </c>
      <c r="F12" s="34">
        <v>2.8893801432833328</v>
      </c>
      <c r="G12" s="34">
        <v>3.5395402863333332</v>
      </c>
      <c r="H12" s="34">
        <v>4.2709470809833334</v>
      </c>
      <c r="I12" s="34">
        <v>5.0191502873666662</v>
      </c>
      <c r="J12" s="34">
        <v>5.7594296331833315</v>
      </c>
      <c r="K12" s="34">
        <v>6.4092500502166656</v>
      </c>
      <c r="L12" s="34">
        <v>6.9123771565499998</v>
      </c>
    </row>
    <row r="13" spans="1:12" x14ac:dyDescent="0.35">
      <c r="A13" t="s">
        <v>7233</v>
      </c>
      <c r="B13" s="34">
        <v>50.909886507716678</v>
      </c>
      <c r="C13" s="34">
        <v>113.92612275423333</v>
      </c>
      <c r="D13" s="34">
        <v>131.96073516861668</v>
      </c>
      <c r="E13" s="34">
        <v>138.80498325871665</v>
      </c>
      <c r="F13" s="34">
        <v>162.52133445776667</v>
      </c>
      <c r="G13" s="34">
        <v>182.47826128351667</v>
      </c>
      <c r="H13" s="34">
        <v>199.28936720453331</v>
      </c>
      <c r="I13" s="34">
        <v>213.36351435738331</v>
      </c>
      <c r="J13" s="34">
        <v>225.53655913309998</v>
      </c>
      <c r="K13" s="34">
        <v>235.60313610801668</v>
      </c>
      <c r="L13" s="34">
        <v>244.2412635309</v>
      </c>
    </row>
    <row r="14" spans="1:12" x14ac:dyDescent="0.35">
      <c r="A14" t="s">
        <v>7234</v>
      </c>
      <c r="B14" s="34">
        <v>0.70890358647450002</v>
      </c>
      <c r="C14" s="34">
        <v>1.1670480966235</v>
      </c>
      <c r="D14" s="34">
        <v>1.3245748465921667</v>
      </c>
      <c r="E14" s="34">
        <v>1.3757498405666666</v>
      </c>
      <c r="F14" s="34">
        <v>1.4343152043333331</v>
      </c>
      <c r="G14" s="34">
        <v>1.47775853565</v>
      </c>
      <c r="H14" s="34">
        <v>1.5148502134499999</v>
      </c>
      <c r="I14" s="34">
        <v>1.5387730492333334</v>
      </c>
      <c r="J14" s="34">
        <v>1.5630180937166667</v>
      </c>
      <c r="K14" s="34">
        <v>1.5817900201499997</v>
      </c>
      <c r="L14" s="34">
        <v>1.5897710248499999</v>
      </c>
    </row>
    <row r="15" spans="1:12" x14ac:dyDescent="0.35">
      <c r="A15" t="s">
        <v>7235</v>
      </c>
      <c r="B15" s="34">
        <v>5.3847691736666663</v>
      </c>
      <c r="C15" s="34">
        <v>2.334955718051666</v>
      </c>
      <c r="D15" s="34">
        <v>2.7338559920333334</v>
      </c>
      <c r="E15" s="34">
        <v>2.6328062270499997</v>
      </c>
      <c r="F15" s="34">
        <v>2.621456578383333</v>
      </c>
      <c r="G15" s="34">
        <v>2.6780984541499997</v>
      </c>
      <c r="H15" s="34">
        <v>2.7618601871833337</v>
      </c>
      <c r="I15" s="34">
        <v>2.8416479063633333</v>
      </c>
      <c r="J15" s="34">
        <v>2.9211852943499994</v>
      </c>
      <c r="K15" s="34">
        <v>2.9919182367416668</v>
      </c>
      <c r="L15" s="34">
        <v>3.0514202258316665</v>
      </c>
    </row>
    <row r="16" spans="1:12" x14ac:dyDescent="0.35">
      <c r="A16" t="s">
        <v>7236</v>
      </c>
      <c r="B16" s="34">
        <v>28.17349367366667</v>
      </c>
      <c r="C16" s="34">
        <v>32.488787026814997</v>
      </c>
      <c r="D16" s="34">
        <v>29.612212248299997</v>
      </c>
      <c r="E16" s="34">
        <v>26.400996445000004</v>
      </c>
      <c r="F16" s="34">
        <v>25.541079378999999</v>
      </c>
      <c r="G16" s="34">
        <v>25.36300921116667</v>
      </c>
      <c r="H16" s="34">
        <v>25.514986564666664</v>
      </c>
      <c r="I16" s="34">
        <v>25.963659771333326</v>
      </c>
      <c r="J16" s="34">
        <v>26.862649335833332</v>
      </c>
      <c r="K16" s="34">
        <v>28.066486752833335</v>
      </c>
      <c r="L16" s="34">
        <v>29.504399943999999</v>
      </c>
    </row>
    <row r="17" spans="1:12" x14ac:dyDescent="0.35">
      <c r="A17" t="s">
        <v>7237</v>
      </c>
      <c r="B17" s="34">
        <v>4.1353906334249997</v>
      </c>
      <c r="C17" s="34">
        <v>1.9644705994999998</v>
      </c>
      <c r="D17" s="34">
        <v>3.3043180997166672</v>
      </c>
      <c r="E17" s="34">
        <v>3.1713931949999998</v>
      </c>
      <c r="F17" s="34">
        <v>3.2173509781666665</v>
      </c>
      <c r="G17" s="34">
        <v>3.4322150618333338</v>
      </c>
      <c r="H17" s="34">
        <v>3.6013650646666671</v>
      </c>
      <c r="I17" s="34">
        <v>3.9115340209999996</v>
      </c>
      <c r="J17" s="34">
        <v>4.236645025833333</v>
      </c>
      <c r="K17" s="34">
        <v>4.5423834108333336</v>
      </c>
      <c r="L17" s="34">
        <v>4.8144941463333328</v>
      </c>
    </row>
    <row r="18" spans="1:12" x14ac:dyDescent="0.35">
      <c r="A18" t="s">
        <v>7238</v>
      </c>
      <c r="B18" s="34">
        <v>2.0002361101166666</v>
      </c>
      <c r="C18" s="34">
        <v>2.8578914348333333</v>
      </c>
      <c r="D18" s="34">
        <v>3.8645842721666668</v>
      </c>
      <c r="E18" s="34">
        <v>3.4561136733333333</v>
      </c>
      <c r="F18" s="34">
        <v>3.6685402563333334</v>
      </c>
      <c r="G18" s="34">
        <v>3.9734048045000003</v>
      </c>
      <c r="H18" s="34">
        <v>4.2553385329999998</v>
      </c>
      <c r="I18" s="34">
        <v>4.5383495723333329</v>
      </c>
      <c r="J18" s="34">
        <v>4.8742507793166663</v>
      </c>
      <c r="K18" s="34">
        <v>5.2596941744666665</v>
      </c>
      <c r="L18" s="34">
        <v>5.6584536740999996</v>
      </c>
    </row>
    <row r="19" spans="1:12" x14ac:dyDescent="0.35">
      <c r="A19" t="s">
        <v>7239</v>
      </c>
      <c r="B19" s="34">
        <v>2.1559296796499998</v>
      </c>
      <c r="C19" s="34">
        <v>3.0979406789683335</v>
      </c>
      <c r="D19" s="34">
        <v>3.0990242755816668</v>
      </c>
      <c r="E19" s="34">
        <v>2.7274046910516665</v>
      </c>
      <c r="F19" s="34">
        <v>2.6748403678883332</v>
      </c>
      <c r="G19" s="34">
        <v>2.7547120650516668</v>
      </c>
      <c r="H19" s="34">
        <v>2.8524958989066662</v>
      </c>
      <c r="I19" s="34">
        <v>2.964569301573333</v>
      </c>
      <c r="J19" s="34">
        <v>3.1263921079266659</v>
      </c>
      <c r="K19" s="34">
        <v>3.3271772993933331</v>
      </c>
      <c r="L19" s="34">
        <v>3.5505705450200002</v>
      </c>
    </row>
    <row r="20" spans="1:12" x14ac:dyDescent="0.35">
      <c r="A20" t="s">
        <v>7240</v>
      </c>
      <c r="B20" s="34">
        <v>15.27909251</v>
      </c>
      <c r="C20" s="34">
        <v>8.2251680013333335</v>
      </c>
      <c r="D20" s="34">
        <v>14.706472114333334</v>
      </c>
      <c r="E20" s="34">
        <v>17.709831407000003</v>
      </c>
      <c r="F20" s="34">
        <v>22.003958183333332</v>
      </c>
      <c r="G20" s="34">
        <v>26.222951680000001</v>
      </c>
      <c r="H20" s="34">
        <v>30.17606137833333</v>
      </c>
      <c r="I20" s="34">
        <v>33.95951997666667</v>
      </c>
      <c r="J20" s="34">
        <v>37.777009716666669</v>
      </c>
      <c r="K20" s="34">
        <v>41.537015358333335</v>
      </c>
      <c r="L20" s="34">
        <v>45.13411713666666</v>
      </c>
    </row>
    <row r="21" spans="1:12" x14ac:dyDescent="0.35">
      <c r="A21" t="s">
        <v>7241</v>
      </c>
      <c r="B21" s="34">
        <v>4.5804049046666666</v>
      </c>
      <c r="C21" s="34">
        <v>8.0449675903333322</v>
      </c>
      <c r="D21" s="34">
        <v>11.936610554666668</v>
      </c>
      <c r="E21" s="34">
        <v>11.794296159333332</v>
      </c>
      <c r="F21" s="34">
        <v>12.574965941</v>
      </c>
      <c r="G21" s="34">
        <v>13.033553231666666</v>
      </c>
      <c r="H21" s="34">
        <v>13.365143739000001</v>
      </c>
      <c r="I21" s="34">
        <v>13.596920015666665</v>
      </c>
      <c r="J21" s="34">
        <v>13.882169605</v>
      </c>
      <c r="K21" s="34">
        <v>14.145391360000001</v>
      </c>
      <c r="L21" s="34">
        <v>14.312183402333334</v>
      </c>
    </row>
    <row r="22" spans="1:12" x14ac:dyDescent="0.35">
      <c r="A22" t="s">
        <v>7242</v>
      </c>
      <c r="B22" s="34">
        <v>15.953402909066666</v>
      </c>
      <c r="C22" s="34">
        <v>15.265169956100001</v>
      </c>
      <c r="D22" s="34">
        <v>12.865838161033334</v>
      </c>
      <c r="E22" s="34">
        <v>12.31737129135</v>
      </c>
      <c r="F22" s="34">
        <v>12.074879310433335</v>
      </c>
      <c r="G22" s="34">
        <v>11.900705802933333</v>
      </c>
      <c r="H22" s="34">
        <v>11.871764195683333</v>
      </c>
      <c r="I22" s="34">
        <v>11.909312371933332</v>
      </c>
      <c r="J22" s="34">
        <v>12.049309859633333</v>
      </c>
      <c r="K22" s="34">
        <v>12.322307750449999</v>
      </c>
      <c r="L22" s="34">
        <v>12.647914839616668</v>
      </c>
    </row>
    <row r="23" spans="1:12" x14ac:dyDescent="0.35">
      <c r="A23" s="57" t="s">
        <v>7243</v>
      </c>
      <c r="B23" s="58">
        <v>2.9534848766666668</v>
      </c>
      <c r="C23" s="58">
        <v>5.3835424500000002</v>
      </c>
      <c r="D23" s="58">
        <v>5.0371310133333331</v>
      </c>
      <c r="E23" s="58">
        <v>5.4039576766666668</v>
      </c>
      <c r="F23" s="58">
        <v>5.6945038633333338</v>
      </c>
      <c r="G23" s="58">
        <v>5.850311603333334</v>
      </c>
      <c r="H23" s="58">
        <v>6.0022840866666662</v>
      </c>
      <c r="I23" s="58">
        <v>6.1609569866666671</v>
      </c>
      <c r="J23" s="58">
        <v>6.3556058433333327</v>
      </c>
      <c r="K23" s="58">
        <v>6.5409205566666664</v>
      </c>
      <c r="L23" s="58">
        <v>6.6833158133333335</v>
      </c>
    </row>
    <row r="24" spans="1:12" x14ac:dyDescent="0.35">
      <c r="A24" t="s">
        <v>7244</v>
      </c>
      <c r="B24" s="34">
        <v>0.15347539756666667</v>
      </c>
      <c r="C24" s="34">
        <v>0.33142136150000001</v>
      </c>
      <c r="D24" s="34">
        <v>0.36522880150000003</v>
      </c>
      <c r="E24" s="34">
        <v>0.3970743796666667</v>
      </c>
      <c r="F24" s="34">
        <v>0.451935527</v>
      </c>
      <c r="G24" s="34">
        <v>0.51926630233333326</v>
      </c>
      <c r="H24" s="34">
        <v>0.60891598650000001</v>
      </c>
      <c r="I24" s="34">
        <v>0.71480024366666672</v>
      </c>
      <c r="J24" s="34">
        <v>0.83069477366666655</v>
      </c>
      <c r="K24" s="34">
        <v>0.94586220099999996</v>
      </c>
      <c r="L24" s="34">
        <v>1.049725518</v>
      </c>
    </row>
    <row r="25" spans="1:12" x14ac:dyDescent="0.35">
      <c r="A25" t="s">
        <v>7245</v>
      </c>
      <c r="B25" s="34">
        <v>23.115810581666665</v>
      </c>
      <c r="C25" s="34">
        <v>10.294895964166665</v>
      </c>
      <c r="D25" s="34">
        <v>9.578889973499999</v>
      </c>
      <c r="E25" s="34">
        <v>10.112706990166666</v>
      </c>
      <c r="F25" s="34">
        <v>10.338787809166664</v>
      </c>
      <c r="G25" s="34">
        <v>10.317364383333336</v>
      </c>
      <c r="H25" s="34">
        <v>10.303339526833334</v>
      </c>
      <c r="I25" s="34">
        <v>10.35894915416667</v>
      </c>
      <c r="J25" s="34">
        <v>10.473718639999998</v>
      </c>
      <c r="K25" s="34">
        <v>10.600633043499998</v>
      </c>
      <c r="L25" s="34">
        <v>10.730038218666664</v>
      </c>
    </row>
    <row r="26" spans="1:12" x14ac:dyDescent="0.35">
      <c r="A26" t="s">
        <v>7246</v>
      </c>
      <c r="B26" s="34">
        <v>0.38472736689999998</v>
      </c>
      <c r="C26" s="34">
        <v>0.25581065566666666</v>
      </c>
      <c r="D26" s="34">
        <v>0.2284030878333333</v>
      </c>
      <c r="E26" s="34">
        <v>0.24965604399999999</v>
      </c>
      <c r="F26" s="34">
        <v>0.26700375716666669</v>
      </c>
      <c r="G26" s="34">
        <v>0.29511758216666667</v>
      </c>
      <c r="H26" s="34">
        <v>0.30771495966666673</v>
      </c>
      <c r="I26" s="34">
        <v>0.32597774750000003</v>
      </c>
      <c r="J26" s="34">
        <v>0.3490394175</v>
      </c>
      <c r="K26" s="34">
        <v>0.37287723299999997</v>
      </c>
      <c r="L26" s="34">
        <v>0.3960810136666667</v>
      </c>
    </row>
    <row r="27" spans="1:12" x14ac:dyDescent="0.35">
      <c r="A27" t="s">
        <v>7247</v>
      </c>
      <c r="B27" s="34">
        <v>0.25939794727333337</v>
      </c>
      <c r="C27" s="34">
        <v>0.39968039549999995</v>
      </c>
      <c r="D27" s="34">
        <v>0.46145888396666662</v>
      </c>
      <c r="E27" s="34">
        <v>0.44661095813333329</v>
      </c>
      <c r="F27" s="34">
        <v>0.3940768090666667</v>
      </c>
      <c r="G27" s="34">
        <v>0.4461997846666666</v>
      </c>
      <c r="H27" s="34">
        <v>0.49741574699999996</v>
      </c>
      <c r="I27" s="34">
        <v>0.53539244190000002</v>
      </c>
      <c r="J27" s="34">
        <v>0.58553345029999981</v>
      </c>
      <c r="K27" s="34">
        <v>0.64074160453333329</v>
      </c>
      <c r="L27" s="34">
        <v>0.69376109766666683</v>
      </c>
    </row>
    <row r="28" spans="1:12" x14ac:dyDescent="0.35">
      <c r="A28" t="s">
        <v>7248</v>
      </c>
      <c r="B28" s="34">
        <v>4.3152404802833333</v>
      </c>
      <c r="C28" s="34">
        <v>6.8388833456166669</v>
      </c>
      <c r="D28" s="34">
        <v>7.0814690856000002</v>
      </c>
      <c r="E28" s="34">
        <v>6.8485616415333332</v>
      </c>
      <c r="F28" s="34">
        <v>7.0687010096166665</v>
      </c>
      <c r="G28" s="34">
        <v>7.3983877304666663</v>
      </c>
      <c r="H28" s="34">
        <v>7.7576683394166661</v>
      </c>
      <c r="I28" s="34">
        <v>8.1274784163166665</v>
      </c>
      <c r="J28" s="34">
        <v>8.5494118174500002</v>
      </c>
      <c r="K28" s="34">
        <v>8.9880111197500003</v>
      </c>
      <c r="L28" s="34">
        <v>9.3890841793166668</v>
      </c>
    </row>
    <row r="29" spans="1:12" x14ac:dyDescent="0.35">
      <c r="A29" t="s">
        <v>7249</v>
      </c>
      <c r="B29" s="34">
        <v>1.0405825577666665</v>
      </c>
      <c r="C29" s="34">
        <v>2.9515737926833334</v>
      </c>
      <c r="D29" s="34">
        <v>3.5259570749</v>
      </c>
      <c r="E29" s="34">
        <v>4.0570243973000002</v>
      </c>
      <c r="F29" s="34">
        <v>4.8459628973333331</v>
      </c>
      <c r="G29" s="34">
        <v>5.8619678541666662</v>
      </c>
      <c r="H29" s="34">
        <v>7.074762514333333</v>
      </c>
      <c r="I29" s="34">
        <v>8.3884902483333335</v>
      </c>
      <c r="J29" s="34">
        <v>9.7256399004999992</v>
      </c>
      <c r="K29" s="34">
        <v>10.993575975166667</v>
      </c>
      <c r="L29" s="34">
        <v>12.124517662833334</v>
      </c>
    </row>
    <row r="30" spans="1:12" x14ac:dyDescent="0.35">
      <c r="A30" s="35" t="s">
        <v>7250</v>
      </c>
      <c r="B30" s="36">
        <v>8.1487214065</v>
      </c>
      <c r="C30" s="36">
        <v>4.7513248678166669</v>
      </c>
      <c r="D30" s="36">
        <v>3.7653160225666671</v>
      </c>
      <c r="E30" s="36">
        <v>3.02121407445</v>
      </c>
      <c r="F30" s="36">
        <v>3.0395000413833326</v>
      </c>
      <c r="G30" s="36">
        <v>3.1783165933999995</v>
      </c>
      <c r="H30" s="36">
        <v>3.3243592638999999</v>
      </c>
      <c r="I30" s="36">
        <v>3.4571241792833334</v>
      </c>
      <c r="J30" s="36">
        <v>3.5828047960333329</v>
      </c>
      <c r="K30" s="36">
        <v>3.7104965344833336</v>
      </c>
      <c r="L30" s="36">
        <v>3.8379710542499996</v>
      </c>
    </row>
    <row r="31" spans="1:12" x14ac:dyDescent="0.35">
      <c r="A31" t="s">
        <v>7251</v>
      </c>
      <c r="B31" s="34">
        <v>6.5676923550000001</v>
      </c>
      <c r="C31" s="34">
        <v>9.8446765716666658</v>
      </c>
      <c r="D31" s="34">
        <v>10.360615464999999</v>
      </c>
      <c r="E31" s="34">
        <v>11.074993838333333</v>
      </c>
      <c r="F31" s="34">
        <v>12.422994015</v>
      </c>
      <c r="G31" s="34">
        <v>13.732146598333333</v>
      </c>
      <c r="H31" s="34">
        <v>15.067560226666668</v>
      </c>
      <c r="I31" s="34">
        <v>16.375476561666662</v>
      </c>
      <c r="J31" s="34">
        <v>17.779998088333333</v>
      </c>
      <c r="K31" s="34">
        <v>19.163610915</v>
      </c>
      <c r="L31" s="34">
        <v>20.466879204999998</v>
      </c>
    </row>
    <row r="32" spans="1:12" x14ac:dyDescent="0.35">
      <c r="A32" t="s">
        <v>7252</v>
      </c>
      <c r="B32" s="34">
        <v>0.94177497846666669</v>
      </c>
      <c r="C32" s="34">
        <v>1.5740688571333332</v>
      </c>
      <c r="D32" s="34">
        <v>1.2572300087166668</v>
      </c>
      <c r="E32" s="34">
        <v>1.2363740400666665</v>
      </c>
      <c r="F32" s="34">
        <v>1.2786329271616665</v>
      </c>
      <c r="G32" s="34">
        <v>1.3128132159950001</v>
      </c>
      <c r="H32" s="34">
        <v>1.3272802846816667</v>
      </c>
      <c r="I32" s="34">
        <v>1.3100237754483333</v>
      </c>
      <c r="J32" s="34">
        <v>1.2768949868933333</v>
      </c>
      <c r="K32" s="34">
        <v>1.2373798786533334</v>
      </c>
      <c r="L32" s="34">
        <v>1.1899016176816668</v>
      </c>
    </row>
    <row r="33" spans="1:12" x14ac:dyDescent="0.35">
      <c r="A33" t="s">
        <v>7253</v>
      </c>
      <c r="B33" s="34">
        <v>37.9512695148033</v>
      </c>
      <c r="C33" s="34">
        <v>47.330626608833292</v>
      </c>
      <c r="D33" s="34">
        <v>44.108954556333295</v>
      </c>
      <c r="E33" s="34">
        <v>46.824942431666663</v>
      </c>
      <c r="F33" s="34">
        <v>50.779045650666298</v>
      </c>
      <c r="G33" s="34">
        <v>54.396357671333341</v>
      </c>
      <c r="H33" s="34">
        <v>57.980670480332961</v>
      </c>
      <c r="I33" s="34">
        <v>61.452733338333331</v>
      </c>
      <c r="J33" s="34">
        <v>65.640781161999996</v>
      </c>
      <c r="K33" s="34">
        <v>69.70458003299963</v>
      </c>
      <c r="L33" s="34">
        <v>74.380681532666628</v>
      </c>
    </row>
    <row r="34" spans="1:12" x14ac:dyDescent="0.35">
      <c r="A34" s="37" t="s">
        <v>7254</v>
      </c>
      <c r="B34" s="38">
        <v>243.75500651667255</v>
      </c>
      <c r="C34" s="38">
        <v>315.22827146064969</v>
      </c>
      <c r="D34" s="38">
        <v>344.88846722432834</v>
      </c>
      <c r="E34" s="38">
        <v>354.25750978939607</v>
      </c>
      <c r="F34" s="38">
        <v>391.23735998506169</v>
      </c>
      <c r="G34" s="38">
        <v>425.34014665475291</v>
      </c>
      <c r="H34" s="38">
        <v>457.31141813936932</v>
      </c>
      <c r="I34" s="38">
        <v>487.24946803740363</v>
      </c>
      <c r="J34" s="38">
        <v>517.60373009292084</v>
      </c>
      <c r="K34" s="38">
        <v>546.25457962903215</v>
      </c>
      <c r="L34" s="38">
        <v>573.67354627807219</v>
      </c>
    </row>
    <row r="35" spans="1:12" x14ac:dyDescent="0.35">
      <c r="A35" s="3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</row>
    <row r="36" spans="1:12" x14ac:dyDescent="0.35">
      <c r="A36" s="3" t="s">
        <v>7255</v>
      </c>
      <c r="B36" s="39">
        <f>SUM(B15:B16,B19)</f>
        <v>35.714192526983339</v>
      </c>
      <c r="C36" s="39">
        <f t="shared" ref="C36:K36" si="0">SUM(C15:C16,C19)</f>
        <v>37.921683423834999</v>
      </c>
      <c r="D36" s="39">
        <f t="shared" si="0"/>
        <v>35.445092515915</v>
      </c>
      <c r="E36" s="39">
        <f t="shared" si="0"/>
        <v>31.761207363101672</v>
      </c>
      <c r="F36" s="39">
        <f t="shared" si="0"/>
        <v>30.837376325271666</v>
      </c>
      <c r="G36" s="39">
        <f t="shared" si="0"/>
        <v>30.795819730368336</v>
      </c>
      <c r="H36" s="39">
        <f t="shared" si="0"/>
        <v>31.129342650756666</v>
      </c>
      <c r="I36" s="39">
        <f t="shared" si="0"/>
        <v>31.769876979269995</v>
      </c>
      <c r="J36" s="39">
        <f t="shared" si="0"/>
        <v>32.910226738109998</v>
      </c>
      <c r="K36" s="39">
        <f t="shared" si="0"/>
        <v>34.385582288968337</v>
      </c>
      <c r="L36" s="39">
        <f>SUM(L15:L16,L19)</f>
        <v>36.106390714851663</v>
      </c>
    </row>
    <row r="37" spans="1:12" x14ac:dyDescent="0.35"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</row>
    <row r="38" spans="1:12" ht="24" customHeight="1" x14ac:dyDescent="0.35">
      <c r="A38" s="32" t="s">
        <v>7256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</row>
    <row r="39" spans="1:12" x14ac:dyDescent="0.35">
      <c r="A39" s="3" t="s">
        <v>7211</v>
      </c>
      <c r="B39" s="33" t="s">
        <v>7212</v>
      </c>
      <c r="C39" s="33" t="s">
        <v>7213</v>
      </c>
      <c r="D39" s="33" t="s">
        <v>7214</v>
      </c>
      <c r="E39" s="33" t="s">
        <v>7215</v>
      </c>
      <c r="F39" s="33" t="s">
        <v>7216</v>
      </c>
      <c r="G39" s="33" t="s">
        <v>7217</v>
      </c>
      <c r="H39" s="33" t="s">
        <v>7218</v>
      </c>
      <c r="I39" s="33" t="s">
        <v>7219</v>
      </c>
      <c r="J39" s="33" t="s">
        <v>7220</v>
      </c>
      <c r="K39" s="33" t="s">
        <v>7221</v>
      </c>
      <c r="L39" s="33" t="s">
        <v>7222</v>
      </c>
    </row>
    <row r="40" spans="1:12" x14ac:dyDescent="0.35">
      <c r="A40" t="s">
        <v>7223</v>
      </c>
      <c r="B40" s="34">
        <v>4.7900283226666662</v>
      </c>
      <c r="C40" s="34">
        <v>5.1338612375000006</v>
      </c>
      <c r="D40" s="34">
        <v>9.5059100416666666</v>
      </c>
      <c r="E40" s="34">
        <v>10.182268078333333</v>
      </c>
      <c r="F40" s="34">
        <v>11.172939335000001</v>
      </c>
      <c r="G40" s="34">
        <v>12.561137788333333</v>
      </c>
      <c r="H40" s="34">
        <v>14.316511375000001</v>
      </c>
      <c r="I40" s="34">
        <v>16.331905605000003</v>
      </c>
      <c r="J40" s="34">
        <v>18.45268582166667</v>
      </c>
      <c r="K40" s="34">
        <v>20.580227463333333</v>
      </c>
      <c r="L40" s="34">
        <v>22.648448803333338</v>
      </c>
    </row>
    <row r="41" spans="1:12" x14ac:dyDescent="0.35">
      <c r="A41" t="s">
        <v>7224</v>
      </c>
      <c r="B41" s="34">
        <v>17.181575770000002</v>
      </c>
      <c r="C41" s="34">
        <v>15.344723051666666</v>
      </c>
      <c r="D41" s="34">
        <v>17.428211559999998</v>
      </c>
      <c r="E41" s="34">
        <v>17.761619033333336</v>
      </c>
      <c r="F41" s="34">
        <v>18.560720506666669</v>
      </c>
      <c r="G41" s="34">
        <v>19.391383968333333</v>
      </c>
      <c r="H41" s="34">
        <v>20.258362496666667</v>
      </c>
      <c r="I41" s="34">
        <v>21.197152701666663</v>
      </c>
      <c r="J41" s="34">
        <v>22.202836621666663</v>
      </c>
      <c r="K41" s="34">
        <v>23.188956656666665</v>
      </c>
      <c r="L41" s="34">
        <v>24.07625951833333</v>
      </c>
    </row>
    <row r="42" spans="1:12" x14ac:dyDescent="0.35">
      <c r="A42" t="s">
        <v>7225</v>
      </c>
      <c r="B42" s="34">
        <v>5.1272487916666662</v>
      </c>
      <c r="C42" s="34">
        <v>2.5544195836666668</v>
      </c>
      <c r="D42" s="34">
        <v>3.193585348</v>
      </c>
      <c r="E42" s="34">
        <v>3.4227820031666667</v>
      </c>
      <c r="F42" s="34">
        <v>3.6763862511666661</v>
      </c>
      <c r="G42" s="34">
        <v>4.0221450193333332</v>
      </c>
      <c r="H42" s="34">
        <v>4.4259630259999998</v>
      </c>
      <c r="I42" s="34">
        <v>4.8762704875000003</v>
      </c>
      <c r="J42" s="34">
        <v>5.3600369804999994</v>
      </c>
      <c r="K42" s="34">
        <v>5.8611868998333332</v>
      </c>
      <c r="L42" s="34">
        <v>6.3659224448333331</v>
      </c>
    </row>
    <row r="43" spans="1:12" x14ac:dyDescent="0.35">
      <c r="A43" t="s">
        <v>7226</v>
      </c>
      <c r="B43" s="34">
        <v>6.8541543715</v>
      </c>
      <c r="C43" s="34">
        <v>8.5412839516666672</v>
      </c>
      <c r="D43" s="34">
        <v>10.400163876666667</v>
      </c>
      <c r="E43" s="34">
        <v>11.179083881666667</v>
      </c>
      <c r="F43" s="34">
        <v>12.036575878333334</v>
      </c>
      <c r="G43" s="34">
        <v>13.53534281</v>
      </c>
      <c r="H43" s="34">
        <v>15.35438634</v>
      </c>
      <c r="I43" s="34">
        <v>17.411600969999999</v>
      </c>
      <c r="J43" s="34">
        <v>19.60704935</v>
      </c>
      <c r="K43" s="34">
        <v>21.883203026666664</v>
      </c>
      <c r="L43" s="34">
        <v>24.191319018333331</v>
      </c>
    </row>
    <row r="44" spans="1:12" x14ac:dyDescent="0.35">
      <c r="A44" t="s">
        <v>7227</v>
      </c>
      <c r="B44" s="34">
        <v>4.4195199894999995</v>
      </c>
      <c r="C44" s="34">
        <v>4.7743891203333328</v>
      </c>
      <c r="D44" s="34">
        <v>12.759372303333334</v>
      </c>
      <c r="E44" s="34">
        <v>11.735927848833335</v>
      </c>
      <c r="F44" s="34">
        <v>12.279592350833331</v>
      </c>
      <c r="G44" s="34">
        <v>11.311997008666665</v>
      </c>
      <c r="H44" s="34">
        <v>10.927045069166667</v>
      </c>
      <c r="I44" s="34">
        <v>10.671467162666666</v>
      </c>
      <c r="J44" s="34">
        <v>10.519783812</v>
      </c>
      <c r="K44" s="34">
        <v>10.418960739166666</v>
      </c>
      <c r="L44" s="34">
        <v>10.333642251999999</v>
      </c>
    </row>
    <row r="45" spans="1:12" x14ac:dyDescent="0.35">
      <c r="A45" t="s">
        <v>7228</v>
      </c>
      <c r="B45" s="34">
        <v>3.120506747166667</v>
      </c>
      <c r="C45" s="34">
        <v>3.8935502471666661</v>
      </c>
      <c r="D45" s="34">
        <v>3.3383390481666666</v>
      </c>
      <c r="E45" s="34">
        <v>3.1819086946666668</v>
      </c>
      <c r="F45" s="34">
        <v>3.2252321531666666</v>
      </c>
      <c r="G45" s="34">
        <v>3.2934804573333336</v>
      </c>
      <c r="H45" s="34">
        <v>3.3964879966666666</v>
      </c>
      <c r="I45" s="34">
        <v>3.5142102314999999</v>
      </c>
      <c r="J45" s="34">
        <v>3.6561094015166669</v>
      </c>
      <c r="K45" s="34">
        <v>3.8061740305666665</v>
      </c>
      <c r="L45" s="34">
        <v>3.9586724667166666</v>
      </c>
    </row>
    <row r="46" spans="1:12" x14ac:dyDescent="0.35">
      <c r="A46" t="s">
        <v>7229</v>
      </c>
      <c r="B46" s="34">
        <v>6.4811863920000006</v>
      </c>
      <c r="C46" s="34">
        <v>29.731488561666666</v>
      </c>
      <c r="D46" s="34">
        <v>38.795064898333337</v>
      </c>
      <c r="E46" s="34">
        <v>39.769377861666669</v>
      </c>
      <c r="F46" s="34">
        <v>38.706502746666665</v>
      </c>
      <c r="G46" s="34">
        <v>36.540992109999998</v>
      </c>
      <c r="H46" s="34">
        <v>35.444830561666663</v>
      </c>
      <c r="I46" s="34">
        <v>34.582909496666666</v>
      </c>
      <c r="J46" s="34">
        <v>33.926762313333327</v>
      </c>
      <c r="K46" s="34">
        <v>33.362083720000001</v>
      </c>
      <c r="L46" s="34">
        <v>32.797305969999996</v>
      </c>
    </row>
    <row r="47" spans="1:12" x14ac:dyDescent="0.35">
      <c r="A47" t="s">
        <v>7230</v>
      </c>
      <c r="B47" s="34">
        <v>2.0775455808333332</v>
      </c>
      <c r="C47" s="34">
        <v>2.3842458408333331</v>
      </c>
      <c r="D47" s="34">
        <v>1.7934974670000001</v>
      </c>
      <c r="E47" s="34">
        <v>1.7267828903333333</v>
      </c>
      <c r="F47" s="34">
        <v>1.7442037545</v>
      </c>
      <c r="G47" s="34">
        <v>1.7647451376666665</v>
      </c>
      <c r="H47" s="34">
        <v>1.7935297236666665</v>
      </c>
      <c r="I47" s="34">
        <v>1.8317605633666667</v>
      </c>
      <c r="J47" s="34">
        <v>1.8784295383333334</v>
      </c>
      <c r="K47" s="34">
        <v>1.9266924388166666</v>
      </c>
      <c r="L47" s="34">
        <v>1.9721495930333328</v>
      </c>
    </row>
    <row r="48" spans="1:12" x14ac:dyDescent="0.35">
      <c r="A48" t="s">
        <v>7231</v>
      </c>
      <c r="B48" s="34">
        <v>13.089611108333333</v>
      </c>
      <c r="C48" s="34">
        <v>26.354853718333331</v>
      </c>
      <c r="D48" s="34">
        <v>31.707643498333333</v>
      </c>
      <c r="E48" s="34">
        <v>31.880190888333331</v>
      </c>
      <c r="F48" s="34">
        <v>32.799152631666665</v>
      </c>
      <c r="G48" s="34">
        <v>34.030648446666667</v>
      </c>
      <c r="H48" s="34">
        <v>35.466355523333334</v>
      </c>
      <c r="I48" s="34">
        <v>37.134046656666662</v>
      </c>
      <c r="J48" s="34">
        <v>38.954338248333329</v>
      </c>
      <c r="K48" s="34">
        <v>40.790569211666664</v>
      </c>
      <c r="L48" s="34">
        <v>42.498058654999994</v>
      </c>
    </row>
    <row r="49" spans="1:12" x14ac:dyDescent="0.35">
      <c r="A49" t="s">
        <v>7232</v>
      </c>
      <c r="B49" s="34">
        <v>0</v>
      </c>
      <c r="C49" s="34">
        <v>0.15457741874999997</v>
      </c>
      <c r="D49" s="34">
        <v>2.3568738756666661</v>
      </c>
      <c r="E49" s="34">
        <v>2.6962345048333334</v>
      </c>
      <c r="F49" s="34">
        <v>3.0017868015000002</v>
      </c>
      <c r="G49" s="34">
        <v>3.4678470523333331</v>
      </c>
      <c r="H49" s="34">
        <v>3.9478987013333331</v>
      </c>
      <c r="I49" s="34">
        <v>4.4145259370000005</v>
      </c>
      <c r="J49" s="34">
        <v>4.8219642418333333</v>
      </c>
      <c r="K49" s="34">
        <v>5.1451338621666673</v>
      </c>
      <c r="L49" s="34">
        <v>5.3718986009999998</v>
      </c>
    </row>
    <row r="50" spans="1:12" x14ac:dyDescent="0.35">
      <c r="A50" t="s">
        <v>7233</v>
      </c>
      <c r="B50" s="34">
        <v>17.762011599999997</v>
      </c>
      <c r="C50" s="34">
        <v>62.37878654666666</v>
      </c>
      <c r="D50" s="34">
        <v>114.0078982</v>
      </c>
      <c r="E50" s="34">
        <v>119.73919268333333</v>
      </c>
      <c r="F50" s="34">
        <v>127.68766648333332</v>
      </c>
      <c r="G50" s="34">
        <v>133.91004973333335</v>
      </c>
      <c r="H50" s="34">
        <v>138.96957858666664</v>
      </c>
      <c r="I50" s="34">
        <v>143.01417725499999</v>
      </c>
      <c r="J50" s="34">
        <v>146.25805259500001</v>
      </c>
      <c r="K50" s="34">
        <v>148.63544733833334</v>
      </c>
      <c r="L50" s="34">
        <v>150.35724127166665</v>
      </c>
    </row>
    <row r="51" spans="1:12" x14ac:dyDescent="0.35">
      <c r="A51" t="s">
        <v>7234</v>
      </c>
      <c r="B51" s="34">
        <v>0.51952242058333331</v>
      </c>
      <c r="C51" s="34">
        <v>2.9707581043333331</v>
      </c>
      <c r="D51" s="34">
        <v>5.6153231266666666</v>
      </c>
      <c r="E51" s="34">
        <v>5.6921283484999998</v>
      </c>
      <c r="F51" s="34">
        <v>5.8229581423333325</v>
      </c>
      <c r="G51" s="34">
        <v>5.9208894418333333</v>
      </c>
      <c r="H51" s="34">
        <v>6.0227541028333338</v>
      </c>
      <c r="I51" s="34">
        <v>6.1174184078333331</v>
      </c>
      <c r="J51" s="34">
        <v>6.2127828081666667</v>
      </c>
      <c r="K51" s="34">
        <v>6.295671005</v>
      </c>
      <c r="L51" s="34">
        <v>6.3569147568333317</v>
      </c>
    </row>
    <row r="52" spans="1:12" x14ac:dyDescent="0.35">
      <c r="A52" t="s">
        <v>7235</v>
      </c>
      <c r="B52" s="34">
        <v>4.7098596703333335</v>
      </c>
      <c r="C52" s="34">
        <v>10.011073018666666</v>
      </c>
      <c r="D52" s="34">
        <v>19.205826675000001</v>
      </c>
      <c r="E52" s="34">
        <v>17.259189171666669</v>
      </c>
      <c r="F52" s="34">
        <v>16.123672460000002</v>
      </c>
      <c r="G52" s="34">
        <v>15.589243531166666</v>
      </c>
      <c r="H52" s="34">
        <v>15.261529170166668</v>
      </c>
      <c r="I52" s="34">
        <v>15.069154009999998</v>
      </c>
      <c r="J52" s="34">
        <v>14.969772847</v>
      </c>
      <c r="K52" s="34">
        <v>14.901857265666667</v>
      </c>
      <c r="L52" s="34">
        <v>14.824415200166666</v>
      </c>
    </row>
    <row r="53" spans="1:12" x14ac:dyDescent="0.35">
      <c r="A53" t="s">
        <v>7236</v>
      </c>
      <c r="B53" s="34">
        <v>138.56297291666667</v>
      </c>
      <c r="C53" s="34">
        <v>218.27396785000002</v>
      </c>
      <c r="D53" s="34">
        <v>199.20166956666668</v>
      </c>
      <c r="E53" s="34">
        <v>185.47399138333333</v>
      </c>
      <c r="F53" s="34">
        <v>173.23272144999999</v>
      </c>
      <c r="G53" s="34">
        <v>167.65671888333333</v>
      </c>
      <c r="H53" s="34">
        <v>164.29476519999997</v>
      </c>
      <c r="I53" s="34">
        <v>162.93364781499997</v>
      </c>
      <c r="J53" s="34">
        <v>163.30549297666664</v>
      </c>
      <c r="K53" s="34">
        <v>164.75838271166666</v>
      </c>
      <c r="L53" s="34">
        <v>166.84075260833336</v>
      </c>
    </row>
    <row r="54" spans="1:12" x14ac:dyDescent="0.35">
      <c r="A54" t="s">
        <v>7237</v>
      </c>
      <c r="B54" s="34">
        <v>0</v>
      </c>
      <c r="C54" s="34">
        <v>0.83887463066666668</v>
      </c>
      <c r="D54" s="34">
        <v>0.68144071116666671</v>
      </c>
      <c r="E54" s="34">
        <v>0.67240834783333336</v>
      </c>
      <c r="F54" s="34">
        <v>0.69626560966666662</v>
      </c>
      <c r="G54" s="34">
        <v>0.77963973516666674</v>
      </c>
      <c r="H54" s="34">
        <v>0.86434070016666653</v>
      </c>
      <c r="I54" s="34">
        <v>0.97216863173333323</v>
      </c>
      <c r="J54" s="34">
        <v>1.0701457507333334</v>
      </c>
      <c r="K54" s="34">
        <v>1.1532866200166667</v>
      </c>
      <c r="L54" s="34">
        <v>1.2208879523499998</v>
      </c>
    </row>
    <row r="55" spans="1:12" x14ac:dyDescent="0.35">
      <c r="A55" t="s">
        <v>7238</v>
      </c>
      <c r="B55" s="34">
        <v>0.57538143379999995</v>
      </c>
      <c r="C55" s="34">
        <v>5.4858728708333331</v>
      </c>
      <c r="D55" s="34">
        <v>1.2649056123333333</v>
      </c>
      <c r="E55" s="34">
        <v>1.1781525138333335</v>
      </c>
      <c r="F55" s="34">
        <v>1.1777151815</v>
      </c>
      <c r="G55" s="34">
        <v>1.1736404297333334</v>
      </c>
      <c r="H55" s="34">
        <v>1.1855722670166666</v>
      </c>
      <c r="I55" s="34">
        <v>1.2045133330666666</v>
      </c>
      <c r="J55" s="34">
        <v>1.2297341678166667</v>
      </c>
      <c r="K55" s="34">
        <v>1.2595733917</v>
      </c>
      <c r="L55" s="34">
        <v>1.2891852479333332</v>
      </c>
    </row>
    <row r="56" spans="1:12" x14ac:dyDescent="0.35">
      <c r="A56" t="s">
        <v>7239</v>
      </c>
      <c r="B56" s="34">
        <v>1.6112158839999999</v>
      </c>
      <c r="C56" s="34">
        <v>2.415477292166667</v>
      </c>
      <c r="D56" s="34">
        <v>1.2816632935000001</v>
      </c>
      <c r="E56" s="34">
        <v>1.2047107880000001</v>
      </c>
      <c r="F56" s="34">
        <v>1.1604072644999999</v>
      </c>
      <c r="G56" s="34">
        <v>1.1555598778666665</v>
      </c>
      <c r="H56" s="34">
        <v>1.1619704550333332</v>
      </c>
      <c r="I56" s="34">
        <v>1.1753662668666667</v>
      </c>
      <c r="J56" s="34">
        <v>1.19808437105</v>
      </c>
      <c r="K56" s="34">
        <v>1.2272775036166668</v>
      </c>
      <c r="L56" s="34">
        <v>1.2586092167666665</v>
      </c>
    </row>
    <row r="57" spans="1:12" x14ac:dyDescent="0.35">
      <c r="A57" t="s">
        <v>7240</v>
      </c>
      <c r="B57" s="34">
        <v>5.8630464115000001</v>
      </c>
      <c r="C57" s="34">
        <v>5.6828911463333327</v>
      </c>
      <c r="D57" s="34">
        <v>25.996580548333334</v>
      </c>
      <c r="E57" s="34">
        <v>27.93682071166667</v>
      </c>
      <c r="F57" s="34">
        <v>30.319006895000001</v>
      </c>
      <c r="G57" s="34">
        <v>32.210338631666666</v>
      </c>
      <c r="H57" s="34">
        <v>33.678038898333334</v>
      </c>
      <c r="I57" s="34">
        <v>34.891830286666661</v>
      </c>
      <c r="J57" s="34">
        <v>35.986266088333338</v>
      </c>
      <c r="K57" s="34">
        <v>36.928258954999997</v>
      </c>
      <c r="L57" s="34">
        <v>37.700335196666671</v>
      </c>
    </row>
    <row r="58" spans="1:12" x14ac:dyDescent="0.35">
      <c r="A58" t="s">
        <v>7241</v>
      </c>
      <c r="B58" s="34">
        <v>4.7882984469999998</v>
      </c>
      <c r="C58" s="34">
        <v>5.4311105614999997</v>
      </c>
      <c r="D58" s="34">
        <v>5.0945413933333334</v>
      </c>
      <c r="E58" s="34">
        <v>5.1853559896666663</v>
      </c>
      <c r="F58" s="34">
        <v>5.4238987220000006</v>
      </c>
      <c r="G58" s="34">
        <v>5.5998435486666667</v>
      </c>
      <c r="H58" s="34">
        <v>5.7556236460000001</v>
      </c>
      <c r="I58" s="34">
        <v>5.9020871064999998</v>
      </c>
      <c r="J58" s="34">
        <v>6.0570630771666654</v>
      </c>
      <c r="K58" s="34">
        <v>6.2089725831666662</v>
      </c>
      <c r="L58" s="34">
        <v>6.3437580036666663</v>
      </c>
    </row>
    <row r="59" spans="1:12" x14ac:dyDescent="0.35">
      <c r="A59" t="s">
        <v>7242</v>
      </c>
      <c r="B59" s="34">
        <v>19.950182783333332</v>
      </c>
      <c r="C59" s="34">
        <v>22.475845671666665</v>
      </c>
      <c r="D59" s="34">
        <v>17.656741211666667</v>
      </c>
      <c r="E59" s="34">
        <v>16.662776143333332</v>
      </c>
      <c r="F59" s="34">
        <v>15.977969053333332</v>
      </c>
      <c r="G59" s="34">
        <v>15.503144086666666</v>
      </c>
      <c r="H59" s="34">
        <v>15.188785831999999</v>
      </c>
      <c r="I59" s="34">
        <v>15.06363176</v>
      </c>
      <c r="J59" s="34">
        <v>15.064807468666666</v>
      </c>
      <c r="K59" s="34">
        <v>15.121996930166667</v>
      </c>
      <c r="L59" s="34">
        <v>15.193435608</v>
      </c>
    </row>
    <row r="60" spans="1:12" x14ac:dyDescent="0.35">
      <c r="A60" s="57" t="s">
        <v>7243</v>
      </c>
      <c r="B60" s="58">
        <v>2.5918672959999998</v>
      </c>
      <c r="C60" s="58">
        <v>3.528499636666667</v>
      </c>
      <c r="D60" s="58">
        <v>3.2788271726666665</v>
      </c>
      <c r="E60" s="58">
        <v>3.3747222738333331</v>
      </c>
      <c r="F60" s="58">
        <v>3.4431580121666663</v>
      </c>
      <c r="G60" s="58">
        <v>3.4884161674999996</v>
      </c>
      <c r="H60" s="58">
        <v>3.5375448968333334</v>
      </c>
      <c r="I60" s="58">
        <v>3.6008100169999997</v>
      </c>
      <c r="J60" s="58">
        <v>3.6785748355000001</v>
      </c>
      <c r="K60" s="58">
        <v>3.7571948703333335</v>
      </c>
      <c r="L60" s="58">
        <v>3.8281283005</v>
      </c>
    </row>
    <row r="61" spans="1:12" x14ac:dyDescent="0.35">
      <c r="A61" t="s">
        <v>7257</v>
      </c>
      <c r="B61" s="34">
        <v>63.533254083333333</v>
      </c>
      <c r="C61" s="34">
        <v>72.120344516666663</v>
      </c>
      <c r="D61" s="34">
        <v>123.79302005000001</v>
      </c>
      <c r="E61" s="34">
        <v>129.71364361666667</v>
      </c>
      <c r="F61" s="34">
        <v>133.66639895</v>
      </c>
      <c r="G61" s="34">
        <v>139.11671851666665</v>
      </c>
      <c r="H61" s="34">
        <v>145.03653883333334</v>
      </c>
      <c r="I61" s="34">
        <v>152.00243510000001</v>
      </c>
      <c r="J61" s="34">
        <v>159.73230134999997</v>
      </c>
      <c r="K61" s="34">
        <v>167.37854268999999</v>
      </c>
      <c r="L61" s="34">
        <v>174.27375374833332</v>
      </c>
    </row>
    <row r="62" spans="1:12" x14ac:dyDescent="0.35">
      <c r="A62" t="s">
        <v>7244</v>
      </c>
      <c r="B62" s="34">
        <v>1.2045933995833333</v>
      </c>
      <c r="C62" s="34">
        <v>1.3751476576833332</v>
      </c>
      <c r="D62" s="34">
        <v>9.4988068476666676</v>
      </c>
      <c r="E62" s="34">
        <v>9.9733257835</v>
      </c>
      <c r="F62" s="34">
        <v>10.667660947499998</v>
      </c>
      <c r="G62" s="34">
        <v>11.441073273000001</v>
      </c>
      <c r="H62" s="34">
        <v>12.3298065415</v>
      </c>
      <c r="I62" s="34">
        <v>13.233334133333333</v>
      </c>
      <c r="J62" s="34">
        <v>14.066892845833333</v>
      </c>
      <c r="K62" s="34">
        <v>14.783967823833333</v>
      </c>
      <c r="L62" s="34">
        <v>15.362527464333334</v>
      </c>
    </row>
    <row r="63" spans="1:12" x14ac:dyDescent="0.35">
      <c r="A63" t="s">
        <v>7245</v>
      </c>
      <c r="B63" s="34">
        <v>14.642096103333332</v>
      </c>
      <c r="C63" s="34">
        <v>85.351767733333332</v>
      </c>
      <c r="D63" s="34">
        <v>85.351767733333332</v>
      </c>
      <c r="E63" s="34">
        <v>86.447277433333326</v>
      </c>
      <c r="F63" s="34">
        <v>86.337754916666654</v>
      </c>
      <c r="G63" s="34">
        <v>85.467365533333322</v>
      </c>
      <c r="H63" s="34">
        <v>84.54561154999999</v>
      </c>
      <c r="I63" s="34">
        <v>83.917157860000003</v>
      </c>
      <c r="J63" s="34">
        <v>83.662775486666675</v>
      </c>
      <c r="K63" s="34">
        <v>83.47783918333333</v>
      </c>
      <c r="L63" s="34">
        <v>83.284885551666648</v>
      </c>
    </row>
    <row r="64" spans="1:12" x14ac:dyDescent="0.35">
      <c r="A64" t="s">
        <v>7246</v>
      </c>
      <c r="B64" s="34">
        <v>12.325250191666665</v>
      </c>
      <c r="C64" s="34">
        <v>12.293103908333332</v>
      </c>
      <c r="D64" s="34">
        <v>14.24168659</v>
      </c>
      <c r="E64" s="34">
        <v>15.670085898333333</v>
      </c>
      <c r="F64" s="34">
        <v>15.921837333333333</v>
      </c>
      <c r="G64" s="34">
        <v>16.284495251666666</v>
      </c>
      <c r="H64" s="34">
        <v>16.587491791666668</v>
      </c>
      <c r="I64" s="34">
        <v>16.929997476666667</v>
      </c>
      <c r="J64" s="34">
        <v>17.354962935</v>
      </c>
      <c r="K64" s="34">
        <v>17.807512005</v>
      </c>
      <c r="L64" s="34">
        <v>18.242388553333328</v>
      </c>
    </row>
    <row r="65" spans="1:13" x14ac:dyDescent="0.35">
      <c r="A65" t="s">
        <v>7247</v>
      </c>
      <c r="B65" s="34">
        <v>2.6269564821666664</v>
      </c>
      <c r="C65" s="34">
        <v>2.4443879943333333</v>
      </c>
      <c r="D65" s="34">
        <v>4.8598746188333335</v>
      </c>
      <c r="E65" s="34">
        <v>5.0062356134999995</v>
      </c>
      <c r="F65" s="34">
        <v>4.6805593061666677</v>
      </c>
      <c r="G65" s="34">
        <v>5.000623379666667</v>
      </c>
      <c r="H65" s="34">
        <v>5.3247129491666669</v>
      </c>
      <c r="I65" s="34">
        <v>5.6105279071666665</v>
      </c>
      <c r="J65" s="34">
        <v>5.9597537354999996</v>
      </c>
      <c r="K65" s="34">
        <v>6.3267513341666666</v>
      </c>
      <c r="L65" s="34">
        <v>6.674586251</v>
      </c>
    </row>
    <row r="66" spans="1:13" x14ac:dyDescent="0.35">
      <c r="A66" t="s">
        <v>7248</v>
      </c>
      <c r="B66" s="34">
        <v>2.0656489979999999</v>
      </c>
      <c r="C66" s="34">
        <v>13.04152088</v>
      </c>
      <c r="D66" s="34">
        <v>21.329731385000002</v>
      </c>
      <c r="E66" s="34">
        <v>20.389017185</v>
      </c>
      <c r="F66" s="34">
        <v>20.431920224999999</v>
      </c>
      <c r="G66" s="34">
        <v>20.44842061833333</v>
      </c>
      <c r="H66" s="34">
        <v>20.559785276666666</v>
      </c>
      <c r="I66" s="34">
        <v>20.774395325</v>
      </c>
      <c r="J66" s="34">
        <v>21.088629619999999</v>
      </c>
      <c r="K66" s="34">
        <v>21.450844078333333</v>
      </c>
      <c r="L66" s="34">
        <v>21.805729996</v>
      </c>
    </row>
    <row r="67" spans="1:13" x14ac:dyDescent="0.35">
      <c r="A67" t="s">
        <v>7249</v>
      </c>
      <c r="B67" s="34">
        <v>2.6662052696666669</v>
      </c>
      <c r="C67" s="34">
        <v>2.2236018003333333</v>
      </c>
      <c r="D67" s="34">
        <v>3.8661187693333332</v>
      </c>
      <c r="E67" s="34">
        <v>4.162884142666667</v>
      </c>
      <c r="F67" s="34">
        <v>4.5371041443333331</v>
      </c>
      <c r="G67" s="34">
        <v>4.9591319851666666</v>
      </c>
      <c r="H67" s="34">
        <v>5.3885503176666667</v>
      </c>
      <c r="I67" s="34">
        <v>5.7849822866666667</v>
      </c>
      <c r="J67" s="34">
        <v>6.1260737768333335</v>
      </c>
      <c r="K67" s="34">
        <v>6.4100179916666669</v>
      </c>
      <c r="L67" s="34">
        <v>6.6417012019999984</v>
      </c>
    </row>
    <row r="68" spans="1:13" s="35" customFormat="1" x14ac:dyDescent="0.35">
      <c r="A68" s="35" t="s">
        <v>7250</v>
      </c>
      <c r="B68" s="36">
        <v>7.8939462233333328</v>
      </c>
      <c r="C68" s="36">
        <v>50.310800874999998</v>
      </c>
      <c r="D68" s="36">
        <v>43.137356525000001</v>
      </c>
      <c r="E68" s="36">
        <v>36.853526563333332</v>
      </c>
      <c r="F68" s="36">
        <v>34.813101618333334</v>
      </c>
      <c r="G68" s="36">
        <v>34.411547234999993</v>
      </c>
      <c r="H68" s="36">
        <v>34.446132911666666</v>
      </c>
      <c r="I68" s="36">
        <v>34.590148608333337</v>
      </c>
      <c r="J68" s="36">
        <v>34.770404626833333</v>
      </c>
      <c r="K68" s="36">
        <v>34.896638621666668</v>
      </c>
      <c r="L68" s="36">
        <v>34.952150722333336</v>
      </c>
      <c r="M68" s="35">
        <f>F68/F71</f>
        <v>0.3326353134463732</v>
      </c>
    </row>
    <row r="69" spans="1:13" x14ac:dyDescent="0.35">
      <c r="A69" t="s">
        <v>7251</v>
      </c>
      <c r="B69" s="34">
        <v>61.442780348333329</v>
      </c>
      <c r="C69" s="34">
        <v>134.38455828333332</v>
      </c>
      <c r="D69" s="34">
        <v>264.37113043333335</v>
      </c>
      <c r="E69" s="34">
        <v>270.39838459999999</v>
      </c>
      <c r="F69" s="34">
        <v>283.20440413333336</v>
      </c>
      <c r="G69" s="34">
        <v>295.17223963333333</v>
      </c>
      <c r="H69" s="34">
        <v>307.07710318333329</v>
      </c>
      <c r="I69" s="34">
        <v>319.0911448833333</v>
      </c>
      <c r="J69" s="34">
        <v>331.85216123333328</v>
      </c>
      <c r="K69" s="34">
        <v>344.53261908333337</v>
      </c>
      <c r="L69" s="34">
        <v>356.41985093333341</v>
      </c>
    </row>
    <row r="70" spans="1:13" x14ac:dyDescent="0.35">
      <c r="A70" t="s">
        <v>7252</v>
      </c>
      <c r="B70" s="34">
        <v>6.2778683233333341</v>
      </c>
      <c r="C70" s="34">
        <v>9.6598225233333324</v>
      </c>
      <c r="D70" s="34">
        <v>14.335448490000001</v>
      </c>
      <c r="E70" s="34">
        <v>13.663320681666665</v>
      </c>
      <c r="F70" s="34">
        <v>13.623789056666666</v>
      </c>
      <c r="G70" s="34">
        <v>13.727485473666666</v>
      </c>
      <c r="H70" s="34">
        <v>13.796418716666665</v>
      </c>
      <c r="I70" s="34">
        <v>13.800157952833333</v>
      </c>
      <c r="J70" s="34">
        <v>13.774485304833334</v>
      </c>
      <c r="K70" s="34">
        <v>13.695653499499999</v>
      </c>
      <c r="L70" s="34">
        <v>13.575119099333335</v>
      </c>
    </row>
    <row r="71" spans="1:13" x14ac:dyDescent="0.35">
      <c r="A71" t="s">
        <v>7253</v>
      </c>
      <c r="B71" s="34">
        <v>93.825785369800002</v>
      </c>
      <c r="C71" s="34">
        <v>93.396367423333331</v>
      </c>
      <c r="D71" s="34">
        <v>98.67649414333296</v>
      </c>
      <c r="E71" s="34">
        <v>100.63622205999964</v>
      </c>
      <c r="F71" s="34">
        <v>104.65846592666666</v>
      </c>
      <c r="G71" s="34">
        <v>108.08546415333333</v>
      </c>
      <c r="H71" s="34">
        <v>111.3703662866663</v>
      </c>
      <c r="I71" s="34">
        <v>114.49876764333334</v>
      </c>
      <c r="J71" s="34">
        <v>118.26915631666667</v>
      </c>
      <c r="K71" s="34">
        <v>121.77961678666667</v>
      </c>
      <c r="L71" s="34">
        <v>125.71437438999999</v>
      </c>
    </row>
    <row r="72" spans="1:13" x14ac:dyDescent="0.35">
      <c r="A72" s="37" t="s">
        <v>7254</v>
      </c>
      <c r="B72" s="38">
        <v>528.58012072943336</v>
      </c>
      <c r="C72" s="38">
        <v>914.96197365676665</v>
      </c>
      <c r="D72" s="38">
        <v>1208.025515014333</v>
      </c>
      <c r="E72" s="38">
        <v>1210.8295476181661</v>
      </c>
      <c r="F72" s="38">
        <v>1230.8115282413335</v>
      </c>
      <c r="G72" s="38">
        <v>1257.0217689187666</v>
      </c>
      <c r="H72" s="38">
        <v>1287.7143929268827</v>
      </c>
      <c r="I72" s="38">
        <v>1322.1437038783668</v>
      </c>
      <c r="J72" s="38">
        <v>1361.0683705467829</v>
      </c>
      <c r="K72" s="38">
        <v>1399.75111032105</v>
      </c>
      <c r="L72" s="38">
        <v>1436.3744085971334</v>
      </c>
    </row>
    <row r="73" spans="1:13" x14ac:dyDescent="0.35"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</row>
    <row r="74" spans="1:13" x14ac:dyDescent="0.35">
      <c r="A74" s="3" t="s">
        <v>7255</v>
      </c>
      <c r="B74" s="39">
        <f>SUM(B52:B53,B56)</f>
        <v>144.884048471</v>
      </c>
      <c r="C74" s="39">
        <f t="shared" ref="C74:K74" si="1">SUM(C52:C53,C56)</f>
        <v>230.70051816083335</v>
      </c>
      <c r="D74" s="39">
        <f t="shared" si="1"/>
        <v>219.68915953516668</v>
      </c>
      <c r="E74" s="39">
        <f t="shared" si="1"/>
        <v>203.93789134299999</v>
      </c>
      <c r="F74" s="39">
        <f t="shared" si="1"/>
        <v>190.51680117449999</v>
      </c>
      <c r="G74" s="39">
        <f t="shared" si="1"/>
        <v>184.40152229236665</v>
      </c>
      <c r="H74" s="39">
        <f t="shared" si="1"/>
        <v>180.71826482519998</v>
      </c>
      <c r="I74" s="39">
        <f t="shared" si="1"/>
        <v>179.17816809186664</v>
      </c>
      <c r="J74" s="39">
        <f t="shared" si="1"/>
        <v>179.47335019471663</v>
      </c>
      <c r="K74" s="39">
        <f t="shared" si="1"/>
        <v>180.88751748095001</v>
      </c>
      <c r="L74" s="39">
        <f>SUM(L52:L53,L56)</f>
        <v>182.9237770252667</v>
      </c>
    </row>
    <row r="76" spans="1:13" ht="24" customHeight="1" x14ac:dyDescent="0.35">
      <c r="A76" s="32" t="s">
        <v>7258</v>
      </c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</row>
    <row r="78" spans="1:13" x14ac:dyDescent="0.35">
      <c r="A78" t="s">
        <v>7259</v>
      </c>
      <c r="B78" s="34">
        <f>B36</f>
        <v>35.714192526983339</v>
      </c>
      <c r="C78" s="34">
        <f t="shared" ref="C78:L78" si="2">C36</f>
        <v>37.921683423834999</v>
      </c>
      <c r="D78" s="34">
        <f t="shared" si="2"/>
        <v>35.445092515915</v>
      </c>
      <c r="E78" s="34">
        <f t="shared" si="2"/>
        <v>31.761207363101672</v>
      </c>
      <c r="F78" s="34">
        <f t="shared" si="2"/>
        <v>30.837376325271666</v>
      </c>
      <c r="G78" s="34">
        <f t="shared" si="2"/>
        <v>30.795819730368336</v>
      </c>
      <c r="H78" s="34">
        <f t="shared" si="2"/>
        <v>31.129342650756666</v>
      </c>
      <c r="I78" s="34">
        <f t="shared" si="2"/>
        <v>31.769876979269995</v>
      </c>
      <c r="J78" s="34">
        <f t="shared" si="2"/>
        <v>32.910226738109998</v>
      </c>
      <c r="K78" s="34">
        <f t="shared" si="2"/>
        <v>34.385582288968337</v>
      </c>
      <c r="L78" s="34">
        <f t="shared" si="2"/>
        <v>36.106390714851663</v>
      </c>
    </row>
    <row r="79" spans="1:13" x14ac:dyDescent="0.35">
      <c r="A79" t="s">
        <v>7260</v>
      </c>
      <c r="B79" s="34">
        <f>B33</f>
        <v>37.9512695148033</v>
      </c>
      <c r="C79" s="34">
        <f t="shared" ref="C79:L79" si="3">C33</f>
        <v>47.330626608833292</v>
      </c>
      <c r="D79" s="34">
        <f t="shared" si="3"/>
        <v>44.108954556333295</v>
      </c>
      <c r="E79" s="34">
        <f t="shared" si="3"/>
        <v>46.824942431666663</v>
      </c>
      <c r="F79" s="34">
        <f t="shared" si="3"/>
        <v>50.779045650666298</v>
      </c>
      <c r="G79" s="34">
        <f t="shared" si="3"/>
        <v>54.396357671333341</v>
      </c>
      <c r="H79" s="34">
        <f t="shared" si="3"/>
        <v>57.980670480332961</v>
      </c>
      <c r="I79" s="34">
        <f t="shared" si="3"/>
        <v>61.452733338333331</v>
      </c>
      <c r="J79" s="34">
        <f t="shared" si="3"/>
        <v>65.640781161999996</v>
      </c>
      <c r="K79" s="34">
        <f t="shared" si="3"/>
        <v>69.70458003299963</v>
      </c>
      <c r="L79" s="34">
        <f t="shared" si="3"/>
        <v>74.380681532666628</v>
      </c>
    </row>
    <row r="80" spans="1:13" x14ac:dyDescent="0.35">
      <c r="A80" s="37" t="s">
        <v>7261</v>
      </c>
      <c r="B80" s="38">
        <f>SUM(B78:B79)</f>
        <v>73.66546204178664</v>
      </c>
      <c r="C80" s="38">
        <f t="shared" ref="C80:L80" si="4">SUM(C78:C79)</f>
        <v>85.252310032668291</v>
      </c>
      <c r="D80" s="38">
        <f t="shared" si="4"/>
        <v>79.554047072248295</v>
      </c>
      <c r="E80" s="38">
        <f t="shared" si="4"/>
        <v>78.586149794768332</v>
      </c>
      <c r="F80" s="38">
        <f t="shared" si="4"/>
        <v>81.616421975937968</v>
      </c>
      <c r="G80" s="38">
        <f t="shared" si="4"/>
        <v>85.192177401701684</v>
      </c>
      <c r="H80" s="38">
        <f t="shared" si="4"/>
        <v>89.11001313108963</v>
      </c>
      <c r="I80" s="38">
        <f t="shared" si="4"/>
        <v>93.222610317603326</v>
      </c>
      <c r="J80" s="38">
        <f t="shared" si="4"/>
        <v>98.551007900109994</v>
      </c>
      <c r="K80" s="38">
        <f t="shared" si="4"/>
        <v>104.09016232196797</v>
      </c>
      <c r="L80" s="38">
        <f t="shared" si="4"/>
        <v>110.48707224751828</v>
      </c>
    </row>
    <row r="82" spans="1:12" x14ac:dyDescent="0.35">
      <c r="A82" s="3" t="s">
        <v>7262</v>
      </c>
      <c r="B82" s="39">
        <f>SUM(B34,B72)</f>
        <v>772.33512724610591</v>
      </c>
      <c r="C82" s="39">
        <f t="shared" ref="C82:K82" si="5">SUM(C34,C72)</f>
        <v>1230.1902451174165</v>
      </c>
      <c r="D82" s="39">
        <f t="shared" si="5"/>
        <v>1552.9139822386614</v>
      </c>
      <c r="E82" s="39">
        <f t="shared" si="5"/>
        <v>1565.087057407562</v>
      </c>
      <c r="F82" s="39">
        <f t="shared" si="5"/>
        <v>1622.0488882263951</v>
      </c>
      <c r="G82" s="39">
        <f t="shared" si="5"/>
        <v>1682.3619155735196</v>
      </c>
      <c r="H82" s="39">
        <f t="shared" si="5"/>
        <v>1745.0258110662521</v>
      </c>
      <c r="I82" s="39">
        <f t="shared" si="5"/>
        <v>1809.3931719157704</v>
      </c>
      <c r="J82" s="39">
        <f t="shared" si="5"/>
        <v>1878.6721006397038</v>
      </c>
      <c r="K82" s="39">
        <f t="shared" si="5"/>
        <v>1946.0056899500821</v>
      </c>
      <c r="L82" s="39">
        <f>SUM(L34,L72)</f>
        <v>2010.0479548752055</v>
      </c>
    </row>
    <row r="84" spans="1:12" x14ac:dyDescent="0.35">
      <c r="A84" s="42" t="s">
        <v>7263</v>
      </c>
      <c r="B84" s="43">
        <f>B80/B82</f>
        <v>9.5380178167544377E-2</v>
      </c>
      <c r="C84" s="43">
        <f t="shared" ref="C84:L84" si="6">C80/C82</f>
        <v>6.9300102460600574E-2</v>
      </c>
      <c r="D84" s="43">
        <f t="shared" si="6"/>
        <v>5.1228881948479958E-2</v>
      </c>
      <c r="E84" s="43">
        <f t="shared" si="6"/>
        <v>5.0211999021281171E-2</v>
      </c>
      <c r="F84" s="43">
        <f t="shared" si="6"/>
        <v>5.0316869342440236E-2</v>
      </c>
      <c r="G84" s="43">
        <f t="shared" si="6"/>
        <v>5.0638436719877569E-2</v>
      </c>
      <c r="H84" s="43">
        <f t="shared" si="6"/>
        <v>5.1065154776502301E-2</v>
      </c>
      <c r="I84" s="43">
        <f t="shared" si="6"/>
        <v>5.1521477899079286E-2</v>
      </c>
      <c r="J84" s="43">
        <f t="shared" si="6"/>
        <v>5.2457801372869983E-2</v>
      </c>
      <c r="K84" s="43">
        <f t="shared" si="6"/>
        <v>5.3489135648230317E-2</v>
      </c>
      <c r="L84" s="43">
        <f t="shared" si="6"/>
        <v>5.4967381240602249E-2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6F1E-D320-4CAC-8251-782F3F677378}">
  <dimension ref="A1:L175"/>
  <sheetViews>
    <sheetView topLeftCell="A148" workbookViewId="0">
      <selection activeCell="B176" sqref="B176"/>
    </sheetView>
  </sheetViews>
  <sheetFormatPr defaultRowHeight="14.5" x14ac:dyDescent="0.35"/>
  <cols>
    <col min="1" max="1" width="10.7265625" bestFit="1" customWidth="1"/>
    <col min="2" max="2" width="41.26953125" customWidth="1"/>
    <col min="3" max="3" width="28.54296875" customWidth="1"/>
    <col min="5" max="5" width="10.453125" bestFit="1" customWidth="1"/>
    <col min="11" max="11" width="10.453125" bestFit="1" customWidth="1"/>
    <col min="12" max="12" width="9.81640625" bestFit="1" customWidth="1"/>
  </cols>
  <sheetData>
    <row r="1" spans="1:12" x14ac:dyDescent="0.35">
      <c r="A1" s="3" t="s">
        <v>7742</v>
      </c>
      <c r="B1" t="s">
        <v>7743</v>
      </c>
      <c r="C1" t="s">
        <v>7744</v>
      </c>
      <c r="D1">
        <v>1000</v>
      </c>
    </row>
    <row r="2" spans="1:12" x14ac:dyDescent="0.35">
      <c r="A2" s="3"/>
      <c r="C2" t="s">
        <v>7745</v>
      </c>
      <c r="D2">
        <f>10^6</f>
        <v>1000000</v>
      </c>
    </row>
    <row r="3" spans="1:12" x14ac:dyDescent="0.35">
      <c r="A3" s="3"/>
    </row>
    <row r="4" spans="1:12" x14ac:dyDescent="0.35">
      <c r="D4" t="s">
        <v>7264</v>
      </c>
      <c r="E4" t="s">
        <v>7265</v>
      </c>
    </row>
    <row r="5" spans="1:12" x14ac:dyDescent="0.35">
      <c r="B5" s="3" t="s">
        <v>7266</v>
      </c>
      <c r="C5" s="3" t="s">
        <v>7267</v>
      </c>
      <c r="D5" s="3" t="s">
        <v>7268</v>
      </c>
      <c r="E5" s="3" t="s">
        <v>7269</v>
      </c>
      <c r="F5" s="3" t="s">
        <v>7270</v>
      </c>
      <c r="G5" s="3" t="s">
        <v>7271</v>
      </c>
      <c r="H5" s="3" t="s">
        <v>7272</v>
      </c>
      <c r="I5" s="3" t="s">
        <v>7273</v>
      </c>
      <c r="J5" s="3" t="s">
        <v>7274</v>
      </c>
      <c r="K5" s="3" t="s">
        <v>7275</v>
      </c>
      <c r="L5" s="46" t="s">
        <v>7746</v>
      </c>
    </row>
    <row r="6" spans="1:12" x14ac:dyDescent="0.35">
      <c r="B6" t="s">
        <v>7276</v>
      </c>
      <c r="C6" t="s">
        <v>7277</v>
      </c>
      <c r="D6" t="s">
        <v>7278</v>
      </c>
      <c r="E6" s="44">
        <v>461849.35</v>
      </c>
      <c r="F6" s="44">
        <v>31712.48</v>
      </c>
      <c r="G6" s="44">
        <v>3922.16</v>
      </c>
      <c r="H6" t="s">
        <v>7279</v>
      </c>
      <c r="I6" t="s">
        <v>7279</v>
      </c>
      <c r="J6" t="s">
        <v>7279</v>
      </c>
      <c r="K6" s="44">
        <v>497483.99</v>
      </c>
      <c r="L6" s="47">
        <f>IFERROR(K6*$D$1/$D$2,0)</f>
        <v>497.48399000000001</v>
      </c>
    </row>
    <row r="7" spans="1:12" x14ac:dyDescent="0.35">
      <c r="B7" t="s">
        <v>7280</v>
      </c>
      <c r="C7" t="s">
        <v>7281</v>
      </c>
      <c r="D7" t="s">
        <v>7282</v>
      </c>
      <c r="E7" s="44">
        <v>446345.02</v>
      </c>
      <c r="F7" s="44">
        <v>2797.95</v>
      </c>
      <c r="G7" s="44">
        <v>3922.16</v>
      </c>
      <c r="H7" t="s">
        <v>7279</v>
      </c>
      <c r="I7" t="s">
        <v>7279</v>
      </c>
      <c r="J7" t="s">
        <v>7279</v>
      </c>
      <c r="K7" s="44">
        <v>453065.13</v>
      </c>
      <c r="L7" s="47">
        <f t="shared" ref="L7:L70" si="0">IFERROR(K7*$D$1/$D$2,0)</f>
        <v>453.06513000000001</v>
      </c>
    </row>
    <row r="8" spans="1:12" x14ac:dyDescent="0.35">
      <c r="B8" t="s">
        <v>7283</v>
      </c>
      <c r="C8" t="s">
        <v>7284</v>
      </c>
      <c r="D8" t="s">
        <v>7285</v>
      </c>
      <c r="E8" s="44">
        <v>180758.93</v>
      </c>
      <c r="F8">
        <v>159.11000000000001</v>
      </c>
      <c r="G8">
        <v>323.93</v>
      </c>
      <c r="H8" t="s">
        <v>7279</v>
      </c>
      <c r="I8" t="s">
        <v>7279</v>
      </c>
      <c r="J8" t="s">
        <v>7279</v>
      </c>
      <c r="K8" s="44">
        <v>181241.98</v>
      </c>
      <c r="L8" s="47">
        <f t="shared" si="0"/>
        <v>181.24198000000001</v>
      </c>
    </row>
    <row r="9" spans="1:12" x14ac:dyDescent="0.35">
      <c r="B9" t="s">
        <v>7286</v>
      </c>
      <c r="C9" t="s">
        <v>7287</v>
      </c>
      <c r="D9" t="s">
        <v>7288</v>
      </c>
      <c r="E9" s="44">
        <v>141301.14000000001</v>
      </c>
      <c r="F9">
        <v>135.47</v>
      </c>
      <c r="G9">
        <v>292.98</v>
      </c>
      <c r="H9" t="s">
        <v>7279</v>
      </c>
      <c r="I9" t="s">
        <v>7279</v>
      </c>
      <c r="J9" t="s">
        <v>7279</v>
      </c>
      <c r="K9" s="44">
        <v>141729.59</v>
      </c>
      <c r="L9" s="47">
        <f t="shared" si="0"/>
        <v>141.72959</v>
      </c>
    </row>
    <row r="10" spans="1:12" x14ac:dyDescent="0.35">
      <c r="B10" t="s">
        <v>7289</v>
      </c>
      <c r="C10" t="s">
        <v>7290</v>
      </c>
      <c r="D10" t="s">
        <v>7291</v>
      </c>
      <c r="E10" s="44">
        <v>11796.92</v>
      </c>
      <c r="F10">
        <v>7.71</v>
      </c>
      <c r="G10">
        <v>10.77</v>
      </c>
      <c r="H10" t="s">
        <v>7279</v>
      </c>
      <c r="I10" t="s">
        <v>7279</v>
      </c>
      <c r="J10" t="s">
        <v>7279</v>
      </c>
      <c r="K10" s="44">
        <v>11815.4</v>
      </c>
      <c r="L10" s="47">
        <f t="shared" si="0"/>
        <v>11.8154</v>
      </c>
    </row>
    <row r="11" spans="1:12" x14ac:dyDescent="0.35">
      <c r="B11" t="s">
        <v>7292</v>
      </c>
      <c r="C11" t="s">
        <v>7293</v>
      </c>
      <c r="D11" t="s">
        <v>7294</v>
      </c>
      <c r="E11" s="44">
        <v>27660.880000000001</v>
      </c>
      <c r="F11">
        <v>15.93</v>
      </c>
      <c r="G11">
        <v>20.18</v>
      </c>
      <c r="H11" t="s">
        <v>7279</v>
      </c>
      <c r="I11" t="s">
        <v>7279</v>
      </c>
      <c r="J11" t="s">
        <v>7279</v>
      </c>
      <c r="K11" s="44">
        <v>27696.99</v>
      </c>
      <c r="L11" s="47">
        <f t="shared" si="0"/>
        <v>27.69699</v>
      </c>
    </row>
    <row r="12" spans="1:12" x14ac:dyDescent="0.35">
      <c r="B12" t="s">
        <v>7295</v>
      </c>
      <c r="C12" t="s">
        <v>7296</v>
      </c>
      <c r="D12" t="s">
        <v>7297</v>
      </c>
      <c r="E12" s="44">
        <v>63269.69</v>
      </c>
      <c r="F12">
        <v>92.67</v>
      </c>
      <c r="G12">
        <v>127.84</v>
      </c>
      <c r="H12" t="s">
        <v>7279</v>
      </c>
      <c r="I12" t="s">
        <v>7279</v>
      </c>
      <c r="J12" t="s">
        <v>7279</v>
      </c>
      <c r="K12" s="44">
        <v>63490.2</v>
      </c>
      <c r="L12" s="47">
        <f t="shared" si="0"/>
        <v>63.490200000000002</v>
      </c>
    </row>
    <row r="13" spans="1:12" x14ac:dyDescent="0.35">
      <c r="B13" t="s">
        <v>7298</v>
      </c>
      <c r="C13" t="s">
        <v>7299</v>
      </c>
      <c r="D13" t="s">
        <v>7300</v>
      </c>
      <c r="E13" s="44">
        <v>4330.93</v>
      </c>
      <c r="F13">
        <v>2.23</v>
      </c>
      <c r="G13">
        <v>2.34</v>
      </c>
      <c r="H13" t="s">
        <v>7279</v>
      </c>
      <c r="I13" t="s">
        <v>7279</v>
      </c>
      <c r="J13" t="s">
        <v>7279</v>
      </c>
      <c r="K13" s="44">
        <v>4335.5</v>
      </c>
      <c r="L13" s="47">
        <f t="shared" si="0"/>
        <v>4.3354999999999997</v>
      </c>
    </row>
    <row r="14" spans="1:12" x14ac:dyDescent="0.35">
      <c r="B14" t="s">
        <v>7301</v>
      </c>
      <c r="C14" t="s">
        <v>7302</v>
      </c>
      <c r="D14" t="s">
        <v>7303</v>
      </c>
      <c r="E14" s="44">
        <v>1605.76</v>
      </c>
      <c r="F14">
        <v>1.1200000000000001</v>
      </c>
      <c r="G14">
        <v>1.66</v>
      </c>
      <c r="H14" t="s">
        <v>7279</v>
      </c>
      <c r="I14" t="s">
        <v>7279</v>
      </c>
      <c r="J14" t="s">
        <v>7279</v>
      </c>
      <c r="K14" s="44">
        <v>1608.53</v>
      </c>
      <c r="L14" s="47">
        <f t="shared" si="0"/>
        <v>1.60853</v>
      </c>
    </row>
    <row r="15" spans="1:12" x14ac:dyDescent="0.35">
      <c r="B15" t="s">
        <v>7304</v>
      </c>
      <c r="C15" t="s">
        <v>7305</v>
      </c>
      <c r="D15" t="s">
        <v>7306</v>
      </c>
      <c r="E15" s="44">
        <v>8876.68</v>
      </c>
      <c r="F15">
        <v>4.68</v>
      </c>
      <c r="G15">
        <v>5.1100000000000003</v>
      </c>
      <c r="H15" t="s">
        <v>7279</v>
      </c>
      <c r="I15" t="s">
        <v>7279</v>
      </c>
      <c r="J15" t="s">
        <v>7279</v>
      </c>
      <c r="K15" s="44">
        <v>8886.4699999999993</v>
      </c>
      <c r="L15" s="47">
        <f t="shared" si="0"/>
        <v>8.8864699999999992</v>
      </c>
    </row>
    <row r="16" spans="1:12" x14ac:dyDescent="0.35">
      <c r="B16" t="s">
        <v>7307</v>
      </c>
      <c r="C16" t="s">
        <v>7308</v>
      </c>
      <c r="D16" t="s">
        <v>7309</v>
      </c>
      <c r="E16" s="44">
        <v>2392.6999999999998</v>
      </c>
      <c r="F16">
        <v>1.46</v>
      </c>
      <c r="G16">
        <v>1.91</v>
      </c>
      <c r="H16" t="s">
        <v>7279</v>
      </c>
      <c r="I16" t="s">
        <v>7279</v>
      </c>
      <c r="J16" t="s">
        <v>7279</v>
      </c>
      <c r="K16" s="44">
        <v>2396.08</v>
      </c>
      <c r="L16" s="47">
        <f t="shared" si="0"/>
        <v>2.39608</v>
      </c>
    </row>
    <row r="17" spans="2:12" x14ac:dyDescent="0.35">
      <c r="B17" t="s">
        <v>7310</v>
      </c>
      <c r="C17" t="s">
        <v>7311</v>
      </c>
      <c r="D17" t="s">
        <v>7312</v>
      </c>
      <c r="E17" s="44">
        <v>1570.99</v>
      </c>
      <c r="F17">
        <v>28.7</v>
      </c>
      <c r="G17">
        <v>36.369999999999997</v>
      </c>
      <c r="H17" t="s">
        <v>7279</v>
      </c>
      <c r="I17" t="s">
        <v>7279</v>
      </c>
      <c r="J17" t="s">
        <v>7279</v>
      </c>
      <c r="K17" s="44">
        <v>1636.06</v>
      </c>
      <c r="L17" s="47">
        <f t="shared" si="0"/>
        <v>1.6360600000000001</v>
      </c>
    </row>
    <row r="18" spans="2:12" x14ac:dyDescent="0.35">
      <c r="B18" t="s">
        <v>7313</v>
      </c>
      <c r="C18" t="s">
        <v>7314</v>
      </c>
      <c r="D18" t="s">
        <v>7315</v>
      </c>
      <c r="E18" t="s">
        <v>7316</v>
      </c>
      <c r="F18" t="s">
        <v>7316</v>
      </c>
      <c r="G18" t="s">
        <v>7316</v>
      </c>
      <c r="H18" t="s">
        <v>7279</v>
      </c>
      <c r="I18" t="s">
        <v>7279</v>
      </c>
      <c r="J18" t="s">
        <v>7279</v>
      </c>
      <c r="K18" t="s">
        <v>7316</v>
      </c>
      <c r="L18" s="47">
        <f t="shared" si="0"/>
        <v>0</v>
      </c>
    </row>
    <row r="19" spans="2:12" x14ac:dyDescent="0.35">
      <c r="B19" t="s">
        <v>7317</v>
      </c>
      <c r="C19" t="s">
        <v>7318</v>
      </c>
      <c r="D19" t="s">
        <v>7319</v>
      </c>
      <c r="E19">
        <v>444.87</v>
      </c>
      <c r="F19">
        <v>0.26</v>
      </c>
      <c r="G19">
        <v>0.33</v>
      </c>
      <c r="H19" t="s">
        <v>7279</v>
      </c>
      <c r="I19" t="s">
        <v>7279</v>
      </c>
      <c r="J19" t="s">
        <v>7279</v>
      </c>
      <c r="K19">
        <v>445.45</v>
      </c>
      <c r="L19" s="47">
        <f t="shared" si="0"/>
        <v>0.44545000000000001</v>
      </c>
    </row>
    <row r="20" spans="2:12" x14ac:dyDescent="0.35">
      <c r="B20" t="s">
        <v>7320</v>
      </c>
      <c r="C20" t="s">
        <v>7321</v>
      </c>
      <c r="D20" t="s">
        <v>7322</v>
      </c>
      <c r="E20" t="s">
        <v>7323</v>
      </c>
      <c r="F20" t="s">
        <v>7323</v>
      </c>
      <c r="G20" t="s">
        <v>7323</v>
      </c>
      <c r="H20" t="s">
        <v>7279</v>
      </c>
      <c r="I20" t="s">
        <v>7279</v>
      </c>
      <c r="J20" t="s">
        <v>7279</v>
      </c>
      <c r="K20" t="s">
        <v>7323</v>
      </c>
      <c r="L20" s="47">
        <f t="shared" si="0"/>
        <v>0</v>
      </c>
    </row>
    <row r="21" spans="2:12" x14ac:dyDescent="0.35">
      <c r="B21" t="s">
        <v>7324</v>
      </c>
      <c r="C21" t="s">
        <v>7325</v>
      </c>
      <c r="D21" t="s">
        <v>7326</v>
      </c>
      <c r="E21" s="44">
        <v>14612.36</v>
      </c>
      <c r="F21">
        <v>14.95</v>
      </c>
      <c r="G21">
        <v>25.96</v>
      </c>
      <c r="H21" t="s">
        <v>7279</v>
      </c>
      <c r="I21" t="s">
        <v>7279</v>
      </c>
      <c r="J21" t="s">
        <v>7279</v>
      </c>
      <c r="K21" s="44">
        <v>14653.28</v>
      </c>
      <c r="L21" s="47">
        <f t="shared" si="0"/>
        <v>14.653280000000001</v>
      </c>
    </row>
    <row r="22" spans="2:12" x14ac:dyDescent="0.35">
      <c r="B22" t="s">
        <v>7327</v>
      </c>
      <c r="C22" t="s">
        <v>7328</v>
      </c>
      <c r="D22" t="s">
        <v>7329</v>
      </c>
      <c r="E22" t="s">
        <v>7323</v>
      </c>
      <c r="F22" t="s">
        <v>7323</v>
      </c>
      <c r="G22" t="s">
        <v>7323</v>
      </c>
      <c r="H22" t="s">
        <v>7279</v>
      </c>
      <c r="I22" t="s">
        <v>7279</v>
      </c>
      <c r="J22" t="s">
        <v>7279</v>
      </c>
      <c r="K22" t="s">
        <v>7323</v>
      </c>
      <c r="L22" s="47">
        <f t="shared" si="0"/>
        <v>0</v>
      </c>
    </row>
    <row r="23" spans="2:12" x14ac:dyDescent="0.35">
      <c r="B23" t="s">
        <v>7330</v>
      </c>
      <c r="C23" t="s">
        <v>7331</v>
      </c>
      <c r="D23" t="s">
        <v>7332</v>
      </c>
      <c r="E23">
        <v>871.51</v>
      </c>
      <c r="F23">
        <v>1</v>
      </c>
      <c r="G23">
        <v>1.9</v>
      </c>
      <c r="H23" t="s">
        <v>7279</v>
      </c>
      <c r="I23" t="s">
        <v>7279</v>
      </c>
      <c r="J23" t="s">
        <v>7279</v>
      </c>
      <c r="K23">
        <v>874.42</v>
      </c>
      <c r="L23" s="47">
        <f t="shared" si="0"/>
        <v>0.87441999999999998</v>
      </c>
    </row>
    <row r="24" spans="2:12" x14ac:dyDescent="0.35">
      <c r="B24" t="s">
        <v>7333</v>
      </c>
      <c r="C24" t="s">
        <v>7334</v>
      </c>
      <c r="D24" t="s">
        <v>7335</v>
      </c>
      <c r="E24" t="s">
        <v>7323</v>
      </c>
      <c r="F24" t="s">
        <v>7323</v>
      </c>
      <c r="G24" t="s">
        <v>7323</v>
      </c>
      <c r="H24" t="s">
        <v>7279</v>
      </c>
      <c r="I24" t="s">
        <v>7279</v>
      </c>
      <c r="J24" t="s">
        <v>7279</v>
      </c>
      <c r="K24" t="s">
        <v>7323</v>
      </c>
      <c r="L24" s="47">
        <f t="shared" si="0"/>
        <v>0</v>
      </c>
    </row>
    <row r="25" spans="2:12" x14ac:dyDescent="0.35">
      <c r="B25" t="s">
        <v>7336</v>
      </c>
      <c r="C25" t="s">
        <v>7337</v>
      </c>
      <c r="D25" t="s">
        <v>7338</v>
      </c>
      <c r="E25" s="44">
        <v>28563.88</v>
      </c>
      <c r="F25">
        <v>38.25</v>
      </c>
      <c r="G25">
        <v>52.26</v>
      </c>
      <c r="H25" t="s">
        <v>7279</v>
      </c>
      <c r="I25" t="s">
        <v>7279</v>
      </c>
      <c r="J25" t="s">
        <v>7279</v>
      </c>
      <c r="K25" s="44">
        <v>28654.400000000001</v>
      </c>
      <c r="L25" s="47">
        <f t="shared" si="0"/>
        <v>28.654399999999999</v>
      </c>
    </row>
    <row r="26" spans="2:12" x14ac:dyDescent="0.35">
      <c r="B26" s="3" t="s">
        <v>7339</v>
      </c>
      <c r="C26" s="3" t="s">
        <v>7340</v>
      </c>
      <c r="D26" s="3" t="s">
        <v>7341</v>
      </c>
      <c r="E26" s="60">
        <v>167855.82</v>
      </c>
      <c r="F26" s="3">
        <v>329.54</v>
      </c>
      <c r="G26" s="60">
        <v>3169.48</v>
      </c>
      <c r="H26" s="3" t="s">
        <v>7279</v>
      </c>
      <c r="I26" s="3" t="s">
        <v>7279</v>
      </c>
      <c r="J26" s="3" t="s">
        <v>7279</v>
      </c>
      <c r="K26" s="60">
        <v>171354.84</v>
      </c>
      <c r="L26" s="61">
        <f t="shared" si="0"/>
        <v>171.35484</v>
      </c>
    </row>
    <row r="27" spans="2:12" x14ac:dyDescent="0.35">
      <c r="B27" s="35" t="s">
        <v>7342</v>
      </c>
      <c r="C27" s="35" t="s">
        <v>7343</v>
      </c>
      <c r="D27" s="35" t="s">
        <v>7344</v>
      </c>
      <c r="E27" s="45">
        <v>6238.15</v>
      </c>
      <c r="F27" s="35">
        <v>1.2</v>
      </c>
      <c r="G27" s="35">
        <v>45.53</v>
      </c>
      <c r="H27" s="35" t="s">
        <v>7279</v>
      </c>
      <c r="I27" s="35" t="s">
        <v>7279</v>
      </c>
      <c r="J27" s="35" t="s">
        <v>7279</v>
      </c>
      <c r="K27" s="45">
        <v>6284.89</v>
      </c>
      <c r="L27" s="47">
        <f t="shared" si="0"/>
        <v>6.2848899999999999</v>
      </c>
    </row>
    <row r="28" spans="2:12" x14ac:dyDescent="0.35">
      <c r="B28" t="s">
        <v>7345</v>
      </c>
      <c r="C28" t="s">
        <v>7346</v>
      </c>
      <c r="D28" t="s">
        <v>7347</v>
      </c>
      <c r="E28" s="44">
        <v>156754.35</v>
      </c>
      <c r="F28">
        <v>317.72000000000003</v>
      </c>
      <c r="G28" s="44">
        <v>2872.01</v>
      </c>
      <c r="H28" t="s">
        <v>7279</v>
      </c>
      <c r="I28" t="s">
        <v>7279</v>
      </c>
      <c r="J28" t="s">
        <v>7279</v>
      </c>
      <c r="K28" s="44">
        <v>159944.07999999999</v>
      </c>
      <c r="L28" s="47">
        <f t="shared" si="0"/>
        <v>159.94408000000001</v>
      </c>
    </row>
    <row r="29" spans="2:12" x14ac:dyDescent="0.35">
      <c r="B29" s="57" t="s">
        <v>7348</v>
      </c>
      <c r="C29" s="57" t="s">
        <v>7349</v>
      </c>
      <c r="D29" s="57" t="s">
        <v>7350</v>
      </c>
      <c r="E29" s="59">
        <v>2238.66</v>
      </c>
      <c r="F29" s="57">
        <v>3.57</v>
      </c>
      <c r="G29" s="57">
        <v>232.9</v>
      </c>
      <c r="H29" s="57" t="s">
        <v>7279</v>
      </c>
      <c r="I29" s="57" t="s">
        <v>7279</v>
      </c>
      <c r="J29" s="57" t="s">
        <v>7279</v>
      </c>
      <c r="K29" s="59">
        <v>2475.13</v>
      </c>
      <c r="L29" s="47">
        <f t="shared" si="0"/>
        <v>2.4751300000000001</v>
      </c>
    </row>
    <row r="30" spans="2:12" x14ac:dyDescent="0.35">
      <c r="B30" s="35" t="s">
        <v>7351</v>
      </c>
      <c r="C30" s="35" t="s">
        <v>7352</v>
      </c>
      <c r="D30" s="35" t="s">
        <v>7353</v>
      </c>
      <c r="E30" s="45">
        <v>2624.65</v>
      </c>
      <c r="F30" s="35">
        <v>7.04</v>
      </c>
      <c r="G30" s="35">
        <v>19.05</v>
      </c>
      <c r="H30" s="35" t="s">
        <v>7279</v>
      </c>
      <c r="I30" s="35" t="s">
        <v>7279</v>
      </c>
      <c r="J30" s="35" t="s">
        <v>7279</v>
      </c>
      <c r="K30" s="45">
        <v>2650.74</v>
      </c>
      <c r="L30" s="47">
        <f t="shared" si="0"/>
        <v>2.6507399999999999</v>
      </c>
    </row>
    <row r="31" spans="2:12" x14ac:dyDescent="0.35">
      <c r="B31" t="s">
        <v>7354</v>
      </c>
      <c r="C31" t="s">
        <v>7355</v>
      </c>
      <c r="D31" t="s">
        <v>7356</v>
      </c>
      <c r="E31" t="s">
        <v>7279</v>
      </c>
      <c r="F31" t="s">
        <v>7279</v>
      </c>
      <c r="G31" t="s">
        <v>7279</v>
      </c>
      <c r="H31" t="s">
        <v>7279</v>
      </c>
      <c r="I31" t="s">
        <v>7279</v>
      </c>
      <c r="J31" t="s">
        <v>7279</v>
      </c>
      <c r="K31" t="s">
        <v>7279</v>
      </c>
      <c r="L31" s="47">
        <f t="shared" si="0"/>
        <v>0</v>
      </c>
    </row>
    <row r="32" spans="2:12" x14ac:dyDescent="0.35">
      <c r="B32" t="s">
        <v>7357</v>
      </c>
      <c r="C32" t="s">
        <v>7358</v>
      </c>
      <c r="D32" t="s">
        <v>7359</v>
      </c>
      <c r="E32" s="44">
        <v>34460.589999999997</v>
      </c>
      <c r="F32" s="44">
        <v>2216.63</v>
      </c>
      <c r="G32">
        <v>300.89999999999998</v>
      </c>
      <c r="H32" t="s">
        <v>7279</v>
      </c>
      <c r="I32" t="s">
        <v>7279</v>
      </c>
      <c r="J32" t="s">
        <v>7279</v>
      </c>
      <c r="K32" s="44">
        <v>36978.11</v>
      </c>
      <c r="L32" s="47">
        <f t="shared" si="0"/>
        <v>36.978110000000001</v>
      </c>
    </row>
    <row r="33" spans="2:12" x14ac:dyDescent="0.35">
      <c r="B33" t="s">
        <v>7360</v>
      </c>
      <c r="C33" t="s">
        <v>7361</v>
      </c>
      <c r="D33" t="s">
        <v>7362</v>
      </c>
      <c r="E33" s="44">
        <v>5262.21</v>
      </c>
      <c r="F33">
        <v>12.17</v>
      </c>
      <c r="G33">
        <v>2.86</v>
      </c>
      <c r="H33" t="s">
        <v>7279</v>
      </c>
      <c r="I33" t="s">
        <v>7279</v>
      </c>
      <c r="J33" t="s">
        <v>7279</v>
      </c>
      <c r="K33" s="44">
        <v>5277.24</v>
      </c>
      <c r="L33" s="47">
        <f t="shared" si="0"/>
        <v>5.2772399999999999</v>
      </c>
    </row>
    <row r="34" spans="2:12" x14ac:dyDescent="0.35">
      <c r="B34" t="s">
        <v>41</v>
      </c>
      <c r="C34" t="s">
        <v>7363</v>
      </c>
      <c r="D34" t="s">
        <v>7364</v>
      </c>
      <c r="E34" s="44">
        <v>18838.28</v>
      </c>
      <c r="F34" s="44">
        <v>2165.3000000000002</v>
      </c>
      <c r="G34">
        <v>276.13</v>
      </c>
      <c r="H34" t="s">
        <v>7279</v>
      </c>
      <c r="I34" t="s">
        <v>7279</v>
      </c>
      <c r="J34" t="s">
        <v>7279</v>
      </c>
      <c r="K34" s="44">
        <v>21279.7</v>
      </c>
      <c r="L34" s="47">
        <f t="shared" si="0"/>
        <v>21.279699999999998</v>
      </c>
    </row>
    <row r="35" spans="2:12" x14ac:dyDescent="0.35">
      <c r="B35" t="s">
        <v>7365</v>
      </c>
      <c r="C35" t="s">
        <v>7366</v>
      </c>
      <c r="D35" t="s">
        <v>7367</v>
      </c>
      <c r="E35" s="44">
        <v>10360.1</v>
      </c>
      <c r="F35">
        <v>39.159999999999997</v>
      </c>
      <c r="G35">
        <v>21.92</v>
      </c>
      <c r="H35" t="s">
        <v>7279</v>
      </c>
      <c r="I35" t="s">
        <v>7279</v>
      </c>
      <c r="J35" t="s">
        <v>7279</v>
      </c>
      <c r="K35" s="44">
        <v>10421.18</v>
      </c>
      <c r="L35" s="47">
        <f t="shared" si="0"/>
        <v>10.42118</v>
      </c>
    </row>
    <row r="36" spans="2:12" x14ac:dyDescent="0.35">
      <c r="B36" t="s">
        <v>7368</v>
      </c>
      <c r="C36" t="s">
        <v>7369</v>
      </c>
      <c r="D36" t="s">
        <v>7370</v>
      </c>
      <c r="E36" s="44">
        <v>15504.33</v>
      </c>
      <c r="F36" s="44">
        <v>28914.54</v>
      </c>
      <c r="G36" t="s">
        <v>7371</v>
      </c>
      <c r="H36" t="s">
        <v>7279</v>
      </c>
      <c r="I36" t="s">
        <v>7279</v>
      </c>
      <c r="J36" t="s">
        <v>7279</v>
      </c>
      <c r="K36" s="44">
        <v>44418.87</v>
      </c>
      <c r="L36" s="47">
        <f t="shared" si="0"/>
        <v>44.418869999999998</v>
      </c>
    </row>
    <row r="37" spans="2:12" x14ac:dyDescent="0.35">
      <c r="B37" t="s">
        <v>7372</v>
      </c>
      <c r="C37" t="s">
        <v>7373</v>
      </c>
      <c r="D37" t="s">
        <v>7374</v>
      </c>
      <c r="E37" t="s">
        <v>7279</v>
      </c>
      <c r="F37" s="44">
        <v>7786.77</v>
      </c>
      <c r="G37" t="s">
        <v>7279</v>
      </c>
      <c r="H37" t="s">
        <v>7279</v>
      </c>
      <c r="I37" t="s">
        <v>7279</v>
      </c>
      <c r="J37" t="s">
        <v>7279</v>
      </c>
      <c r="K37" s="44">
        <v>7786.77</v>
      </c>
      <c r="L37" s="47">
        <f t="shared" si="0"/>
        <v>7.7867699999999997</v>
      </c>
    </row>
    <row r="38" spans="2:12" x14ac:dyDescent="0.35">
      <c r="B38" t="s">
        <v>7375</v>
      </c>
      <c r="C38" t="s">
        <v>7376</v>
      </c>
      <c r="D38" t="s">
        <v>7377</v>
      </c>
      <c r="E38" t="s">
        <v>7279</v>
      </c>
      <c r="F38" s="44">
        <v>7786.77</v>
      </c>
      <c r="G38" t="s">
        <v>7279</v>
      </c>
      <c r="H38" t="s">
        <v>7279</v>
      </c>
      <c r="I38" t="s">
        <v>7279</v>
      </c>
      <c r="J38" t="s">
        <v>7279</v>
      </c>
      <c r="K38" s="44">
        <v>7786.77</v>
      </c>
      <c r="L38" s="47">
        <f t="shared" si="0"/>
        <v>7.7867699999999997</v>
      </c>
    </row>
    <row r="39" spans="2:12" x14ac:dyDescent="0.35">
      <c r="B39" t="s">
        <v>7378</v>
      </c>
      <c r="C39" t="s">
        <v>7379</v>
      </c>
      <c r="D39" t="s">
        <v>7380</v>
      </c>
      <c r="E39" t="s">
        <v>7279</v>
      </c>
      <c r="F39" s="44">
        <v>7716.09</v>
      </c>
      <c r="G39" t="s">
        <v>7279</v>
      </c>
      <c r="H39" t="s">
        <v>7279</v>
      </c>
      <c r="I39" t="s">
        <v>7279</v>
      </c>
      <c r="J39" t="s">
        <v>7279</v>
      </c>
      <c r="K39" s="44">
        <v>7716.09</v>
      </c>
      <c r="L39" s="47">
        <f t="shared" si="0"/>
        <v>7.7160900000000003</v>
      </c>
    </row>
    <row r="40" spans="2:12" x14ac:dyDescent="0.35">
      <c r="B40" t="s">
        <v>7381</v>
      </c>
      <c r="C40" t="s">
        <v>7382</v>
      </c>
      <c r="D40" t="s">
        <v>7383</v>
      </c>
      <c r="E40" t="s">
        <v>7279</v>
      </c>
      <c r="F40">
        <v>70.680000000000007</v>
      </c>
      <c r="G40" t="s">
        <v>7279</v>
      </c>
      <c r="H40" t="s">
        <v>7279</v>
      </c>
      <c r="I40" t="s">
        <v>7279</v>
      </c>
      <c r="J40" t="s">
        <v>7279</v>
      </c>
      <c r="K40">
        <v>70.680000000000007</v>
      </c>
      <c r="L40" s="47">
        <f t="shared" si="0"/>
        <v>7.0680000000000007E-2</v>
      </c>
    </row>
    <row r="41" spans="2:12" x14ac:dyDescent="0.35">
      <c r="B41" t="s">
        <v>7384</v>
      </c>
      <c r="C41" t="s">
        <v>7385</v>
      </c>
      <c r="D41" t="s">
        <v>7386</v>
      </c>
      <c r="E41" t="s">
        <v>7279</v>
      </c>
      <c r="F41" t="s">
        <v>7371</v>
      </c>
      <c r="G41" t="s">
        <v>7279</v>
      </c>
      <c r="H41" t="s">
        <v>7279</v>
      </c>
      <c r="I41" t="s">
        <v>7279</v>
      </c>
      <c r="J41" t="s">
        <v>7279</v>
      </c>
      <c r="K41" t="s">
        <v>7371</v>
      </c>
      <c r="L41" s="47">
        <f t="shared" si="0"/>
        <v>0</v>
      </c>
    </row>
    <row r="42" spans="2:12" x14ac:dyDescent="0.35">
      <c r="B42" t="s">
        <v>7387</v>
      </c>
      <c r="C42" t="s">
        <v>7388</v>
      </c>
      <c r="D42" t="s">
        <v>7389</v>
      </c>
      <c r="E42" s="44">
        <v>15504.33</v>
      </c>
      <c r="F42" s="44">
        <v>21127.77</v>
      </c>
      <c r="G42" t="s">
        <v>7371</v>
      </c>
      <c r="H42" t="s">
        <v>7279</v>
      </c>
      <c r="I42" t="s">
        <v>7279</v>
      </c>
      <c r="J42" t="s">
        <v>7279</v>
      </c>
      <c r="K42" s="44">
        <v>36632.1</v>
      </c>
      <c r="L42" s="47">
        <f t="shared" si="0"/>
        <v>36.632100000000001</v>
      </c>
    </row>
    <row r="43" spans="2:12" x14ac:dyDescent="0.35">
      <c r="B43" t="s">
        <v>7390</v>
      </c>
      <c r="C43" t="s">
        <v>7391</v>
      </c>
      <c r="D43" t="s">
        <v>7392</v>
      </c>
      <c r="E43" s="44">
        <v>5162.17</v>
      </c>
      <c r="F43" s="44">
        <v>5181.16</v>
      </c>
      <c r="G43" t="s">
        <v>7279</v>
      </c>
      <c r="H43" t="s">
        <v>7279</v>
      </c>
      <c r="I43" t="s">
        <v>7279</v>
      </c>
      <c r="J43" t="s">
        <v>7279</v>
      </c>
      <c r="K43" s="44">
        <v>10343.33</v>
      </c>
      <c r="L43" s="47">
        <f t="shared" si="0"/>
        <v>10.34333</v>
      </c>
    </row>
    <row r="44" spans="2:12" x14ac:dyDescent="0.35">
      <c r="B44" t="s">
        <v>7393</v>
      </c>
      <c r="C44" t="s">
        <v>7394</v>
      </c>
      <c r="D44" t="s">
        <v>7395</v>
      </c>
      <c r="E44" s="44">
        <v>1568.1</v>
      </c>
      <c r="F44" s="44">
        <v>8892.59</v>
      </c>
      <c r="G44" t="s">
        <v>7279</v>
      </c>
      <c r="H44" t="s">
        <v>7279</v>
      </c>
      <c r="I44" t="s">
        <v>7279</v>
      </c>
      <c r="J44" t="s">
        <v>7279</v>
      </c>
      <c r="K44" s="44">
        <v>10460.69</v>
      </c>
      <c r="L44" s="47">
        <f t="shared" si="0"/>
        <v>10.46069</v>
      </c>
    </row>
    <row r="45" spans="2:12" x14ac:dyDescent="0.35">
      <c r="B45" t="s">
        <v>7396</v>
      </c>
      <c r="C45" t="s">
        <v>7397</v>
      </c>
      <c r="D45" t="s">
        <v>7398</v>
      </c>
      <c r="E45" s="44">
        <v>8774.0499999999993</v>
      </c>
      <c r="F45" s="44">
        <v>7054.02</v>
      </c>
      <c r="G45" t="s">
        <v>7371</v>
      </c>
      <c r="H45" t="s">
        <v>7279</v>
      </c>
      <c r="I45" t="s">
        <v>7279</v>
      </c>
      <c r="J45" t="s">
        <v>7279</v>
      </c>
      <c r="K45" s="44">
        <v>15828.07</v>
      </c>
      <c r="L45" s="47">
        <f t="shared" si="0"/>
        <v>15.82807</v>
      </c>
    </row>
    <row r="46" spans="2:12" x14ac:dyDescent="0.35">
      <c r="B46" t="s">
        <v>7399</v>
      </c>
      <c r="C46" t="s">
        <v>7400</v>
      </c>
      <c r="D46" t="s">
        <v>7401</v>
      </c>
      <c r="E46" s="44">
        <v>40447.089999999997</v>
      </c>
      <c r="F46">
        <v>181.78</v>
      </c>
      <c r="G46">
        <v>670.9</v>
      </c>
      <c r="H46" s="44">
        <v>12616.74</v>
      </c>
      <c r="I46" t="s">
        <v>7279</v>
      </c>
      <c r="J46">
        <v>195.25</v>
      </c>
      <c r="K46" s="44">
        <v>54111.76</v>
      </c>
      <c r="L46" s="47">
        <f t="shared" si="0"/>
        <v>54.111759999999997</v>
      </c>
    </row>
    <row r="47" spans="2:12" x14ac:dyDescent="0.35">
      <c r="B47" t="s">
        <v>7402</v>
      </c>
      <c r="C47" t="s">
        <v>7403</v>
      </c>
      <c r="D47" t="s">
        <v>7404</v>
      </c>
      <c r="E47" s="44">
        <v>22767.27</v>
      </c>
      <c r="F47" t="s">
        <v>7279</v>
      </c>
      <c r="G47" t="s">
        <v>7279</v>
      </c>
      <c r="H47" t="s">
        <v>7279</v>
      </c>
      <c r="I47" t="s">
        <v>7279</v>
      </c>
      <c r="J47" t="s">
        <v>7279</v>
      </c>
      <c r="K47" s="44">
        <v>22767.27</v>
      </c>
      <c r="L47" s="47">
        <f t="shared" si="0"/>
        <v>22.76727</v>
      </c>
    </row>
    <row r="48" spans="2:12" x14ac:dyDescent="0.35">
      <c r="B48" t="s">
        <v>7405</v>
      </c>
      <c r="C48" t="s">
        <v>7406</v>
      </c>
      <c r="D48" t="s">
        <v>7407</v>
      </c>
      <c r="E48" s="44">
        <v>19159.98</v>
      </c>
      <c r="F48" t="s">
        <v>7279</v>
      </c>
      <c r="G48" t="s">
        <v>7279</v>
      </c>
      <c r="H48" t="s">
        <v>7279</v>
      </c>
      <c r="I48" t="s">
        <v>7279</v>
      </c>
      <c r="J48" t="s">
        <v>7279</v>
      </c>
      <c r="K48" s="44">
        <v>19159.98</v>
      </c>
      <c r="L48" s="47">
        <f t="shared" si="0"/>
        <v>19.159980000000001</v>
      </c>
    </row>
    <row r="49" spans="2:12" x14ac:dyDescent="0.35">
      <c r="B49" t="s">
        <v>7408</v>
      </c>
      <c r="C49" t="s">
        <v>7409</v>
      </c>
      <c r="D49" t="s">
        <v>7410</v>
      </c>
      <c r="E49" s="44">
        <v>3086.55</v>
      </c>
      <c r="F49" t="s">
        <v>7279</v>
      </c>
      <c r="G49" t="s">
        <v>7279</v>
      </c>
      <c r="H49" t="s">
        <v>7279</v>
      </c>
      <c r="I49" t="s">
        <v>7279</v>
      </c>
      <c r="J49" t="s">
        <v>7279</v>
      </c>
      <c r="K49" s="44">
        <v>3086.55</v>
      </c>
      <c r="L49" s="47">
        <f t="shared" si="0"/>
        <v>3.0865499999999999</v>
      </c>
    </row>
    <row r="50" spans="2:12" x14ac:dyDescent="0.35">
      <c r="B50" t="s">
        <v>7411</v>
      </c>
      <c r="C50" t="s">
        <v>7412</v>
      </c>
      <c r="D50" t="s">
        <v>7413</v>
      </c>
      <c r="E50">
        <v>520.74</v>
      </c>
      <c r="F50" t="s">
        <v>7279</v>
      </c>
      <c r="G50" t="s">
        <v>7279</v>
      </c>
      <c r="H50" t="s">
        <v>7279</v>
      </c>
      <c r="I50" t="s">
        <v>7279</v>
      </c>
      <c r="J50" t="s">
        <v>7279</v>
      </c>
      <c r="K50">
        <v>520.74</v>
      </c>
      <c r="L50" s="47">
        <f t="shared" si="0"/>
        <v>0.52073999999999998</v>
      </c>
    </row>
    <row r="51" spans="2:12" x14ac:dyDescent="0.35">
      <c r="B51" t="s">
        <v>7414</v>
      </c>
      <c r="C51" t="s">
        <v>7415</v>
      </c>
      <c r="D51" t="s">
        <v>7416</v>
      </c>
      <c r="E51" t="s">
        <v>7371</v>
      </c>
      <c r="F51" t="s">
        <v>7279</v>
      </c>
      <c r="G51" t="s">
        <v>7279</v>
      </c>
      <c r="H51" t="s">
        <v>7279</v>
      </c>
      <c r="I51" t="s">
        <v>7279</v>
      </c>
      <c r="J51" t="s">
        <v>7279</v>
      </c>
      <c r="K51" t="s">
        <v>7371</v>
      </c>
      <c r="L51" s="47">
        <f t="shared" si="0"/>
        <v>0</v>
      </c>
    </row>
    <row r="52" spans="2:12" x14ac:dyDescent="0.35">
      <c r="B52" t="s">
        <v>7417</v>
      </c>
      <c r="C52" t="s">
        <v>7418</v>
      </c>
      <c r="D52" t="s">
        <v>7419</v>
      </c>
      <c r="E52" t="s">
        <v>7279</v>
      </c>
      <c r="F52" t="s">
        <v>7279</v>
      </c>
      <c r="G52" t="s">
        <v>7279</v>
      </c>
      <c r="H52" t="s">
        <v>7279</v>
      </c>
      <c r="I52" t="s">
        <v>7279</v>
      </c>
      <c r="J52" t="s">
        <v>7279</v>
      </c>
      <c r="K52" t="s">
        <v>7279</v>
      </c>
      <c r="L52" s="47">
        <f t="shared" si="0"/>
        <v>0</v>
      </c>
    </row>
    <row r="53" spans="2:12" x14ac:dyDescent="0.35">
      <c r="B53" t="s">
        <v>7420</v>
      </c>
      <c r="C53" t="s">
        <v>7421</v>
      </c>
      <c r="D53" t="s">
        <v>7422</v>
      </c>
      <c r="E53" s="44">
        <v>2831.1</v>
      </c>
      <c r="F53">
        <v>181.78</v>
      </c>
      <c r="G53">
        <v>670.9</v>
      </c>
      <c r="H53" s="44">
        <v>1437.73</v>
      </c>
      <c r="I53" t="s">
        <v>7279</v>
      </c>
      <c r="J53" t="s">
        <v>7279</v>
      </c>
      <c r="K53" s="44">
        <v>5121.51</v>
      </c>
      <c r="L53" s="47">
        <f t="shared" si="0"/>
        <v>5.1215099999999998</v>
      </c>
    </row>
    <row r="54" spans="2:12" x14ac:dyDescent="0.35">
      <c r="B54" t="s">
        <v>7423</v>
      </c>
      <c r="C54" t="s">
        <v>7424</v>
      </c>
      <c r="D54" t="s">
        <v>7425</v>
      </c>
      <c r="E54" s="44">
        <v>1004.21</v>
      </c>
      <c r="F54" t="s">
        <v>7279</v>
      </c>
      <c r="G54" t="s">
        <v>7279</v>
      </c>
      <c r="H54" t="s">
        <v>7279</v>
      </c>
      <c r="I54" t="s">
        <v>7279</v>
      </c>
      <c r="J54" t="s">
        <v>7279</v>
      </c>
      <c r="K54" s="44">
        <v>1004.21</v>
      </c>
      <c r="L54" s="47">
        <f t="shared" si="0"/>
        <v>1.00421</v>
      </c>
    </row>
    <row r="55" spans="2:12" x14ac:dyDescent="0.35">
      <c r="B55" t="s">
        <v>7426</v>
      </c>
      <c r="C55" t="s">
        <v>7427</v>
      </c>
      <c r="D55" t="s">
        <v>7428</v>
      </c>
      <c r="E55" t="s">
        <v>7279</v>
      </c>
      <c r="F55" t="s">
        <v>7279</v>
      </c>
      <c r="G55">
        <v>508.01</v>
      </c>
      <c r="H55" t="s">
        <v>7279</v>
      </c>
      <c r="I55" t="s">
        <v>7279</v>
      </c>
      <c r="J55" t="s">
        <v>7279</v>
      </c>
      <c r="K55">
        <v>508.01</v>
      </c>
      <c r="L55" s="47">
        <f t="shared" si="0"/>
        <v>0.50800999999999996</v>
      </c>
    </row>
    <row r="56" spans="2:12" x14ac:dyDescent="0.35">
      <c r="B56" t="s">
        <v>7429</v>
      </c>
      <c r="C56" t="s">
        <v>7430</v>
      </c>
      <c r="D56" t="s">
        <v>7431</v>
      </c>
      <c r="E56" t="s">
        <v>7279</v>
      </c>
      <c r="F56" t="s">
        <v>7279</v>
      </c>
      <c r="G56" t="s">
        <v>7432</v>
      </c>
      <c r="H56" t="s">
        <v>7279</v>
      </c>
      <c r="I56" t="s">
        <v>7279</v>
      </c>
      <c r="J56" t="s">
        <v>7279</v>
      </c>
      <c r="K56" t="s">
        <v>7432</v>
      </c>
      <c r="L56" s="47">
        <f t="shared" si="0"/>
        <v>0</v>
      </c>
    </row>
    <row r="57" spans="2:12" x14ac:dyDescent="0.35">
      <c r="B57" t="s">
        <v>7433</v>
      </c>
      <c r="C57" t="s">
        <v>7434</v>
      </c>
      <c r="D57" t="s">
        <v>7435</v>
      </c>
      <c r="E57" t="s">
        <v>7279</v>
      </c>
      <c r="F57" t="s">
        <v>7279</v>
      </c>
      <c r="G57">
        <v>162.88999999999999</v>
      </c>
      <c r="H57" t="s">
        <v>7279</v>
      </c>
      <c r="I57" t="s">
        <v>7279</v>
      </c>
      <c r="J57" t="s">
        <v>7279</v>
      </c>
      <c r="K57">
        <v>162.88999999999999</v>
      </c>
      <c r="L57" s="47">
        <f t="shared" si="0"/>
        <v>0.16289000000000001</v>
      </c>
    </row>
    <row r="58" spans="2:12" x14ac:dyDescent="0.35">
      <c r="B58" t="s">
        <v>7436</v>
      </c>
      <c r="C58" t="s">
        <v>7437</v>
      </c>
      <c r="D58" t="s">
        <v>7438</v>
      </c>
      <c r="E58" t="s">
        <v>7432</v>
      </c>
      <c r="F58" t="s">
        <v>7432</v>
      </c>
      <c r="G58" t="s">
        <v>7279</v>
      </c>
      <c r="H58" t="s">
        <v>7279</v>
      </c>
      <c r="I58" t="s">
        <v>7279</v>
      </c>
      <c r="J58" t="s">
        <v>7279</v>
      </c>
      <c r="K58" t="s">
        <v>7432</v>
      </c>
      <c r="L58" s="47">
        <f t="shared" si="0"/>
        <v>0</v>
      </c>
    </row>
    <row r="59" spans="2:12" x14ac:dyDescent="0.35">
      <c r="B59" t="s">
        <v>7439</v>
      </c>
      <c r="C59" t="s">
        <v>7440</v>
      </c>
      <c r="D59" t="s">
        <v>7441</v>
      </c>
      <c r="E59">
        <v>207.8</v>
      </c>
      <c r="F59" t="s">
        <v>7279</v>
      </c>
      <c r="G59" t="s">
        <v>7279</v>
      </c>
      <c r="H59" t="s">
        <v>7279</v>
      </c>
      <c r="I59" t="s">
        <v>7279</v>
      </c>
      <c r="J59" t="s">
        <v>7279</v>
      </c>
      <c r="K59">
        <v>207.8</v>
      </c>
      <c r="L59" s="47">
        <f t="shared" si="0"/>
        <v>0.20780000000000001</v>
      </c>
    </row>
    <row r="60" spans="2:12" x14ac:dyDescent="0.35">
      <c r="B60" t="s">
        <v>7442</v>
      </c>
      <c r="C60" t="s">
        <v>7443</v>
      </c>
      <c r="D60" t="s">
        <v>7444</v>
      </c>
      <c r="E60">
        <v>40.020000000000003</v>
      </c>
      <c r="F60" t="s">
        <v>7279</v>
      </c>
      <c r="G60" t="s">
        <v>7279</v>
      </c>
      <c r="H60" t="s">
        <v>7279</v>
      </c>
      <c r="I60" t="s">
        <v>7279</v>
      </c>
      <c r="J60" t="s">
        <v>7279</v>
      </c>
      <c r="K60">
        <v>40.020000000000003</v>
      </c>
      <c r="L60" s="47">
        <f t="shared" si="0"/>
        <v>4.002E-2</v>
      </c>
    </row>
    <row r="61" spans="2:12" x14ac:dyDescent="0.35">
      <c r="B61" t="s">
        <v>7445</v>
      </c>
      <c r="C61" t="s">
        <v>7446</v>
      </c>
      <c r="D61" t="s">
        <v>7447</v>
      </c>
      <c r="E61" s="44">
        <v>1579.06</v>
      </c>
      <c r="F61">
        <v>181.78</v>
      </c>
      <c r="G61" t="s">
        <v>7279</v>
      </c>
      <c r="H61" t="s">
        <v>7279</v>
      </c>
      <c r="I61" t="s">
        <v>7279</v>
      </c>
      <c r="J61" t="s">
        <v>7279</v>
      </c>
      <c r="K61" s="44">
        <v>1760.85</v>
      </c>
      <c r="L61" s="47">
        <f t="shared" si="0"/>
        <v>1.76085</v>
      </c>
    </row>
    <row r="62" spans="2:12" x14ac:dyDescent="0.35">
      <c r="B62" t="s">
        <v>7448</v>
      </c>
      <c r="C62" t="s">
        <v>7449</v>
      </c>
      <c r="D62" t="s">
        <v>7450</v>
      </c>
      <c r="E62" t="s">
        <v>7279</v>
      </c>
      <c r="F62" t="s">
        <v>7279</v>
      </c>
      <c r="G62" t="s">
        <v>7279</v>
      </c>
      <c r="H62" s="44">
        <v>1437.73</v>
      </c>
      <c r="I62" t="s">
        <v>7279</v>
      </c>
      <c r="J62" t="s">
        <v>7279</v>
      </c>
      <c r="K62" s="44">
        <v>1437.73</v>
      </c>
      <c r="L62" s="47">
        <f t="shared" si="0"/>
        <v>1.43773</v>
      </c>
    </row>
    <row r="63" spans="2:12" x14ac:dyDescent="0.35">
      <c r="B63" t="s">
        <v>7417</v>
      </c>
      <c r="C63" t="s">
        <v>7418</v>
      </c>
      <c r="D63" t="s">
        <v>7451</v>
      </c>
      <c r="E63" t="s">
        <v>7279</v>
      </c>
      <c r="F63" t="s">
        <v>7279</v>
      </c>
      <c r="G63" t="s">
        <v>7279</v>
      </c>
      <c r="H63" t="s">
        <v>7279</v>
      </c>
      <c r="I63" t="s">
        <v>7279</v>
      </c>
      <c r="J63" t="s">
        <v>7279</v>
      </c>
      <c r="K63" t="s">
        <v>7279</v>
      </c>
      <c r="L63" s="47">
        <f t="shared" si="0"/>
        <v>0</v>
      </c>
    </row>
    <row r="64" spans="2:12" x14ac:dyDescent="0.35">
      <c r="B64" t="s">
        <v>7452</v>
      </c>
      <c r="C64" t="s">
        <v>7453</v>
      </c>
      <c r="D64" t="s">
        <v>7454</v>
      </c>
      <c r="E64" s="44">
        <v>14696.5</v>
      </c>
      <c r="F64">
        <v>3.22</v>
      </c>
      <c r="G64" t="s">
        <v>7279</v>
      </c>
      <c r="H64" t="s">
        <v>7432</v>
      </c>
      <c r="I64" t="s">
        <v>7279</v>
      </c>
      <c r="J64" t="s">
        <v>7279</v>
      </c>
      <c r="K64" s="44">
        <v>14696.5</v>
      </c>
      <c r="L64" s="47">
        <f t="shared" si="0"/>
        <v>14.6965</v>
      </c>
    </row>
    <row r="65" spans="2:12" x14ac:dyDescent="0.35">
      <c r="B65" t="s">
        <v>7455</v>
      </c>
      <c r="C65" t="s">
        <v>7456</v>
      </c>
      <c r="D65" t="s">
        <v>7457</v>
      </c>
      <c r="E65" s="44">
        <v>12919.47</v>
      </c>
      <c r="F65">
        <v>3.22</v>
      </c>
      <c r="G65" t="s">
        <v>7279</v>
      </c>
      <c r="H65" t="s">
        <v>7279</v>
      </c>
      <c r="I65" t="s">
        <v>7279</v>
      </c>
      <c r="J65" t="s">
        <v>7279</v>
      </c>
      <c r="K65" s="44">
        <v>12922.69</v>
      </c>
      <c r="L65" s="47">
        <f t="shared" si="0"/>
        <v>12.922689999999999</v>
      </c>
    </row>
    <row r="66" spans="2:12" x14ac:dyDescent="0.35">
      <c r="B66" t="s">
        <v>7458</v>
      </c>
      <c r="C66" t="s">
        <v>7459</v>
      </c>
      <c r="D66" t="s">
        <v>7460</v>
      </c>
      <c r="E66">
        <v>283.39999999999998</v>
      </c>
      <c r="F66" t="s">
        <v>7371</v>
      </c>
      <c r="G66" t="s">
        <v>7279</v>
      </c>
      <c r="H66" t="s">
        <v>7279</v>
      </c>
      <c r="I66" t="s">
        <v>7279</v>
      </c>
      <c r="J66" t="s">
        <v>7279</v>
      </c>
      <c r="K66">
        <v>283.39999999999998</v>
      </c>
      <c r="L66" s="47">
        <f t="shared" si="0"/>
        <v>0.28339999999999999</v>
      </c>
    </row>
    <row r="67" spans="2:12" x14ac:dyDescent="0.35">
      <c r="B67" t="s">
        <v>7461</v>
      </c>
      <c r="C67" t="s">
        <v>7462</v>
      </c>
      <c r="D67" t="s">
        <v>7463</v>
      </c>
      <c r="E67" t="s">
        <v>7432</v>
      </c>
      <c r="F67" t="s">
        <v>7279</v>
      </c>
      <c r="G67" t="s">
        <v>7279</v>
      </c>
      <c r="H67" t="s">
        <v>7279</v>
      </c>
      <c r="I67" t="s">
        <v>7432</v>
      </c>
      <c r="J67" t="s">
        <v>7279</v>
      </c>
      <c r="K67" t="s">
        <v>7432</v>
      </c>
      <c r="L67" s="47">
        <f t="shared" si="0"/>
        <v>0</v>
      </c>
    </row>
    <row r="68" spans="2:12" x14ac:dyDescent="0.35">
      <c r="B68" t="s">
        <v>7464</v>
      </c>
      <c r="C68" t="s">
        <v>7465</v>
      </c>
      <c r="D68" t="s">
        <v>7466</v>
      </c>
      <c r="E68" t="s">
        <v>7432</v>
      </c>
      <c r="F68" t="s">
        <v>7279</v>
      </c>
      <c r="G68" t="s">
        <v>7279</v>
      </c>
      <c r="H68" t="s">
        <v>7432</v>
      </c>
      <c r="I68" t="s">
        <v>7279</v>
      </c>
      <c r="J68" t="s">
        <v>7432</v>
      </c>
      <c r="K68" t="s">
        <v>7432</v>
      </c>
      <c r="L68" s="47">
        <f t="shared" si="0"/>
        <v>0</v>
      </c>
    </row>
    <row r="69" spans="2:12" x14ac:dyDescent="0.35">
      <c r="B69" t="s">
        <v>7467</v>
      </c>
      <c r="C69" t="s">
        <v>7468</v>
      </c>
      <c r="D69" t="s">
        <v>7469</v>
      </c>
      <c r="E69">
        <v>137.16</v>
      </c>
      <c r="F69" t="s">
        <v>7279</v>
      </c>
      <c r="G69" t="s">
        <v>7279</v>
      </c>
      <c r="H69" t="s">
        <v>7279</v>
      </c>
      <c r="I69" t="s">
        <v>7279</v>
      </c>
      <c r="J69" t="s">
        <v>7279</v>
      </c>
      <c r="K69">
        <v>137.16</v>
      </c>
      <c r="L69" s="47">
        <f t="shared" si="0"/>
        <v>0.13716</v>
      </c>
    </row>
    <row r="70" spans="2:12" x14ac:dyDescent="0.35">
      <c r="B70" t="s">
        <v>7470</v>
      </c>
      <c r="C70" t="s">
        <v>7471</v>
      </c>
      <c r="D70" t="s">
        <v>7472</v>
      </c>
      <c r="E70" s="44">
        <v>1353.25</v>
      </c>
      <c r="F70" t="s">
        <v>7279</v>
      </c>
      <c r="G70" t="s">
        <v>7279</v>
      </c>
      <c r="H70" t="s">
        <v>7279</v>
      </c>
      <c r="I70" t="s">
        <v>7279</v>
      </c>
      <c r="J70" t="s">
        <v>7279</v>
      </c>
      <c r="K70" s="44">
        <v>1353.25</v>
      </c>
      <c r="L70" s="47">
        <f t="shared" si="0"/>
        <v>1.3532500000000001</v>
      </c>
    </row>
    <row r="71" spans="2:12" x14ac:dyDescent="0.35">
      <c r="B71" t="s">
        <v>7417</v>
      </c>
      <c r="C71" t="s">
        <v>7418</v>
      </c>
      <c r="D71" t="s">
        <v>7473</v>
      </c>
      <c r="E71" t="s">
        <v>7279</v>
      </c>
      <c r="F71" t="s">
        <v>7279</v>
      </c>
      <c r="G71" t="s">
        <v>7279</v>
      </c>
      <c r="H71" t="s">
        <v>7279</v>
      </c>
      <c r="I71" t="s">
        <v>7279</v>
      </c>
      <c r="J71" t="s">
        <v>7279</v>
      </c>
      <c r="K71" t="s">
        <v>7279</v>
      </c>
      <c r="L71" s="47">
        <f t="shared" ref="L71:L134" si="1">IFERROR(K71*$D$1/$D$2,0)</f>
        <v>0</v>
      </c>
    </row>
    <row r="72" spans="2:12" x14ac:dyDescent="0.35">
      <c r="B72" t="s">
        <v>7474</v>
      </c>
      <c r="C72" t="s">
        <v>7475</v>
      </c>
      <c r="D72" t="s">
        <v>7476</v>
      </c>
      <c r="E72">
        <v>94.3</v>
      </c>
      <c r="F72" t="s">
        <v>7279</v>
      </c>
      <c r="G72" t="s">
        <v>7279</v>
      </c>
      <c r="H72" t="s">
        <v>7279</v>
      </c>
      <c r="I72" t="s">
        <v>7279</v>
      </c>
      <c r="J72" t="s">
        <v>7279</v>
      </c>
      <c r="K72">
        <v>94.3</v>
      </c>
      <c r="L72" s="47">
        <f t="shared" si="1"/>
        <v>9.4299999999999995E-2</v>
      </c>
    </row>
    <row r="73" spans="2:12" x14ac:dyDescent="0.35">
      <c r="B73" t="s">
        <v>7477</v>
      </c>
      <c r="C73" t="s">
        <v>7478</v>
      </c>
      <c r="D73" t="s">
        <v>7479</v>
      </c>
      <c r="E73">
        <v>77.56</v>
      </c>
      <c r="F73" t="s">
        <v>7279</v>
      </c>
      <c r="G73" t="s">
        <v>7279</v>
      </c>
      <c r="H73" t="s">
        <v>7279</v>
      </c>
      <c r="I73" t="s">
        <v>7279</v>
      </c>
      <c r="J73" t="s">
        <v>7279</v>
      </c>
      <c r="K73">
        <v>77.56</v>
      </c>
      <c r="L73" s="47">
        <f t="shared" si="1"/>
        <v>7.7560000000000004E-2</v>
      </c>
    </row>
    <row r="74" spans="2:12" x14ac:dyDescent="0.35">
      <c r="B74" t="s">
        <v>7480</v>
      </c>
      <c r="C74" t="s">
        <v>7481</v>
      </c>
      <c r="D74" t="s">
        <v>7482</v>
      </c>
      <c r="E74">
        <v>16.739999999999998</v>
      </c>
      <c r="F74" t="s">
        <v>7279</v>
      </c>
      <c r="G74" t="s">
        <v>7279</v>
      </c>
      <c r="H74" t="s">
        <v>7279</v>
      </c>
      <c r="I74" t="s">
        <v>7279</v>
      </c>
      <c r="J74" t="s">
        <v>7279</v>
      </c>
      <c r="K74">
        <v>16.739999999999998</v>
      </c>
      <c r="L74" s="47">
        <f t="shared" si="1"/>
        <v>1.6740000000000001E-2</v>
      </c>
    </row>
    <row r="75" spans="2:12" x14ac:dyDescent="0.35">
      <c r="B75" t="s">
        <v>7483</v>
      </c>
      <c r="C75" t="s">
        <v>7484</v>
      </c>
      <c r="D75" t="s">
        <v>7485</v>
      </c>
      <c r="E75" t="s">
        <v>7371</v>
      </c>
      <c r="F75" t="s">
        <v>7279</v>
      </c>
      <c r="G75" t="s">
        <v>7279</v>
      </c>
      <c r="H75" t="s">
        <v>7279</v>
      </c>
      <c r="I75" t="s">
        <v>7279</v>
      </c>
      <c r="J75" t="s">
        <v>7279</v>
      </c>
      <c r="K75" t="s">
        <v>7371</v>
      </c>
      <c r="L75" s="47">
        <f t="shared" si="1"/>
        <v>0</v>
      </c>
    </row>
    <row r="76" spans="2:12" x14ac:dyDescent="0.35">
      <c r="B76" t="s">
        <v>7417</v>
      </c>
      <c r="C76" t="s">
        <v>7418</v>
      </c>
      <c r="D76" t="s">
        <v>7486</v>
      </c>
      <c r="E76" t="s">
        <v>7279</v>
      </c>
      <c r="F76" t="s">
        <v>7279</v>
      </c>
      <c r="G76" t="s">
        <v>7279</v>
      </c>
      <c r="H76" t="s">
        <v>7279</v>
      </c>
      <c r="I76" t="s">
        <v>7279</v>
      </c>
      <c r="J76" t="s">
        <v>7279</v>
      </c>
      <c r="K76" t="s">
        <v>7279</v>
      </c>
      <c r="L76" s="47">
        <f t="shared" si="1"/>
        <v>0</v>
      </c>
    </row>
    <row r="77" spans="2:12" x14ac:dyDescent="0.35">
      <c r="B77" t="s">
        <v>7487</v>
      </c>
      <c r="C77" t="s">
        <v>7488</v>
      </c>
      <c r="D77" t="s">
        <v>7489</v>
      </c>
      <c r="E77" t="s">
        <v>7371</v>
      </c>
      <c r="F77" t="s">
        <v>7371</v>
      </c>
      <c r="G77" t="s">
        <v>7371</v>
      </c>
      <c r="H77" t="s">
        <v>7371</v>
      </c>
      <c r="I77" t="s">
        <v>7371</v>
      </c>
      <c r="J77" t="s">
        <v>7371</v>
      </c>
      <c r="K77" t="s">
        <v>7371</v>
      </c>
      <c r="L77" s="47">
        <f t="shared" si="1"/>
        <v>0</v>
      </c>
    </row>
    <row r="78" spans="2:12" x14ac:dyDescent="0.35">
      <c r="B78" t="s">
        <v>7490</v>
      </c>
      <c r="C78" t="s">
        <v>7491</v>
      </c>
      <c r="D78" t="s">
        <v>7492</v>
      </c>
      <c r="E78" t="s">
        <v>7371</v>
      </c>
      <c r="F78" t="s">
        <v>7371</v>
      </c>
      <c r="G78" t="s">
        <v>7371</v>
      </c>
      <c r="H78" t="s">
        <v>7371</v>
      </c>
      <c r="I78" t="s">
        <v>7371</v>
      </c>
      <c r="J78" t="s">
        <v>7371</v>
      </c>
      <c r="K78" t="s">
        <v>7371</v>
      </c>
      <c r="L78" s="47">
        <f t="shared" si="1"/>
        <v>0</v>
      </c>
    </row>
    <row r="79" spans="2:12" x14ac:dyDescent="0.35">
      <c r="B79" t="s">
        <v>7493</v>
      </c>
      <c r="C79" t="s">
        <v>7494</v>
      </c>
      <c r="D79" t="s">
        <v>7495</v>
      </c>
      <c r="E79" t="s">
        <v>7371</v>
      </c>
      <c r="F79" t="s">
        <v>7371</v>
      </c>
      <c r="G79" t="s">
        <v>7371</v>
      </c>
      <c r="H79" t="s">
        <v>7371</v>
      </c>
      <c r="I79" t="s">
        <v>7371</v>
      </c>
      <c r="J79" t="s">
        <v>7371</v>
      </c>
      <c r="K79" t="s">
        <v>7371</v>
      </c>
      <c r="L79" s="47">
        <f t="shared" si="1"/>
        <v>0</v>
      </c>
    </row>
    <row r="80" spans="2:12" x14ac:dyDescent="0.35">
      <c r="B80" t="s">
        <v>7496</v>
      </c>
      <c r="C80" t="s">
        <v>7497</v>
      </c>
      <c r="D80" t="s">
        <v>7498</v>
      </c>
      <c r="E80" t="s">
        <v>7371</v>
      </c>
      <c r="F80" t="s">
        <v>7371</v>
      </c>
      <c r="G80" t="s">
        <v>7371</v>
      </c>
      <c r="H80" t="s">
        <v>7371</v>
      </c>
      <c r="I80" t="s">
        <v>7371</v>
      </c>
      <c r="J80" t="s">
        <v>7371</v>
      </c>
      <c r="K80" t="s">
        <v>7371</v>
      </c>
      <c r="L80" s="47">
        <f t="shared" si="1"/>
        <v>0</v>
      </c>
    </row>
    <row r="81" spans="2:12" x14ac:dyDescent="0.35">
      <c r="B81" t="s">
        <v>7499</v>
      </c>
      <c r="C81" t="s">
        <v>7500</v>
      </c>
      <c r="D81" t="s">
        <v>7501</v>
      </c>
      <c r="E81" t="s">
        <v>7371</v>
      </c>
      <c r="F81" t="s">
        <v>7371</v>
      </c>
      <c r="G81" t="s">
        <v>7371</v>
      </c>
      <c r="H81" t="s">
        <v>7371</v>
      </c>
      <c r="I81" t="s">
        <v>7371</v>
      </c>
      <c r="J81" t="s">
        <v>7371</v>
      </c>
      <c r="K81" t="s">
        <v>7371</v>
      </c>
      <c r="L81" s="47">
        <f t="shared" si="1"/>
        <v>0</v>
      </c>
    </row>
    <row r="82" spans="2:12" x14ac:dyDescent="0.35">
      <c r="B82" t="s">
        <v>7417</v>
      </c>
      <c r="C82" t="s">
        <v>7418</v>
      </c>
      <c r="D82" t="s">
        <v>7502</v>
      </c>
      <c r="E82" t="s">
        <v>7371</v>
      </c>
      <c r="F82" t="s">
        <v>7371</v>
      </c>
      <c r="G82" t="s">
        <v>7371</v>
      </c>
      <c r="H82" t="s">
        <v>7371</v>
      </c>
      <c r="I82" t="s">
        <v>7371</v>
      </c>
      <c r="J82" t="s">
        <v>7371</v>
      </c>
      <c r="K82" t="s">
        <v>7371</v>
      </c>
      <c r="L82" s="47">
        <f t="shared" si="1"/>
        <v>0</v>
      </c>
    </row>
    <row r="83" spans="2:12" x14ac:dyDescent="0.35">
      <c r="B83" t="s">
        <v>7503</v>
      </c>
      <c r="C83" t="s">
        <v>7504</v>
      </c>
      <c r="D83" t="s">
        <v>7505</v>
      </c>
      <c r="E83" t="s">
        <v>7279</v>
      </c>
      <c r="F83" t="s">
        <v>7279</v>
      </c>
      <c r="G83" t="s">
        <v>7279</v>
      </c>
      <c r="H83" s="44">
        <v>11179.01</v>
      </c>
      <c r="I83" t="s">
        <v>7432</v>
      </c>
      <c r="J83" t="s">
        <v>7279</v>
      </c>
      <c r="K83" s="44">
        <v>11179.01</v>
      </c>
      <c r="L83" s="47">
        <f t="shared" si="1"/>
        <v>11.17901</v>
      </c>
    </row>
    <row r="84" spans="2:12" x14ac:dyDescent="0.35">
      <c r="B84" t="s">
        <v>7506</v>
      </c>
      <c r="C84" t="s">
        <v>7507</v>
      </c>
      <c r="D84" t="s">
        <v>7508</v>
      </c>
      <c r="E84" t="s">
        <v>7279</v>
      </c>
      <c r="F84" t="s">
        <v>7279</v>
      </c>
      <c r="G84" t="s">
        <v>7279</v>
      </c>
      <c r="H84" s="44">
        <v>9888.6299999999992</v>
      </c>
      <c r="I84" t="s">
        <v>7432</v>
      </c>
      <c r="J84" t="s">
        <v>7279</v>
      </c>
      <c r="K84" s="44">
        <v>9888.6299999999992</v>
      </c>
      <c r="L84" s="47">
        <f t="shared" si="1"/>
        <v>9.8886299999999991</v>
      </c>
    </row>
    <row r="85" spans="2:12" x14ac:dyDescent="0.35">
      <c r="B85" t="s">
        <v>7509</v>
      </c>
      <c r="C85" t="s">
        <v>7510</v>
      </c>
      <c r="D85" t="s">
        <v>7511</v>
      </c>
      <c r="E85" t="s">
        <v>7279</v>
      </c>
      <c r="F85" t="s">
        <v>7279</v>
      </c>
      <c r="G85" t="s">
        <v>7279</v>
      </c>
      <c r="H85">
        <v>420.55</v>
      </c>
      <c r="I85" t="s">
        <v>7432</v>
      </c>
      <c r="J85" t="s">
        <v>7279</v>
      </c>
      <c r="K85">
        <v>420.55</v>
      </c>
      <c r="L85" s="47">
        <f t="shared" si="1"/>
        <v>0.42054999999999998</v>
      </c>
    </row>
    <row r="86" spans="2:12" x14ac:dyDescent="0.35">
      <c r="B86" t="s">
        <v>7512</v>
      </c>
      <c r="C86" t="s">
        <v>7513</v>
      </c>
      <c r="D86" t="s">
        <v>7514</v>
      </c>
      <c r="E86" t="s">
        <v>7279</v>
      </c>
      <c r="F86" t="s">
        <v>7279</v>
      </c>
      <c r="G86" t="s">
        <v>7279</v>
      </c>
      <c r="H86">
        <v>79.63</v>
      </c>
      <c r="I86" t="s">
        <v>7432</v>
      </c>
      <c r="J86" t="s">
        <v>7279</v>
      </c>
      <c r="K86">
        <v>79.63</v>
      </c>
      <c r="L86" s="47">
        <f t="shared" si="1"/>
        <v>7.9630000000000006E-2</v>
      </c>
    </row>
    <row r="87" spans="2:12" x14ac:dyDescent="0.35">
      <c r="B87" t="s">
        <v>7515</v>
      </c>
      <c r="C87" t="s">
        <v>7516</v>
      </c>
      <c r="D87" t="s">
        <v>7517</v>
      </c>
      <c r="E87" t="s">
        <v>7279</v>
      </c>
      <c r="F87" t="s">
        <v>7279</v>
      </c>
      <c r="G87" t="s">
        <v>7279</v>
      </c>
      <c r="H87">
        <v>781.86</v>
      </c>
      <c r="I87" t="s">
        <v>7432</v>
      </c>
      <c r="J87" t="s">
        <v>7279</v>
      </c>
      <c r="K87">
        <v>781.86</v>
      </c>
      <c r="L87" s="47">
        <f t="shared" si="1"/>
        <v>0.78186</v>
      </c>
    </row>
    <row r="88" spans="2:12" x14ac:dyDescent="0.35">
      <c r="B88" t="s">
        <v>7518</v>
      </c>
      <c r="C88" t="s">
        <v>7519</v>
      </c>
      <c r="D88" t="s">
        <v>7520</v>
      </c>
      <c r="E88" t="s">
        <v>7279</v>
      </c>
      <c r="F88" t="s">
        <v>7279</v>
      </c>
      <c r="G88" t="s">
        <v>7279</v>
      </c>
      <c r="H88">
        <v>8.33</v>
      </c>
      <c r="I88" t="s">
        <v>7432</v>
      </c>
      <c r="J88" t="s">
        <v>7279</v>
      </c>
      <c r="K88">
        <v>8.33</v>
      </c>
      <c r="L88" s="47">
        <f t="shared" si="1"/>
        <v>8.3300000000000006E-3</v>
      </c>
    </row>
    <row r="89" spans="2:12" x14ac:dyDescent="0.35">
      <c r="B89" t="s">
        <v>7521</v>
      </c>
      <c r="C89" t="s">
        <v>7522</v>
      </c>
      <c r="D89" t="s">
        <v>7523</v>
      </c>
      <c r="E89" t="s">
        <v>7279</v>
      </c>
      <c r="F89" t="s">
        <v>7279</v>
      </c>
      <c r="G89" t="s">
        <v>7279</v>
      </c>
      <c r="H89" t="s">
        <v>7279</v>
      </c>
      <c r="I89" t="s">
        <v>7279</v>
      </c>
      <c r="J89" t="s">
        <v>7279</v>
      </c>
      <c r="K89" t="s">
        <v>7279</v>
      </c>
      <c r="L89" s="47">
        <f t="shared" si="1"/>
        <v>0</v>
      </c>
    </row>
    <row r="90" spans="2:12" x14ac:dyDescent="0.35">
      <c r="B90" t="s">
        <v>7524</v>
      </c>
      <c r="C90" t="s">
        <v>7525</v>
      </c>
      <c r="D90" t="s">
        <v>7526</v>
      </c>
      <c r="E90" t="s">
        <v>7279</v>
      </c>
      <c r="F90" t="s">
        <v>7279</v>
      </c>
      <c r="G90" t="s">
        <v>7279</v>
      </c>
      <c r="H90" t="s">
        <v>7279</v>
      </c>
      <c r="I90" t="s">
        <v>7279</v>
      </c>
      <c r="J90">
        <v>195.25</v>
      </c>
      <c r="K90">
        <v>195.25</v>
      </c>
      <c r="L90" s="47">
        <f t="shared" si="1"/>
        <v>0.19525000000000001</v>
      </c>
    </row>
    <row r="91" spans="2:12" x14ac:dyDescent="0.35">
      <c r="B91" t="s">
        <v>7527</v>
      </c>
      <c r="C91" t="s">
        <v>7528</v>
      </c>
      <c r="D91" t="s">
        <v>7529</v>
      </c>
      <c r="E91" t="s">
        <v>7279</v>
      </c>
      <c r="F91" t="s">
        <v>7279</v>
      </c>
      <c r="G91" t="s">
        <v>7279</v>
      </c>
      <c r="H91" t="s">
        <v>7279</v>
      </c>
      <c r="I91" t="s">
        <v>7279</v>
      </c>
      <c r="J91">
        <v>195.25</v>
      </c>
      <c r="K91">
        <v>195.25</v>
      </c>
      <c r="L91" s="47">
        <f t="shared" si="1"/>
        <v>0.19525000000000001</v>
      </c>
    </row>
    <row r="92" spans="2:12" x14ac:dyDescent="0.35">
      <c r="B92" t="s">
        <v>7530</v>
      </c>
      <c r="C92" t="s">
        <v>7531</v>
      </c>
      <c r="D92" t="s">
        <v>7532</v>
      </c>
      <c r="E92" t="s">
        <v>7279</v>
      </c>
      <c r="F92" t="s">
        <v>7279</v>
      </c>
      <c r="G92" t="s">
        <v>7279</v>
      </c>
      <c r="H92" t="s">
        <v>7279</v>
      </c>
      <c r="I92" t="s">
        <v>7279</v>
      </c>
      <c r="J92" t="s">
        <v>7371</v>
      </c>
      <c r="K92" t="s">
        <v>7371</v>
      </c>
      <c r="L92" s="47">
        <f t="shared" si="1"/>
        <v>0</v>
      </c>
    </row>
    <row r="93" spans="2:12" x14ac:dyDescent="0.35">
      <c r="B93" t="s">
        <v>7533</v>
      </c>
      <c r="C93" t="s">
        <v>7534</v>
      </c>
      <c r="D93" t="s">
        <v>7535</v>
      </c>
      <c r="E93" t="s">
        <v>7279</v>
      </c>
      <c r="F93" t="s">
        <v>7279</v>
      </c>
      <c r="G93" t="s">
        <v>7279</v>
      </c>
      <c r="H93" t="s">
        <v>7279</v>
      </c>
      <c r="I93" t="s">
        <v>7279</v>
      </c>
      <c r="J93" t="s">
        <v>7371</v>
      </c>
      <c r="K93" t="s">
        <v>7371</v>
      </c>
      <c r="L93" s="47">
        <f t="shared" si="1"/>
        <v>0</v>
      </c>
    </row>
    <row r="94" spans="2:12" x14ac:dyDescent="0.35">
      <c r="B94" t="s">
        <v>7417</v>
      </c>
      <c r="C94" t="s">
        <v>7418</v>
      </c>
      <c r="D94" t="s">
        <v>7536</v>
      </c>
      <c r="E94" t="s">
        <v>7279</v>
      </c>
      <c r="F94" t="s">
        <v>7279</v>
      </c>
      <c r="G94" t="s">
        <v>7279</v>
      </c>
      <c r="H94" t="s">
        <v>7279</v>
      </c>
      <c r="I94" t="s">
        <v>7279</v>
      </c>
      <c r="J94" t="s">
        <v>7371</v>
      </c>
      <c r="K94" t="s">
        <v>7371</v>
      </c>
      <c r="L94" s="47">
        <f t="shared" si="1"/>
        <v>0</v>
      </c>
    </row>
    <row r="95" spans="2:12" x14ac:dyDescent="0.35">
      <c r="B95" t="s">
        <v>7417</v>
      </c>
      <c r="C95" t="s">
        <v>7418</v>
      </c>
      <c r="D95" t="s">
        <v>7537</v>
      </c>
      <c r="E95">
        <v>57.93</v>
      </c>
      <c r="F95" t="s">
        <v>7279</v>
      </c>
      <c r="G95" t="s">
        <v>7279</v>
      </c>
      <c r="H95" t="s">
        <v>7279</v>
      </c>
      <c r="I95" t="s">
        <v>7279</v>
      </c>
      <c r="J95" t="s">
        <v>7279</v>
      </c>
      <c r="K95">
        <v>57.93</v>
      </c>
      <c r="L95" s="47">
        <f t="shared" si="1"/>
        <v>5.7930000000000002E-2</v>
      </c>
    </row>
    <row r="96" spans="2:12" x14ac:dyDescent="0.35">
      <c r="B96" t="s">
        <v>7538</v>
      </c>
      <c r="C96" t="s">
        <v>7539</v>
      </c>
      <c r="D96" t="s">
        <v>7540</v>
      </c>
      <c r="E96">
        <v>57.93</v>
      </c>
      <c r="F96" t="s">
        <v>7279</v>
      </c>
      <c r="G96" t="s">
        <v>7279</v>
      </c>
      <c r="H96" t="s">
        <v>7279</v>
      </c>
      <c r="I96" t="s">
        <v>7279</v>
      </c>
      <c r="J96" t="s">
        <v>7279</v>
      </c>
      <c r="K96">
        <v>57.93</v>
      </c>
      <c r="L96" s="47">
        <f t="shared" si="1"/>
        <v>5.7930000000000002E-2</v>
      </c>
    </row>
    <row r="97" spans="2:12" x14ac:dyDescent="0.35">
      <c r="B97" t="s">
        <v>7541</v>
      </c>
      <c r="C97" t="s">
        <v>7542</v>
      </c>
      <c r="D97" t="s">
        <v>7543</v>
      </c>
      <c r="E97" t="s">
        <v>7371</v>
      </c>
      <c r="F97" t="s">
        <v>7279</v>
      </c>
      <c r="G97" t="s">
        <v>7279</v>
      </c>
      <c r="H97" t="s">
        <v>7279</v>
      </c>
      <c r="I97" t="s">
        <v>7279</v>
      </c>
      <c r="J97" t="s">
        <v>7279</v>
      </c>
      <c r="K97" t="s">
        <v>7371</v>
      </c>
      <c r="L97" s="47">
        <f t="shared" si="1"/>
        <v>0</v>
      </c>
    </row>
    <row r="98" spans="2:12" x14ac:dyDescent="0.35">
      <c r="B98" t="s">
        <v>7417</v>
      </c>
      <c r="C98" t="s">
        <v>7418</v>
      </c>
      <c r="D98" t="s">
        <v>7544</v>
      </c>
      <c r="E98" t="s">
        <v>7279</v>
      </c>
      <c r="F98" t="s">
        <v>7279</v>
      </c>
      <c r="G98" t="s">
        <v>7279</v>
      </c>
      <c r="H98" t="s">
        <v>7279</v>
      </c>
      <c r="I98" t="s">
        <v>7279</v>
      </c>
      <c r="J98" t="s">
        <v>7279</v>
      </c>
      <c r="K98" t="s">
        <v>7279</v>
      </c>
      <c r="L98" s="47">
        <f t="shared" si="1"/>
        <v>0</v>
      </c>
    </row>
    <row r="99" spans="2:12" x14ac:dyDescent="0.35">
      <c r="B99" t="s">
        <v>7545</v>
      </c>
      <c r="C99" t="s">
        <v>7546</v>
      </c>
      <c r="D99" t="s">
        <v>7547</v>
      </c>
      <c r="E99" s="44">
        <v>-147898.94</v>
      </c>
      <c r="F99" s="44">
        <v>67156.27</v>
      </c>
      <c r="G99" s="44">
        <v>34456.1</v>
      </c>
      <c r="H99" t="s">
        <v>7279</v>
      </c>
      <c r="I99" t="s">
        <v>7279</v>
      </c>
      <c r="J99" t="s">
        <v>7279</v>
      </c>
      <c r="K99" s="44">
        <v>-46286.57</v>
      </c>
      <c r="L99" s="47">
        <f t="shared" si="1"/>
        <v>-46.286569999999998</v>
      </c>
    </row>
    <row r="100" spans="2:12" x14ac:dyDescent="0.35">
      <c r="B100" t="s">
        <v>7548</v>
      </c>
      <c r="C100" t="s">
        <v>7549</v>
      </c>
      <c r="D100" t="s">
        <v>7550</v>
      </c>
      <c r="E100" t="s">
        <v>7279</v>
      </c>
      <c r="F100" s="44">
        <v>66131.520000000004</v>
      </c>
      <c r="G100" s="44">
        <v>4436.08</v>
      </c>
      <c r="H100" t="s">
        <v>7279</v>
      </c>
      <c r="I100" t="s">
        <v>7279</v>
      </c>
      <c r="J100" t="s">
        <v>7279</v>
      </c>
      <c r="K100" s="44">
        <v>70567.600000000006</v>
      </c>
      <c r="L100" s="47">
        <f t="shared" si="1"/>
        <v>70.567599999999999</v>
      </c>
    </row>
    <row r="101" spans="2:12" x14ac:dyDescent="0.35">
      <c r="B101" t="s">
        <v>7551</v>
      </c>
      <c r="C101" t="s">
        <v>7552</v>
      </c>
      <c r="D101" t="s">
        <v>7553</v>
      </c>
      <c r="E101" t="s">
        <v>7279</v>
      </c>
      <c r="F101" s="44">
        <v>53442.720000000001</v>
      </c>
      <c r="G101" t="s">
        <v>7279</v>
      </c>
      <c r="H101" t="s">
        <v>7279</v>
      </c>
      <c r="I101" t="s">
        <v>7279</v>
      </c>
      <c r="J101" t="s">
        <v>7279</v>
      </c>
      <c r="K101" s="44">
        <v>53442.720000000001</v>
      </c>
      <c r="L101" s="47">
        <f t="shared" si="1"/>
        <v>53.442720000000001</v>
      </c>
    </row>
    <row r="102" spans="2:12" x14ac:dyDescent="0.35">
      <c r="B102" t="s">
        <v>7554</v>
      </c>
      <c r="C102" t="s">
        <v>7555</v>
      </c>
      <c r="D102" t="s">
        <v>7556</v>
      </c>
      <c r="E102" t="s">
        <v>7279</v>
      </c>
      <c r="F102" s="44">
        <v>50121.38</v>
      </c>
      <c r="G102" t="s">
        <v>7279</v>
      </c>
      <c r="H102" t="s">
        <v>7279</v>
      </c>
      <c r="I102" t="s">
        <v>7279</v>
      </c>
      <c r="J102" t="s">
        <v>7279</v>
      </c>
      <c r="K102" s="44">
        <v>50121.38</v>
      </c>
      <c r="L102" s="47">
        <f t="shared" si="1"/>
        <v>50.121380000000002</v>
      </c>
    </row>
    <row r="103" spans="2:12" x14ac:dyDescent="0.35">
      <c r="B103" t="s">
        <v>7557</v>
      </c>
      <c r="C103" t="s">
        <v>7558</v>
      </c>
      <c r="D103" t="s">
        <v>7559</v>
      </c>
      <c r="E103" t="s">
        <v>7279</v>
      </c>
      <c r="F103" t="s">
        <v>7432</v>
      </c>
      <c r="G103" t="s">
        <v>7279</v>
      </c>
      <c r="H103" t="s">
        <v>7279</v>
      </c>
      <c r="I103" t="s">
        <v>7279</v>
      </c>
      <c r="J103" t="s">
        <v>7279</v>
      </c>
      <c r="K103" t="s">
        <v>7432</v>
      </c>
      <c r="L103" s="47">
        <f t="shared" si="1"/>
        <v>0</v>
      </c>
    </row>
    <row r="104" spans="2:12" x14ac:dyDescent="0.35">
      <c r="B104" t="s">
        <v>7560</v>
      </c>
      <c r="C104" t="s">
        <v>7561</v>
      </c>
      <c r="D104" t="s">
        <v>7562</v>
      </c>
      <c r="E104" t="s">
        <v>7279</v>
      </c>
      <c r="F104" s="44">
        <v>1219.51</v>
      </c>
      <c r="G104" t="s">
        <v>7279</v>
      </c>
      <c r="H104" t="s">
        <v>7279</v>
      </c>
      <c r="I104" t="s">
        <v>7279</v>
      </c>
      <c r="J104" t="s">
        <v>7279</v>
      </c>
      <c r="K104" s="44">
        <v>1219.51</v>
      </c>
      <c r="L104" s="47">
        <f t="shared" si="1"/>
        <v>1.2195100000000001</v>
      </c>
    </row>
    <row r="105" spans="2:12" x14ac:dyDescent="0.35">
      <c r="B105" t="s">
        <v>7563</v>
      </c>
      <c r="C105" t="s">
        <v>7564</v>
      </c>
      <c r="D105" t="s">
        <v>7565</v>
      </c>
      <c r="E105" t="s">
        <v>7279</v>
      </c>
      <c r="F105" s="44">
        <v>1221.5</v>
      </c>
      <c r="G105" t="s">
        <v>7279</v>
      </c>
      <c r="H105" t="s">
        <v>7279</v>
      </c>
      <c r="I105" t="s">
        <v>7279</v>
      </c>
      <c r="J105" t="s">
        <v>7279</v>
      </c>
      <c r="K105" s="44">
        <v>1221.5</v>
      </c>
      <c r="L105" s="47">
        <f t="shared" si="1"/>
        <v>1.2215</v>
      </c>
    </row>
    <row r="106" spans="2:12" x14ac:dyDescent="0.35">
      <c r="B106" t="s">
        <v>7566</v>
      </c>
      <c r="C106" t="s">
        <v>7567</v>
      </c>
      <c r="D106" t="s">
        <v>7568</v>
      </c>
      <c r="E106" t="s">
        <v>7279</v>
      </c>
      <c r="F106" t="s">
        <v>7371</v>
      </c>
      <c r="G106" t="s">
        <v>7279</v>
      </c>
      <c r="H106" t="s">
        <v>7279</v>
      </c>
      <c r="I106" t="s">
        <v>7279</v>
      </c>
      <c r="J106" t="s">
        <v>7279</v>
      </c>
      <c r="K106" t="s">
        <v>7371</v>
      </c>
      <c r="L106" s="47">
        <f t="shared" si="1"/>
        <v>0</v>
      </c>
    </row>
    <row r="107" spans="2:12" x14ac:dyDescent="0.35">
      <c r="B107" t="s">
        <v>7569</v>
      </c>
      <c r="C107" t="s">
        <v>7570</v>
      </c>
      <c r="D107" t="s">
        <v>7571</v>
      </c>
      <c r="E107" t="s">
        <v>7279</v>
      </c>
      <c r="F107">
        <v>439.92</v>
      </c>
      <c r="G107" t="s">
        <v>7279</v>
      </c>
      <c r="H107" t="s">
        <v>7279</v>
      </c>
      <c r="I107" t="s">
        <v>7279</v>
      </c>
      <c r="J107" t="s">
        <v>7279</v>
      </c>
      <c r="K107">
        <v>439.92</v>
      </c>
      <c r="L107" s="47">
        <f t="shared" si="1"/>
        <v>0.43991999999999998</v>
      </c>
    </row>
    <row r="108" spans="2:12" x14ac:dyDescent="0.35">
      <c r="B108" t="s">
        <v>7572</v>
      </c>
      <c r="C108" t="s">
        <v>7573</v>
      </c>
      <c r="D108" t="s">
        <v>7574</v>
      </c>
      <c r="E108" t="s">
        <v>7279</v>
      </c>
      <c r="F108">
        <v>110.38</v>
      </c>
      <c r="G108" t="s">
        <v>7279</v>
      </c>
      <c r="H108" t="s">
        <v>7279</v>
      </c>
      <c r="I108" t="s">
        <v>7279</v>
      </c>
      <c r="J108" t="s">
        <v>7279</v>
      </c>
      <c r="K108">
        <v>110.38</v>
      </c>
      <c r="L108" s="47">
        <f t="shared" si="1"/>
        <v>0.11038000000000001</v>
      </c>
    </row>
    <row r="109" spans="2:12" x14ac:dyDescent="0.35">
      <c r="B109" t="s">
        <v>7575</v>
      </c>
      <c r="C109" t="s">
        <v>7576</v>
      </c>
      <c r="D109" t="s">
        <v>7577</v>
      </c>
      <c r="E109" t="s">
        <v>7279</v>
      </c>
      <c r="F109">
        <v>330.03</v>
      </c>
      <c r="G109" t="s">
        <v>7279</v>
      </c>
      <c r="H109" t="s">
        <v>7279</v>
      </c>
      <c r="I109" t="s">
        <v>7279</v>
      </c>
      <c r="J109" t="s">
        <v>7279</v>
      </c>
      <c r="K109">
        <v>330.03</v>
      </c>
      <c r="L109" s="47">
        <f t="shared" si="1"/>
        <v>0.33002999999999999</v>
      </c>
    </row>
    <row r="110" spans="2:12" x14ac:dyDescent="0.35">
      <c r="B110" t="s">
        <v>7578</v>
      </c>
      <c r="C110" t="s">
        <v>7579</v>
      </c>
      <c r="D110" t="s">
        <v>7580</v>
      </c>
      <c r="E110" t="s">
        <v>7279</v>
      </c>
      <c r="F110" t="s">
        <v>7371</v>
      </c>
      <c r="G110" t="s">
        <v>7279</v>
      </c>
      <c r="H110" t="s">
        <v>7279</v>
      </c>
      <c r="I110" t="s">
        <v>7279</v>
      </c>
      <c r="J110" t="s">
        <v>7279</v>
      </c>
      <c r="K110" t="s">
        <v>7371</v>
      </c>
      <c r="L110" s="47">
        <f t="shared" si="1"/>
        <v>0</v>
      </c>
    </row>
    <row r="111" spans="2:12" x14ac:dyDescent="0.35">
      <c r="B111" t="s">
        <v>7581</v>
      </c>
      <c r="C111" t="s">
        <v>7582</v>
      </c>
      <c r="D111" t="s">
        <v>7583</v>
      </c>
      <c r="E111" t="s">
        <v>7279</v>
      </c>
      <c r="F111" s="44">
        <v>12688.8</v>
      </c>
      <c r="G111" s="44">
        <v>4436.08</v>
      </c>
      <c r="H111" t="s">
        <v>7279</v>
      </c>
      <c r="I111" t="s">
        <v>7279</v>
      </c>
      <c r="J111" t="s">
        <v>7279</v>
      </c>
      <c r="K111" s="44">
        <v>17124.88</v>
      </c>
      <c r="L111" s="47">
        <f t="shared" si="1"/>
        <v>17.124880000000001</v>
      </c>
    </row>
    <row r="112" spans="2:12" x14ac:dyDescent="0.35">
      <c r="B112" t="s">
        <v>7554</v>
      </c>
      <c r="C112" t="s">
        <v>7555</v>
      </c>
      <c r="D112" t="s">
        <v>7584</v>
      </c>
      <c r="E112" t="s">
        <v>7279</v>
      </c>
      <c r="F112" s="44">
        <v>7970.28</v>
      </c>
      <c r="G112" s="44">
        <v>3630.27</v>
      </c>
      <c r="H112" t="s">
        <v>7279</v>
      </c>
      <c r="I112" t="s">
        <v>7279</v>
      </c>
      <c r="J112" t="s">
        <v>7279</v>
      </c>
      <c r="K112" s="44">
        <v>11600.55</v>
      </c>
      <c r="L112" s="47">
        <f t="shared" si="1"/>
        <v>11.60055</v>
      </c>
    </row>
    <row r="113" spans="2:12" x14ac:dyDescent="0.35">
      <c r="B113" t="s">
        <v>7557</v>
      </c>
      <c r="C113" t="s">
        <v>7558</v>
      </c>
      <c r="D113" t="s">
        <v>7585</v>
      </c>
      <c r="E113" t="s">
        <v>7279</v>
      </c>
      <c r="F113" t="s">
        <v>7432</v>
      </c>
      <c r="G113" t="s">
        <v>7432</v>
      </c>
      <c r="H113" t="s">
        <v>7279</v>
      </c>
      <c r="I113" t="s">
        <v>7279</v>
      </c>
      <c r="J113" t="s">
        <v>7279</v>
      </c>
      <c r="K113" t="s">
        <v>7432</v>
      </c>
      <c r="L113" s="47">
        <f t="shared" si="1"/>
        <v>0</v>
      </c>
    </row>
    <row r="114" spans="2:12" x14ac:dyDescent="0.35">
      <c r="B114" t="s">
        <v>7560</v>
      </c>
      <c r="C114" t="s">
        <v>7561</v>
      </c>
      <c r="D114" t="s">
        <v>7586</v>
      </c>
      <c r="E114" t="s">
        <v>7279</v>
      </c>
      <c r="F114">
        <v>35.799999999999997</v>
      </c>
      <c r="G114" t="s">
        <v>7587</v>
      </c>
      <c r="H114" t="s">
        <v>7279</v>
      </c>
      <c r="I114" t="s">
        <v>7279</v>
      </c>
      <c r="J114" t="s">
        <v>7279</v>
      </c>
      <c r="K114">
        <v>35.799999999999997</v>
      </c>
      <c r="L114" s="47">
        <f t="shared" si="1"/>
        <v>3.5799999999999998E-2</v>
      </c>
    </row>
    <row r="115" spans="2:12" x14ac:dyDescent="0.35">
      <c r="B115" t="s">
        <v>7563</v>
      </c>
      <c r="C115" t="s">
        <v>7564</v>
      </c>
      <c r="D115" t="s">
        <v>7588</v>
      </c>
      <c r="E115" t="s">
        <v>7279</v>
      </c>
      <c r="F115">
        <v>37.83</v>
      </c>
      <c r="G115" t="s">
        <v>7587</v>
      </c>
      <c r="H115" t="s">
        <v>7279</v>
      </c>
      <c r="I115" t="s">
        <v>7279</v>
      </c>
      <c r="J115" t="s">
        <v>7279</v>
      </c>
      <c r="K115">
        <v>37.83</v>
      </c>
      <c r="L115" s="47">
        <f t="shared" si="1"/>
        <v>3.7830000000000003E-2</v>
      </c>
    </row>
    <row r="116" spans="2:12" x14ac:dyDescent="0.35">
      <c r="B116" t="s">
        <v>7566</v>
      </c>
      <c r="C116" t="s">
        <v>7567</v>
      </c>
      <c r="D116" t="s">
        <v>7589</v>
      </c>
      <c r="E116" t="s">
        <v>7279</v>
      </c>
      <c r="F116" t="s">
        <v>7371</v>
      </c>
      <c r="G116" t="s">
        <v>7371</v>
      </c>
      <c r="H116" t="s">
        <v>7279</v>
      </c>
      <c r="I116" t="s">
        <v>7279</v>
      </c>
      <c r="J116" t="s">
        <v>7279</v>
      </c>
      <c r="K116" t="s">
        <v>7371</v>
      </c>
      <c r="L116" s="47">
        <f t="shared" si="1"/>
        <v>0</v>
      </c>
    </row>
    <row r="117" spans="2:12" x14ac:dyDescent="0.35">
      <c r="B117" t="s">
        <v>7569</v>
      </c>
      <c r="C117" t="s">
        <v>7570</v>
      </c>
      <c r="D117" t="s">
        <v>7590</v>
      </c>
      <c r="E117" t="s">
        <v>7279</v>
      </c>
      <c r="F117">
        <v>40.9</v>
      </c>
      <c r="G117" t="s">
        <v>7587</v>
      </c>
      <c r="H117" t="s">
        <v>7279</v>
      </c>
      <c r="I117" t="s">
        <v>7279</v>
      </c>
      <c r="J117" t="s">
        <v>7279</v>
      </c>
      <c r="K117">
        <v>40.9</v>
      </c>
      <c r="L117" s="47">
        <f t="shared" si="1"/>
        <v>4.0899999999999999E-2</v>
      </c>
    </row>
    <row r="118" spans="2:12" x14ac:dyDescent="0.35">
      <c r="B118" t="s">
        <v>7572</v>
      </c>
      <c r="C118" t="s">
        <v>7573</v>
      </c>
      <c r="D118" t="s">
        <v>7591</v>
      </c>
      <c r="E118" t="s">
        <v>7279</v>
      </c>
      <c r="F118">
        <v>10.58</v>
      </c>
      <c r="G118" t="s">
        <v>7587</v>
      </c>
      <c r="H118" t="s">
        <v>7279</v>
      </c>
      <c r="I118" t="s">
        <v>7279</v>
      </c>
      <c r="J118" t="s">
        <v>7279</v>
      </c>
      <c r="K118">
        <v>10.58</v>
      </c>
      <c r="L118" s="47">
        <f t="shared" si="1"/>
        <v>1.0580000000000001E-2</v>
      </c>
    </row>
    <row r="119" spans="2:12" x14ac:dyDescent="0.35">
      <c r="B119" t="s">
        <v>7575</v>
      </c>
      <c r="C119" t="s">
        <v>7576</v>
      </c>
      <c r="D119" t="s">
        <v>7592</v>
      </c>
      <c r="E119" t="s">
        <v>7279</v>
      </c>
      <c r="F119" s="44">
        <v>4431.18</v>
      </c>
      <c r="G119">
        <v>413.46</v>
      </c>
      <c r="H119" t="s">
        <v>7279</v>
      </c>
      <c r="I119" t="s">
        <v>7279</v>
      </c>
      <c r="J119" t="s">
        <v>7279</v>
      </c>
      <c r="K119" s="44">
        <v>4844.6400000000003</v>
      </c>
      <c r="L119" s="47">
        <f t="shared" si="1"/>
        <v>4.8446400000000001</v>
      </c>
    </row>
    <row r="120" spans="2:12" x14ac:dyDescent="0.35">
      <c r="B120" t="s">
        <v>7593</v>
      </c>
      <c r="C120" t="s">
        <v>7594</v>
      </c>
      <c r="D120" t="s">
        <v>7595</v>
      </c>
      <c r="E120" t="s">
        <v>7279</v>
      </c>
      <c r="F120">
        <v>162.24</v>
      </c>
      <c r="G120">
        <v>392.35</v>
      </c>
      <c r="H120" t="s">
        <v>7279</v>
      </c>
      <c r="I120" t="s">
        <v>7279</v>
      </c>
      <c r="J120" t="s">
        <v>7279</v>
      </c>
      <c r="K120">
        <v>554.59</v>
      </c>
      <c r="L120" s="47">
        <f t="shared" si="1"/>
        <v>0.55459000000000003</v>
      </c>
    </row>
    <row r="121" spans="2:12" x14ac:dyDescent="0.35">
      <c r="B121" t="s">
        <v>7578</v>
      </c>
      <c r="C121" t="s">
        <v>7579</v>
      </c>
      <c r="D121" t="s">
        <v>7596</v>
      </c>
      <c r="E121" t="s">
        <v>7279</v>
      </c>
      <c r="F121" t="s">
        <v>7371</v>
      </c>
      <c r="G121" t="s">
        <v>7371</v>
      </c>
      <c r="H121" t="s">
        <v>7279</v>
      </c>
      <c r="I121" t="s">
        <v>7279</v>
      </c>
      <c r="J121" t="s">
        <v>7279</v>
      </c>
      <c r="K121" t="s">
        <v>7371</v>
      </c>
      <c r="L121" s="47">
        <f t="shared" si="1"/>
        <v>0</v>
      </c>
    </row>
    <row r="122" spans="2:12" x14ac:dyDescent="0.35">
      <c r="B122" t="s">
        <v>7597</v>
      </c>
      <c r="C122" t="s">
        <v>7598</v>
      </c>
      <c r="D122" t="s">
        <v>7599</v>
      </c>
      <c r="E122" s="44">
        <v>-148346.07</v>
      </c>
      <c r="F122" t="s">
        <v>7279</v>
      </c>
      <c r="G122" t="s">
        <v>7279</v>
      </c>
      <c r="H122" t="s">
        <v>7279</v>
      </c>
      <c r="I122" t="s">
        <v>7279</v>
      </c>
      <c r="J122" t="s">
        <v>7279</v>
      </c>
      <c r="K122" s="44">
        <v>-148346.07</v>
      </c>
      <c r="L122" s="47">
        <f t="shared" si="1"/>
        <v>-148.34607</v>
      </c>
    </row>
    <row r="123" spans="2:12" x14ac:dyDescent="0.35">
      <c r="B123" t="s">
        <v>7600</v>
      </c>
      <c r="C123" t="s">
        <v>7601</v>
      </c>
      <c r="D123" t="s">
        <v>7602</v>
      </c>
      <c r="E123" s="44">
        <v>-139970.12</v>
      </c>
      <c r="F123" t="s">
        <v>7279</v>
      </c>
      <c r="G123" t="s">
        <v>7279</v>
      </c>
      <c r="H123" t="s">
        <v>7279</v>
      </c>
      <c r="I123" t="s">
        <v>7279</v>
      </c>
      <c r="J123" t="s">
        <v>7279</v>
      </c>
      <c r="K123" s="44">
        <v>-139970.12</v>
      </c>
      <c r="L123" s="47">
        <f t="shared" si="1"/>
        <v>-139.97012000000001</v>
      </c>
    </row>
    <row r="124" spans="2:12" x14ac:dyDescent="0.35">
      <c r="B124" t="s">
        <v>7603</v>
      </c>
      <c r="C124" t="s">
        <v>7604</v>
      </c>
      <c r="D124" t="s">
        <v>7605</v>
      </c>
      <c r="E124" s="44">
        <v>-138504.68</v>
      </c>
      <c r="F124" t="s">
        <v>7279</v>
      </c>
      <c r="G124" t="s">
        <v>7279</v>
      </c>
      <c r="H124" t="s">
        <v>7279</v>
      </c>
      <c r="I124" t="s">
        <v>7279</v>
      </c>
      <c r="J124" t="s">
        <v>7279</v>
      </c>
      <c r="K124" s="44">
        <v>-138504.68</v>
      </c>
      <c r="L124" s="47">
        <f t="shared" si="1"/>
        <v>-138.50468000000001</v>
      </c>
    </row>
    <row r="125" spans="2:12" x14ac:dyDescent="0.35">
      <c r="B125" t="s">
        <v>7606</v>
      </c>
      <c r="C125" t="s">
        <v>7607</v>
      </c>
      <c r="D125" t="s">
        <v>7608</v>
      </c>
      <c r="E125" s="44">
        <v>-1465.44</v>
      </c>
      <c r="F125" t="s">
        <v>7279</v>
      </c>
      <c r="G125" t="s">
        <v>7279</v>
      </c>
      <c r="H125" t="s">
        <v>7279</v>
      </c>
      <c r="I125" t="s">
        <v>7279</v>
      </c>
      <c r="J125" t="s">
        <v>7279</v>
      </c>
      <c r="K125" s="44">
        <v>-1465.44</v>
      </c>
      <c r="L125" s="47">
        <f t="shared" si="1"/>
        <v>-1.4654400000000001</v>
      </c>
    </row>
    <row r="126" spans="2:12" x14ac:dyDescent="0.35">
      <c r="B126" t="s">
        <v>7609</v>
      </c>
      <c r="C126" t="s">
        <v>7610</v>
      </c>
      <c r="D126" t="s">
        <v>7611</v>
      </c>
      <c r="E126">
        <v>-876.01</v>
      </c>
      <c r="F126" t="s">
        <v>7279</v>
      </c>
      <c r="G126" t="s">
        <v>7279</v>
      </c>
      <c r="H126" t="s">
        <v>7279</v>
      </c>
      <c r="I126" t="s">
        <v>7279</v>
      </c>
      <c r="J126" t="s">
        <v>7279</v>
      </c>
      <c r="K126">
        <v>-876.01</v>
      </c>
      <c r="L126" s="47">
        <f t="shared" si="1"/>
        <v>-0.87600999999999996</v>
      </c>
    </row>
    <row r="127" spans="2:12" x14ac:dyDescent="0.35">
      <c r="B127" t="s">
        <v>7612</v>
      </c>
      <c r="C127" t="s">
        <v>7613</v>
      </c>
      <c r="D127" t="s">
        <v>7614</v>
      </c>
      <c r="E127" s="44">
        <v>-12215.61</v>
      </c>
      <c r="F127" t="s">
        <v>7279</v>
      </c>
      <c r="G127" t="s">
        <v>7279</v>
      </c>
      <c r="H127" t="s">
        <v>7279</v>
      </c>
      <c r="I127" t="s">
        <v>7279</v>
      </c>
      <c r="J127" t="s">
        <v>7279</v>
      </c>
      <c r="K127" s="44">
        <v>-12215.61</v>
      </c>
      <c r="L127" s="47">
        <f t="shared" si="1"/>
        <v>-12.21561</v>
      </c>
    </row>
    <row r="128" spans="2:12" x14ac:dyDescent="0.35">
      <c r="B128" t="s">
        <v>7615</v>
      </c>
      <c r="C128" t="s">
        <v>7616</v>
      </c>
      <c r="D128" t="s">
        <v>7617</v>
      </c>
      <c r="E128" s="44">
        <v>11339.6</v>
      </c>
      <c r="F128" t="s">
        <v>7279</v>
      </c>
      <c r="G128" t="s">
        <v>7279</v>
      </c>
      <c r="H128" t="s">
        <v>7279</v>
      </c>
      <c r="I128" t="s">
        <v>7279</v>
      </c>
      <c r="J128" t="s">
        <v>7279</v>
      </c>
      <c r="K128" s="44">
        <v>11339.6</v>
      </c>
      <c r="L128" s="47">
        <f t="shared" si="1"/>
        <v>11.339600000000001</v>
      </c>
    </row>
    <row r="129" spans="2:12" x14ac:dyDescent="0.35">
      <c r="B129" t="s">
        <v>7618</v>
      </c>
      <c r="C129" t="s">
        <v>7619</v>
      </c>
      <c r="D129" t="s">
        <v>7620</v>
      </c>
      <c r="E129" s="44">
        <v>-7836.43</v>
      </c>
      <c r="F129" t="s">
        <v>7279</v>
      </c>
      <c r="G129" t="s">
        <v>7279</v>
      </c>
      <c r="H129" t="s">
        <v>7279</v>
      </c>
      <c r="I129" t="s">
        <v>7279</v>
      </c>
      <c r="J129" t="s">
        <v>7279</v>
      </c>
      <c r="K129" s="44">
        <v>-7836.43</v>
      </c>
      <c r="L129" s="47">
        <f t="shared" si="1"/>
        <v>-7.83643</v>
      </c>
    </row>
    <row r="130" spans="2:12" x14ac:dyDescent="0.35">
      <c r="B130" t="s">
        <v>7621</v>
      </c>
      <c r="C130" t="s">
        <v>7622</v>
      </c>
      <c r="D130" t="s">
        <v>7623</v>
      </c>
      <c r="E130" s="44">
        <v>-16422.919999999998</v>
      </c>
      <c r="F130" t="s">
        <v>7279</v>
      </c>
      <c r="G130" t="s">
        <v>7279</v>
      </c>
      <c r="H130" t="s">
        <v>7279</v>
      </c>
      <c r="I130" t="s">
        <v>7279</v>
      </c>
      <c r="J130" t="s">
        <v>7279</v>
      </c>
      <c r="K130" s="44">
        <v>-16422.919999999998</v>
      </c>
      <c r="L130" s="47">
        <f t="shared" si="1"/>
        <v>-16.422919999999998</v>
      </c>
    </row>
    <row r="131" spans="2:12" x14ac:dyDescent="0.35">
      <c r="B131" t="s">
        <v>7624</v>
      </c>
      <c r="C131" t="s">
        <v>7625</v>
      </c>
      <c r="D131" t="s">
        <v>7626</v>
      </c>
      <c r="E131" s="44">
        <v>8586.48</v>
      </c>
      <c r="F131" t="s">
        <v>7279</v>
      </c>
      <c r="G131" t="s">
        <v>7279</v>
      </c>
      <c r="H131" t="s">
        <v>7279</v>
      </c>
      <c r="I131" t="s">
        <v>7279</v>
      </c>
      <c r="J131" t="s">
        <v>7279</v>
      </c>
      <c r="K131" s="44">
        <v>8586.48</v>
      </c>
      <c r="L131" s="47">
        <f t="shared" si="1"/>
        <v>8.5864799999999999</v>
      </c>
    </row>
    <row r="132" spans="2:12" x14ac:dyDescent="0.35">
      <c r="B132" t="s">
        <v>7627</v>
      </c>
      <c r="C132" t="s">
        <v>7628</v>
      </c>
      <c r="D132" t="s">
        <v>7629</v>
      </c>
      <c r="E132">
        <v>44.57</v>
      </c>
      <c r="F132" t="s">
        <v>7279</v>
      </c>
      <c r="G132" t="s">
        <v>7279</v>
      </c>
      <c r="H132" t="s">
        <v>7279</v>
      </c>
      <c r="I132" t="s">
        <v>7279</v>
      </c>
      <c r="J132" t="s">
        <v>7279</v>
      </c>
      <c r="K132">
        <v>44.57</v>
      </c>
      <c r="L132" s="47">
        <f t="shared" si="1"/>
        <v>4.4569999999999999E-2</v>
      </c>
    </row>
    <row r="133" spans="2:12" x14ac:dyDescent="0.35">
      <c r="B133" t="s">
        <v>7630</v>
      </c>
      <c r="C133" t="s">
        <v>7631</v>
      </c>
      <c r="D133" t="s">
        <v>7632</v>
      </c>
      <c r="E133" t="s">
        <v>7371</v>
      </c>
      <c r="F133" t="s">
        <v>7371</v>
      </c>
      <c r="G133" t="s">
        <v>7279</v>
      </c>
      <c r="H133" t="s">
        <v>7279</v>
      </c>
      <c r="I133" t="s">
        <v>7279</v>
      </c>
      <c r="J133" t="s">
        <v>7279</v>
      </c>
      <c r="K133" t="s">
        <v>7371</v>
      </c>
      <c r="L133" s="47">
        <f t="shared" si="1"/>
        <v>0</v>
      </c>
    </row>
    <row r="134" spans="2:12" x14ac:dyDescent="0.35">
      <c r="B134" t="s">
        <v>7633</v>
      </c>
      <c r="C134" t="s">
        <v>7634</v>
      </c>
      <c r="D134" t="s">
        <v>7635</v>
      </c>
      <c r="E134">
        <v>44.57</v>
      </c>
      <c r="F134" t="s">
        <v>7279</v>
      </c>
      <c r="G134" t="s">
        <v>7279</v>
      </c>
      <c r="H134" t="s">
        <v>7279</v>
      </c>
      <c r="I134" t="s">
        <v>7279</v>
      </c>
      <c r="J134" t="s">
        <v>7279</v>
      </c>
      <c r="K134">
        <v>44.57</v>
      </c>
      <c r="L134" s="47">
        <f t="shared" si="1"/>
        <v>4.4569999999999999E-2</v>
      </c>
    </row>
    <row r="135" spans="2:12" x14ac:dyDescent="0.35">
      <c r="B135" t="s">
        <v>7636</v>
      </c>
      <c r="C135" t="s">
        <v>7637</v>
      </c>
      <c r="D135" t="s">
        <v>7638</v>
      </c>
      <c r="E135">
        <v>137.57</v>
      </c>
      <c r="F135" t="s">
        <v>7279</v>
      </c>
      <c r="G135" t="s">
        <v>7279</v>
      </c>
      <c r="H135" t="s">
        <v>7279</v>
      </c>
      <c r="I135" t="s">
        <v>7279</v>
      </c>
      <c r="J135" t="s">
        <v>7279</v>
      </c>
      <c r="K135">
        <v>137.57</v>
      </c>
      <c r="L135" s="47">
        <f t="shared" ref="L135:L173" si="2">IFERROR(K135*$D$1/$D$2,0)</f>
        <v>0.13757</v>
      </c>
    </row>
    <row r="136" spans="2:12" x14ac:dyDescent="0.35">
      <c r="B136" t="s">
        <v>7639</v>
      </c>
      <c r="C136" t="s">
        <v>7640</v>
      </c>
      <c r="D136" t="s">
        <v>7641</v>
      </c>
      <c r="E136" t="s">
        <v>7371</v>
      </c>
      <c r="F136" t="s">
        <v>7279</v>
      </c>
      <c r="G136" t="s">
        <v>7279</v>
      </c>
      <c r="H136" t="s">
        <v>7279</v>
      </c>
      <c r="I136" t="s">
        <v>7279</v>
      </c>
      <c r="J136" t="s">
        <v>7279</v>
      </c>
      <c r="K136" t="s">
        <v>7371</v>
      </c>
      <c r="L136" s="47">
        <f t="shared" si="2"/>
        <v>0</v>
      </c>
    </row>
    <row r="137" spans="2:12" x14ac:dyDescent="0.35">
      <c r="B137" t="s">
        <v>7642</v>
      </c>
      <c r="C137" t="s">
        <v>7643</v>
      </c>
      <c r="D137" t="s">
        <v>7644</v>
      </c>
      <c r="E137">
        <v>137.57</v>
      </c>
      <c r="F137" t="s">
        <v>7279</v>
      </c>
      <c r="G137" t="s">
        <v>7279</v>
      </c>
      <c r="H137" t="s">
        <v>7279</v>
      </c>
      <c r="I137" t="s">
        <v>7279</v>
      </c>
      <c r="J137" t="s">
        <v>7279</v>
      </c>
      <c r="K137">
        <v>137.57</v>
      </c>
      <c r="L137" s="47">
        <f t="shared" si="2"/>
        <v>0.13757</v>
      </c>
    </row>
    <row r="138" spans="2:12" x14ac:dyDescent="0.35">
      <c r="B138" t="s">
        <v>7645</v>
      </c>
      <c r="C138" t="s">
        <v>7646</v>
      </c>
      <c r="D138" t="s">
        <v>7647</v>
      </c>
      <c r="E138">
        <v>154.36000000000001</v>
      </c>
      <c r="F138" t="s">
        <v>7279</v>
      </c>
      <c r="G138" t="s">
        <v>7279</v>
      </c>
      <c r="H138" t="s">
        <v>7279</v>
      </c>
      <c r="I138" t="s">
        <v>7279</v>
      </c>
      <c r="J138" t="s">
        <v>7279</v>
      </c>
      <c r="K138">
        <v>154.36000000000001</v>
      </c>
      <c r="L138" s="47">
        <f t="shared" si="2"/>
        <v>0.15436</v>
      </c>
    </row>
    <row r="139" spans="2:12" x14ac:dyDescent="0.35">
      <c r="B139" t="s">
        <v>7648</v>
      </c>
      <c r="C139" t="s">
        <v>7649</v>
      </c>
      <c r="D139" t="s">
        <v>7650</v>
      </c>
      <c r="E139" t="s">
        <v>7279</v>
      </c>
      <c r="F139" t="s">
        <v>7279</v>
      </c>
      <c r="G139" t="s">
        <v>7279</v>
      </c>
      <c r="H139" t="s">
        <v>7279</v>
      </c>
      <c r="I139" t="s">
        <v>7279</v>
      </c>
      <c r="J139" t="s">
        <v>7279</v>
      </c>
      <c r="K139" t="s">
        <v>7279</v>
      </c>
      <c r="L139" s="47">
        <f t="shared" si="2"/>
        <v>0</v>
      </c>
    </row>
    <row r="140" spans="2:12" x14ac:dyDescent="0.35">
      <c r="B140" t="s">
        <v>7651</v>
      </c>
      <c r="C140" t="s">
        <v>7652</v>
      </c>
      <c r="D140" t="s">
        <v>7653</v>
      </c>
      <c r="E140">
        <v>154.36000000000001</v>
      </c>
      <c r="F140" t="s">
        <v>7279</v>
      </c>
      <c r="G140" t="s">
        <v>7279</v>
      </c>
      <c r="H140" t="s">
        <v>7279</v>
      </c>
      <c r="I140" t="s">
        <v>7279</v>
      </c>
      <c r="J140" t="s">
        <v>7279</v>
      </c>
      <c r="K140">
        <v>154.36000000000001</v>
      </c>
      <c r="L140" s="47">
        <f t="shared" si="2"/>
        <v>0.15436</v>
      </c>
    </row>
    <row r="141" spans="2:12" x14ac:dyDescent="0.35">
      <c r="B141" t="s">
        <v>7654</v>
      </c>
      <c r="C141" t="s">
        <v>7655</v>
      </c>
      <c r="D141" t="s">
        <v>7656</v>
      </c>
      <c r="E141">
        <v>447.13</v>
      </c>
      <c r="F141" s="44">
        <v>1024.76</v>
      </c>
      <c r="G141" s="44">
        <v>30020.02</v>
      </c>
      <c r="H141" t="s">
        <v>7279</v>
      </c>
      <c r="I141" t="s">
        <v>7279</v>
      </c>
      <c r="J141" t="s">
        <v>7279</v>
      </c>
      <c r="K141" s="44">
        <v>31491.9</v>
      </c>
      <c r="L141" s="47">
        <f t="shared" si="2"/>
        <v>31.491900000000001</v>
      </c>
    </row>
    <row r="142" spans="2:12" x14ac:dyDescent="0.35">
      <c r="B142" t="s">
        <v>7657</v>
      </c>
      <c r="C142" t="s">
        <v>7658</v>
      </c>
      <c r="D142" t="s">
        <v>7659</v>
      </c>
      <c r="E142" t="s">
        <v>7279</v>
      </c>
      <c r="F142">
        <v>859.99</v>
      </c>
      <c r="G142">
        <v>291.5</v>
      </c>
      <c r="H142" t="s">
        <v>7279</v>
      </c>
      <c r="I142" t="s">
        <v>7279</v>
      </c>
      <c r="J142" t="s">
        <v>7279</v>
      </c>
      <c r="K142" s="44">
        <v>1151.49</v>
      </c>
      <c r="L142" s="47">
        <f t="shared" si="2"/>
        <v>1.1514899999999999</v>
      </c>
    </row>
    <row r="143" spans="2:12" x14ac:dyDescent="0.35">
      <c r="B143" t="s">
        <v>7660</v>
      </c>
      <c r="C143" t="s">
        <v>7661</v>
      </c>
      <c r="D143" t="s">
        <v>7662</v>
      </c>
      <c r="E143" t="s">
        <v>7279</v>
      </c>
      <c r="F143">
        <v>161.97</v>
      </c>
      <c r="G143">
        <v>66.790000000000006</v>
      </c>
      <c r="H143" t="s">
        <v>7279</v>
      </c>
      <c r="I143" t="s">
        <v>7279</v>
      </c>
      <c r="J143" t="s">
        <v>7279</v>
      </c>
      <c r="K143">
        <v>228.76</v>
      </c>
      <c r="L143" s="47">
        <f t="shared" si="2"/>
        <v>0.22875999999999999</v>
      </c>
    </row>
    <row r="144" spans="2:12" x14ac:dyDescent="0.35">
      <c r="B144" t="s">
        <v>7663</v>
      </c>
      <c r="C144" t="s">
        <v>7664</v>
      </c>
      <c r="D144" t="s">
        <v>7665</v>
      </c>
      <c r="E144" t="s">
        <v>7279</v>
      </c>
      <c r="F144">
        <v>671.34</v>
      </c>
      <c r="G144">
        <v>203.53</v>
      </c>
      <c r="H144" t="s">
        <v>7279</v>
      </c>
      <c r="I144" t="s">
        <v>7279</v>
      </c>
      <c r="J144" t="s">
        <v>7279</v>
      </c>
      <c r="K144">
        <v>874.87</v>
      </c>
      <c r="L144" s="47">
        <f t="shared" si="2"/>
        <v>0.87487000000000004</v>
      </c>
    </row>
    <row r="145" spans="2:12" x14ac:dyDescent="0.35">
      <c r="B145" t="s">
        <v>7666</v>
      </c>
      <c r="C145" t="s">
        <v>7667</v>
      </c>
      <c r="D145" t="s">
        <v>7668</v>
      </c>
      <c r="E145" t="s">
        <v>7279</v>
      </c>
      <c r="F145">
        <v>26.69</v>
      </c>
      <c r="G145">
        <v>21.17</v>
      </c>
      <c r="H145" t="s">
        <v>7279</v>
      </c>
      <c r="I145" t="s">
        <v>7279</v>
      </c>
      <c r="J145" t="s">
        <v>7279</v>
      </c>
      <c r="K145">
        <v>47.86</v>
      </c>
      <c r="L145" s="47">
        <f t="shared" si="2"/>
        <v>4.786E-2</v>
      </c>
    </row>
    <row r="146" spans="2:12" x14ac:dyDescent="0.35">
      <c r="B146" t="s">
        <v>7669</v>
      </c>
      <c r="C146" t="s">
        <v>7670</v>
      </c>
      <c r="D146" t="s">
        <v>7671</v>
      </c>
      <c r="E146" t="s">
        <v>7279</v>
      </c>
      <c r="F146" t="s">
        <v>7279</v>
      </c>
      <c r="G146" t="s">
        <v>7279</v>
      </c>
      <c r="H146" t="s">
        <v>7279</v>
      </c>
      <c r="I146" t="s">
        <v>7279</v>
      </c>
      <c r="J146" t="s">
        <v>7279</v>
      </c>
      <c r="K146" t="s">
        <v>7279</v>
      </c>
      <c r="L146" s="47">
        <f t="shared" si="2"/>
        <v>0</v>
      </c>
    </row>
    <row r="147" spans="2:12" x14ac:dyDescent="0.35">
      <c r="B147" t="s">
        <v>7672</v>
      </c>
      <c r="C147" t="s">
        <v>7673</v>
      </c>
      <c r="D147" t="s">
        <v>7674</v>
      </c>
      <c r="E147">
        <v>37.42</v>
      </c>
      <c r="F147" t="s">
        <v>7279</v>
      </c>
      <c r="G147" t="s">
        <v>7279</v>
      </c>
      <c r="H147" t="s">
        <v>7279</v>
      </c>
      <c r="I147" t="s">
        <v>7279</v>
      </c>
      <c r="J147" t="s">
        <v>7279</v>
      </c>
      <c r="K147">
        <v>37.42</v>
      </c>
      <c r="L147" s="47">
        <f t="shared" si="2"/>
        <v>3.7420000000000002E-2</v>
      </c>
    </row>
    <row r="148" spans="2:12" x14ac:dyDescent="0.35">
      <c r="B148" t="s">
        <v>7675</v>
      </c>
      <c r="C148" t="s">
        <v>7676</v>
      </c>
      <c r="D148" t="s">
        <v>7677</v>
      </c>
      <c r="E148">
        <v>409.71</v>
      </c>
      <c r="F148" t="s">
        <v>7279</v>
      </c>
      <c r="G148" t="s">
        <v>7279</v>
      </c>
      <c r="H148" t="s">
        <v>7279</v>
      </c>
      <c r="I148" t="s">
        <v>7279</v>
      </c>
      <c r="J148" t="s">
        <v>7279</v>
      </c>
      <c r="K148">
        <v>409.71</v>
      </c>
      <c r="L148" s="47">
        <f t="shared" si="2"/>
        <v>0.40971000000000002</v>
      </c>
    </row>
    <row r="149" spans="2:12" x14ac:dyDescent="0.35">
      <c r="B149" t="s">
        <v>7678</v>
      </c>
      <c r="C149" t="s">
        <v>7679</v>
      </c>
      <c r="D149" t="s">
        <v>7680</v>
      </c>
      <c r="E149" t="s">
        <v>7279</v>
      </c>
      <c r="F149" t="s">
        <v>7279</v>
      </c>
      <c r="G149" s="44">
        <v>22992.89</v>
      </c>
      <c r="H149" t="s">
        <v>7279</v>
      </c>
      <c r="I149" t="s">
        <v>7279</v>
      </c>
      <c r="J149" t="s">
        <v>7279</v>
      </c>
      <c r="K149" s="44">
        <v>22992.89</v>
      </c>
      <c r="L149" s="47">
        <f t="shared" si="2"/>
        <v>22.992889999999999</v>
      </c>
    </row>
    <row r="150" spans="2:12" x14ac:dyDescent="0.35">
      <c r="B150" t="s">
        <v>7681</v>
      </c>
      <c r="C150" t="s">
        <v>7682</v>
      </c>
      <c r="D150" t="s">
        <v>7683</v>
      </c>
      <c r="E150" t="s">
        <v>7279</v>
      </c>
      <c r="F150" t="s">
        <v>7279</v>
      </c>
      <c r="G150" s="44">
        <v>5821.98</v>
      </c>
      <c r="H150" t="s">
        <v>7279</v>
      </c>
      <c r="I150" t="s">
        <v>7279</v>
      </c>
      <c r="J150" t="s">
        <v>7279</v>
      </c>
      <c r="K150" s="44">
        <v>5821.98</v>
      </c>
      <c r="L150" s="47">
        <f t="shared" si="2"/>
        <v>5.8219799999999999</v>
      </c>
    </row>
    <row r="151" spans="2:12" x14ac:dyDescent="0.35">
      <c r="B151" t="s">
        <v>7684</v>
      </c>
      <c r="C151" t="s">
        <v>7685</v>
      </c>
      <c r="D151" t="s">
        <v>7686</v>
      </c>
      <c r="E151" t="s">
        <v>7279</v>
      </c>
      <c r="F151" t="s">
        <v>7279</v>
      </c>
      <c r="G151">
        <v>913.66</v>
      </c>
      <c r="H151" t="s">
        <v>7279</v>
      </c>
      <c r="I151" t="s">
        <v>7279</v>
      </c>
      <c r="J151" t="s">
        <v>7279</v>
      </c>
      <c r="K151">
        <v>913.66</v>
      </c>
      <c r="L151" s="47">
        <f t="shared" si="2"/>
        <v>0.91366000000000003</v>
      </c>
    </row>
    <row r="152" spans="2:12" x14ac:dyDescent="0.35">
      <c r="B152" t="s">
        <v>7687</v>
      </c>
      <c r="C152" t="s">
        <v>7688</v>
      </c>
      <c r="D152" t="s">
        <v>7689</v>
      </c>
      <c r="E152" t="s">
        <v>7279</v>
      </c>
      <c r="F152">
        <v>164.76</v>
      </c>
      <c r="G152" t="s">
        <v>7279</v>
      </c>
      <c r="H152" t="s">
        <v>7279</v>
      </c>
      <c r="I152" t="s">
        <v>7279</v>
      </c>
      <c r="J152" t="s">
        <v>7279</v>
      </c>
      <c r="K152">
        <v>164.76</v>
      </c>
      <c r="L152" s="47">
        <f t="shared" si="2"/>
        <v>0.16475999999999999</v>
      </c>
    </row>
    <row r="153" spans="2:12" x14ac:dyDescent="0.35">
      <c r="B153" t="s">
        <v>7690</v>
      </c>
      <c r="C153" t="s">
        <v>7691</v>
      </c>
      <c r="D153" t="s">
        <v>7692</v>
      </c>
      <c r="E153" t="s">
        <v>7371</v>
      </c>
      <c r="F153" t="s">
        <v>7279</v>
      </c>
      <c r="G153" t="s">
        <v>7279</v>
      </c>
      <c r="H153" t="s">
        <v>7279</v>
      </c>
      <c r="I153" t="s">
        <v>7279</v>
      </c>
      <c r="J153" t="s">
        <v>7279</v>
      </c>
      <c r="K153" t="s">
        <v>7371</v>
      </c>
      <c r="L153" s="47">
        <f t="shared" si="2"/>
        <v>0</v>
      </c>
    </row>
    <row r="154" spans="2:12" x14ac:dyDescent="0.35">
      <c r="B154" t="s">
        <v>7578</v>
      </c>
      <c r="C154" t="s">
        <v>7579</v>
      </c>
      <c r="D154" t="s">
        <v>7693</v>
      </c>
      <c r="E154" t="s">
        <v>7371</v>
      </c>
      <c r="F154" t="s">
        <v>7371</v>
      </c>
      <c r="G154" t="s">
        <v>7371</v>
      </c>
      <c r="H154" t="s">
        <v>7279</v>
      </c>
      <c r="I154" t="s">
        <v>7279</v>
      </c>
      <c r="J154" t="s">
        <v>7279</v>
      </c>
      <c r="K154" t="s">
        <v>7371</v>
      </c>
      <c r="L154" s="47">
        <f t="shared" si="2"/>
        <v>0</v>
      </c>
    </row>
    <row r="155" spans="2:12" x14ac:dyDescent="0.35">
      <c r="B155" t="s">
        <v>7694</v>
      </c>
      <c r="C155" t="s">
        <v>7695</v>
      </c>
      <c r="D155" t="s">
        <v>7696</v>
      </c>
      <c r="E155">
        <v>730.23</v>
      </c>
      <c r="F155" s="44">
        <v>43093.22</v>
      </c>
      <c r="G155" s="44">
        <v>2085.5700000000002</v>
      </c>
      <c r="H155" t="s">
        <v>7279</v>
      </c>
      <c r="I155" t="s">
        <v>7279</v>
      </c>
      <c r="J155" t="s">
        <v>7279</v>
      </c>
      <c r="K155" s="44">
        <v>45909.01</v>
      </c>
      <c r="L155" s="47">
        <f t="shared" si="2"/>
        <v>45.909010000000002</v>
      </c>
    </row>
    <row r="156" spans="2:12" x14ac:dyDescent="0.35">
      <c r="B156" t="s">
        <v>7697</v>
      </c>
      <c r="C156" t="s">
        <v>7698</v>
      </c>
      <c r="D156" t="s">
        <v>7699</v>
      </c>
      <c r="E156" t="s">
        <v>7279</v>
      </c>
      <c r="F156" s="44">
        <v>21920.61</v>
      </c>
      <c r="G156" t="s">
        <v>7279</v>
      </c>
      <c r="H156" t="s">
        <v>7279</v>
      </c>
      <c r="I156" t="s">
        <v>7279</v>
      </c>
      <c r="J156" t="s">
        <v>7279</v>
      </c>
      <c r="K156" s="44">
        <v>21920.61</v>
      </c>
      <c r="L156" s="47">
        <f t="shared" si="2"/>
        <v>21.92061</v>
      </c>
    </row>
    <row r="157" spans="2:12" x14ac:dyDescent="0.35">
      <c r="B157" t="s">
        <v>7700</v>
      </c>
      <c r="C157" t="s">
        <v>7701</v>
      </c>
      <c r="D157" t="s">
        <v>7702</v>
      </c>
      <c r="E157" t="s">
        <v>7279</v>
      </c>
      <c r="F157" s="44">
        <v>17007.47</v>
      </c>
      <c r="G157" t="s">
        <v>7279</v>
      </c>
      <c r="H157" t="s">
        <v>7279</v>
      </c>
      <c r="I157" t="s">
        <v>7279</v>
      </c>
      <c r="J157" t="s">
        <v>7279</v>
      </c>
      <c r="K157" s="44">
        <v>17007.47</v>
      </c>
      <c r="L157" s="47">
        <f t="shared" si="2"/>
        <v>17.007470000000001</v>
      </c>
    </row>
    <row r="158" spans="2:12" x14ac:dyDescent="0.35">
      <c r="B158" t="s">
        <v>7703</v>
      </c>
      <c r="C158" t="s">
        <v>7704</v>
      </c>
      <c r="D158" t="s">
        <v>7705</v>
      </c>
      <c r="E158" t="s">
        <v>7279</v>
      </c>
      <c r="F158" s="44">
        <v>2456.29</v>
      </c>
      <c r="G158" t="s">
        <v>7279</v>
      </c>
      <c r="H158" t="s">
        <v>7279</v>
      </c>
      <c r="I158" t="s">
        <v>7279</v>
      </c>
      <c r="J158" t="s">
        <v>7279</v>
      </c>
      <c r="K158" s="44">
        <v>2456.29</v>
      </c>
      <c r="L158" s="47">
        <f t="shared" si="2"/>
        <v>2.4562900000000001</v>
      </c>
    </row>
    <row r="159" spans="2:12" x14ac:dyDescent="0.35">
      <c r="B159" t="s">
        <v>7706</v>
      </c>
      <c r="C159" t="s">
        <v>7707</v>
      </c>
      <c r="D159" t="s">
        <v>7708</v>
      </c>
      <c r="E159" t="s">
        <v>7279</v>
      </c>
      <c r="F159" s="44">
        <v>2456.85</v>
      </c>
      <c r="G159" t="s">
        <v>7279</v>
      </c>
      <c r="H159" t="s">
        <v>7279</v>
      </c>
      <c r="I159" t="s">
        <v>7279</v>
      </c>
      <c r="J159" t="s">
        <v>7279</v>
      </c>
      <c r="K159" s="44">
        <v>2456.85</v>
      </c>
      <c r="L159" s="47">
        <f t="shared" si="2"/>
        <v>2.4568500000000002</v>
      </c>
    </row>
    <row r="160" spans="2:12" x14ac:dyDescent="0.35">
      <c r="B160" t="s">
        <v>7709</v>
      </c>
      <c r="C160" t="s">
        <v>7710</v>
      </c>
      <c r="D160" t="s">
        <v>7711</v>
      </c>
      <c r="E160" t="s">
        <v>7279</v>
      </c>
      <c r="F160">
        <v>116.69</v>
      </c>
      <c r="G160">
        <v>82.83</v>
      </c>
      <c r="H160" t="s">
        <v>7279</v>
      </c>
      <c r="I160" t="s">
        <v>7279</v>
      </c>
      <c r="J160" t="s">
        <v>7279</v>
      </c>
      <c r="K160">
        <v>199.51</v>
      </c>
      <c r="L160" s="47">
        <f t="shared" si="2"/>
        <v>0.19950999999999999</v>
      </c>
    </row>
    <row r="161" spans="2:12" x14ac:dyDescent="0.35">
      <c r="B161" t="s">
        <v>7712</v>
      </c>
      <c r="C161" t="s">
        <v>7713</v>
      </c>
      <c r="D161" t="s">
        <v>7714</v>
      </c>
      <c r="E161">
        <v>730.23</v>
      </c>
      <c r="F161">
        <v>620.41999999999996</v>
      </c>
      <c r="G161">
        <v>136.51</v>
      </c>
      <c r="H161" t="s">
        <v>7279</v>
      </c>
      <c r="I161" t="s">
        <v>7279</v>
      </c>
      <c r="J161" t="s">
        <v>7279</v>
      </c>
      <c r="K161" s="44">
        <v>1487.15</v>
      </c>
      <c r="L161" s="47">
        <f t="shared" si="2"/>
        <v>1.48715</v>
      </c>
    </row>
    <row r="162" spans="2:12" x14ac:dyDescent="0.35">
      <c r="B162" t="s">
        <v>7715</v>
      </c>
      <c r="C162" t="s">
        <v>7716</v>
      </c>
      <c r="D162" t="s">
        <v>7717</v>
      </c>
      <c r="E162">
        <v>23.72</v>
      </c>
      <c r="F162">
        <v>0.11</v>
      </c>
      <c r="G162">
        <v>1.03</v>
      </c>
      <c r="H162" t="s">
        <v>7279</v>
      </c>
      <c r="I162" t="s">
        <v>7279</v>
      </c>
      <c r="J162" t="s">
        <v>7279</v>
      </c>
      <c r="K162">
        <v>24.85</v>
      </c>
      <c r="L162" s="47">
        <f t="shared" si="2"/>
        <v>2.4850000000000001E-2</v>
      </c>
    </row>
    <row r="163" spans="2:12" x14ac:dyDescent="0.35">
      <c r="B163" t="s">
        <v>7718</v>
      </c>
      <c r="C163" t="s">
        <v>7719</v>
      </c>
      <c r="D163" t="s">
        <v>7720</v>
      </c>
      <c r="E163">
        <v>706.51</v>
      </c>
      <c r="F163">
        <v>620.30999999999995</v>
      </c>
      <c r="G163">
        <v>135.47999999999999</v>
      </c>
      <c r="H163" t="s">
        <v>7279</v>
      </c>
      <c r="I163" t="s">
        <v>7279</v>
      </c>
      <c r="J163" t="s">
        <v>7279</v>
      </c>
      <c r="K163" s="44">
        <v>1462.3</v>
      </c>
      <c r="L163" s="47">
        <f t="shared" si="2"/>
        <v>1.4622999999999999</v>
      </c>
    </row>
    <row r="164" spans="2:12" x14ac:dyDescent="0.35">
      <c r="B164" t="s">
        <v>7721</v>
      </c>
      <c r="C164" t="s">
        <v>7722</v>
      </c>
      <c r="D164" t="s">
        <v>7723</v>
      </c>
      <c r="E164" t="s">
        <v>7279</v>
      </c>
      <c r="F164" s="44">
        <v>20435.509999999998</v>
      </c>
      <c r="G164" s="44">
        <v>1866.23</v>
      </c>
      <c r="H164" t="s">
        <v>7279</v>
      </c>
      <c r="I164" t="s">
        <v>7279</v>
      </c>
      <c r="J164" t="s">
        <v>7279</v>
      </c>
      <c r="K164" s="44">
        <v>22301.74</v>
      </c>
      <c r="L164" s="47">
        <f t="shared" si="2"/>
        <v>22.301739999999999</v>
      </c>
    </row>
    <row r="165" spans="2:12" x14ac:dyDescent="0.35">
      <c r="B165" t="s">
        <v>7724</v>
      </c>
      <c r="C165" t="s">
        <v>7725</v>
      </c>
      <c r="D165" t="s">
        <v>7726</v>
      </c>
      <c r="E165" t="s">
        <v>7279</v>
      </c>
      <c r="F165" s="44">
        <v>3726.2</v>
      </c>
      <c r="G165" s="44">
        <v>1866.23</v>
      </c>
      <c r="H165" t="s">
        <v>7279</v>
      </c>
      <c r="I165" t="s">
        <v>7279</v>
      </c>
      <c r="J165" t="s">
        <v>7279</v>
      </c>
      <c r="K165" s="44">
        <v>5592.44</v>
      </c>
      <c r="L165" s="47">
        <f t="shared" si="2"/>
        <v>5.5924399999999999</v>
      </c>
    </row>
    <row r="166" spans="2:12" x14ac:dyDescent="0.35">
      <c r="B166" t="s">
        <v>7727</v>
      </c>
      <c r="C166" t="s">
        <v>7728</v>
      </c>
      <c r="D166" t="s">
        <v>7729</v>
      </c>
      <c r="E166" t="s">
        <v>7279</v>
      </c>
      <c r="F166" s="44">
        <v>16709.3</v>
      </c>
      <c r="G166" t="s">
        <v>7371</v>
      </c>
      <c r="H166" t="s">
        <v>7279</v>
      </c>
      <c r="I166" t="s">
        <v>7279</v>
      </c>
      <c r="J166" t="s">
        <v>7279</v>
      </c>
      <c r="K166" s="44">
        <v>16709.3</v>
      </c>
      <c r="L166" s="47">
        <f t="shared" si="2"/>
        <v>16.709299999999999</v>
      </c>
    </row>
    <row r="167" spans="2:12" ht="15" thickBot="1" x14ac:dyDescent="0.4">
      <c r="B167" t="s">
        <v>7417</v>
      </c>
      <c r="C167" t="s">
        <v>7418</v>
      </c>
      <c r="D167" t="s">
        <v>7730</v>
      </c>
      <c r="E167" t="s">
        <v>7279</v>
      </c>
      <c r="F167" t="s">
        <v>7279</v>
      </c>
      <c r="G167" t="s">
        <v>7279</v>
      </c>
      <c r="H167" t="s">
        <v>7279</v>
      </c>
      <c r="I167" t="s">
        <v>7279</v>
      </c>
      <c r="J167" t="s">
        <v>7279</v>
      </c>
      <c r="K167" t="s">
        <v>7279</v>
      </c>
      <c r="L167" s="47">
        <f t="shared" si="2"/>
        <v>0</v>
      </c>
    </row>
    <row r="168" spans="2:12" x14ac:dyDescent="0.35">
      <c r="B168" s="49" t="s">
        <v>7731</v>
      </c>
      <c r="C168" s="50" t="s">
        <v>7732</v>
      </c>
      <c r="D168" s="50" t="s">
        <v>7732</v>
      </c>
      <c r="E168" s="51">
        <v>355127.73</v>
      </c>
      <c r="F168" s="51">
        <v>142143.76</v>
      </c>
      <c r="G168" s="51">
        <v>41134.720000000001</v>
      </c>
      <c r="H168" s="51">
        <v>12616.74</v>
      </c>
      <c r="I168" s="50" t="s">
        <v>7432</v>
      </c>
      <c r="J168" s="50">
        <v>195.25</v>
      </c>
      <c r="K168" s="51">
        <v>551218.19999999995</v>
      </c>
      <c r="L168" s="52">
        <f t="shared" si="2"/>
        <v>551.21820000000002</v>
      </c>
    </row>
    <row r="169" spans="2:12" ht="15" thickBot="1" x14ac:dyDescent="0.4">
      <c r="B169" s="53" t="s">
        <v>7733</v>
      </c>
      <c r="C169" s="54" t="s">
        <v>7734</v>
      </c>
      <c r="D169" s="54" t="s">
        <v>7734</v>
      </c>
      <c r="E169" s="55">
        <v>503473.8</v>
      </c>
      <c r="F169" s="55">
        <v>142143.76</v>
      </c>
      <c r="G169" s="55">
        <v>41134.720000000001</v>
      </c>
      <c r="H169" s="55">
        <v>12616.74</v>
      </c>
      <c r="I169" s="54" t="s">
        <v>7432</v>
      </c>
      <c r="J169" s="54">
        <v>195.25</v>
      </c>
      <c r="K169" s="55">
        <v>699564.27</v>
      </c>
      <c r="L169" s="56">
        <f t="shared" si="2"/>
        <v>699.56426999999996</v>
      </c>
    </row>
    <row r="170" spans="2:12" x14ac:dyDescent="0.35">
      <c r="B170" t="s">
        <v>7735</v>
      </c>
      <c r="C170" t="s">
        <v>7735</v>
      </c>
      <c r="D170" t="s">
        <v>7735</v>
      </c>
      <c r="E170" s="44">
        <v>4856.1899999999996</v>
      </c>
      <c r="F170">
        <v>0.94</v>
      </c>
      <c r="G170">
        <v>35.44</v>
      </c>
      <c r="H170" t="s">
        <v>7279</v>
      </c>
      <c r="I170" t="s">
        <v>7279</v>
      </c>
      <c r="J170" t="s">
        <v>7279</v>
      </c>
      <c r="K170" s="44">
        <v>4892.57</v>
      </c>
      <c r="L170" s="47">
        <f t="shared" si="2"/>
        <v>4.8925700000000001</v>
      </c>
    </row>
    <row r="171" spans="2:12" x14ac:dyDescent="0.35">
      <c r="B171" s="35" t="s">
        <v>7736</v>
      </c>
      <c r="C171" s="35" t="s">
        <v>7737</v>
      </c>
      <c r="D171" s="35" t="s">
        <v>7737</v>
      </c>
      <c r="E171" s="45">
        <v>4856.1899999999996</v>
      </c>
      <c r="F171" s="35">
        <v>0.94</v>
      </c>
      <c r="G171" s="35">
        <v>35.44</v>
      </c>
      <c r="H171" s="35" t="s">
        <v>7279</v>
      </c>
      <c r="I171" s="35" t="s">
        <v>7279</v>
      </c>
      <c r="J171" s="35" t="s">
        <v>7279</v>
      </c>
      <c r="K171" s="45">
        <v>4892.57</v>
      </c>
      <c r="L171" s="47">
        <f t="shared" si="2"/>
        <v>4.8925700000000001</v>
      </c>
    </row>
    <row r="172" spans="2:12" x14ac:dyDescent="0.35">
      <c r="B172" t="s">
        <v>7738</v>
      </c>
      <c r="C172" t="s">
        <v>7739</v>
      </c>
      <c r="D172" t="s">
        <v>7739</v>
      </c>
      <c r="E172" t="s">
        <v>7371</v>
      </c>
      <c r="F172" t="s">
        <v>7371</v>
      </c>
      <c r="G172" t="s">
        <v>7371</v>
      </c>
      <c r="H172" t="s">
        <v>7279</v>
      </c>
      <c r="I172" t="s">
        <v>7279</v>
      </c>
      <c r="J172" t="s">
        <v>7279</v>
      </c>
      <c r="K172" t="s">
        <v>7371</v>
      </c>
      <c r="L172" s="47">
        <f t="shared" si="2"/>
        <v>0</v>
      </c>
    </row>
    <row r="173" spans="2:12" x14ac:dyDescent="0.35">
      <c r="B173" t="s">
        <v>7740</v>
      </c>
      <c r="C173" t="s">
        <v>7741</v>
      </c>
      <c r="D173" t="s">
        <v>7741</v>
      </c>
      <c r="E173" s="44">
        <v>26524.32</v>
      </c>
      <c r="F173" t="s">
        <v>7279</v>
      </c>
      <c r="G173" t="s">
        <v>7279</v>
      </c>
      <c r="H173" t="s">
        <v>7279</v>
      </c>
      <c r="I173" t="s">
        <v>7279</v>
      </c>
      <c r="J173" t="s">
        <v>7279</v>
      </c>
      <c r="K173" s="44">
        <v>26524.32</v>
      </c>
      <c r="L173" s="47">
        <f t="shared" si="2"/>
        <v>26.524319999999999</v>
      </c>
    </row>
    <row r="175" spans="2:12" x14ac:dyDescent="0.35">
      <c r="L175" s="48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33F9-7F8A-498F-A127-B4C0EB582276}">
  <dimension ref="A1:AH32"/>
  <sheetViews>
    <sheetView workbookViewId="0">
      <selection activeCell="A3" sqref="A3"/>
    </sheetView>
  </sheetViews>
  <sheetFormatPr defaultRowHeight="14.5" x14ac:dyDescent="0.35"/>
  <cols>
    <col min="1" max="1" width="14.7265625" customWidth="1"/>
    <col min="4" max="17" width="11.54296875" bestFit="1" customWidth="1"/>
    <col min="18" max="34" width="13.26953125" bestFit="1" customWidth="1"/>
  </cols>
  <sheetData>
    <row r="1" spans="1:34" ht="18.5" x14ac:dyDescent="0.45">
      <c r="A1" s="29" t="s">
        <v>7178</v>
      </c>
      <c r="B1" s="29" t="s">
        <v>7177</v>
      </c>
    </row>
    <row r="2" spans="1:34" x14ac:dyDescent="0.35">
      <c r="D2">
        <v>2020</v>
      </c>
      <c r="E2">
        <v>2021</v>
      </c>
      <c r="F2">
        <v>2022</v>
      </c>
      <c r="G2">
        <v>2023</v>
      </c>
      <c r="H2">
        <v>2024</v>
      </c>
      <c r="I2">
        <v>2025</v>
      </c>
      <c r="J2">
        <v>2026</v>
      </c>
      <c r="K2">
        <v>2027</v>
      </c>
      <c r="L2">
        <v>2028</v>
      </c>
      <c r="M2">
        <v>2029</v>
      </c>
      <c r="N2">
        <v>2030</v>
      </c>
      <c r="O2">
        <v>2031</v>
      </c>
      <c r="P2">
        <v>2032</v>
      </c>
      <c r="Q2">
        <v>2033</v>
      </c>
      <c r="R2">
        <v>2034</v>
      </c>
      <c r="S2">
        <v>2035</v>
      </c>
      <c r="T2">
        <v>2036</v>
      </c>
      <c r="U2">
        <v>2037</v>
      </c>
      <c r="V2">
        <v>2038</v>
      </c>
      <c r="W2">
        <v>2039</v>
      </c>
      <c r="X2">
        <v>2040</v>
      </c>
      <c r="Y2">
        <v>2041</v>
      </c>
      <c r="Z2">
        <v>2042</v>
      </c>
      <c r="AA2">
        <v>2043</v>
      </c>
      <c r="AB2">
        <v>2044</v>
      </c>
      <c r="AC2">
        <v>2045</v>
      </c>
      <c r="AD2">
        <v>2046</v>
      </c>
      <c r="AE2">
        <v>2047</v>
      </c>
      <c r="AF2">
        <v>2048</v>
      </c>
      <c r="AG2">
        <v>2049</v>
      </c>
      <c r="AH2">
        <v>2050</v>
      </c>
    </row>
    <row r="3" spans="1:34" x14ac:dyDescent="0.35">
      <c r="A3" t="s">
        <v>7179</v>
      </c>
      <c r="D3" s="30">
        <v>202618.23576292026</v>
      </c>
      <c r="E3" s="30">
        <v>207087.61377913173</v>
      </c>
      <c r="F3" s="30">
        <v>211727.83519005773</v>
      </c>
      <c r="G3" s="30">
        <v>216459.06052066034</v>
      </c>
      <c r="H3" s="30">
        <v>221287.73660379354</v>
      </c>
      <c r="I3" s="30">
        <v>226292.99201820785</v>
      </c>
      <c r="J3" s="30">
        <v>231483.39855362911</v>
      </c>
      <c r="K3" s="30">
        <v>236876.16773407164</v>
      </c>
      <c r="L3" s="30">
        <v>242503.17541939009</v>
      </c>
      <c r="M3" s="30">
        <v>248412.3928582131</v>
      </c>
      <c r="N3" s="30">
        <v>254585.34368132896</v>
      </c>
      <c r="O3" s="30">
        <v>260784.46138731175</v>
      </c>
      <c r="P3" s="30">
        <v>267023.66406158503</v>
      </c>
      <c r="Q3" s="30">
        <v>273290.13549332554</v>
      </c>
      <c r="R3" s="30">
        <v>279555.24540410866</v>
      </c>
      <c r="S3" s="30">
        <v>282387.68713390001</v>
      </c>
      <c r="T3" s="30">
        <v>285248.82853348076</v>
      </c>
      <c r="U3" s="30">
        <v>288138.96041688428</v>
      </c>
      <c r="V3" s="30">
        <v>291058.37654511823</v>
      </c>
      <c r="W3" s="30">
        <v>294007.37365602911</v>
      </c>
      <c r="X3" s="30">
        <v>296986.25149447005</v>
      </c>
      <c r="Y3" s="30">
        <v>299995.31284277368</v>
      </c>
      <c r="Z3" s="30">
        <v>303034.86355153442</v>
      </c>
      <c r="AA3" s="30">
        <v>306105.21257070242</v>
      </c>
      <c r="AB3" s="30">
        <v>309206.67198099277</v>
      </c>
      <c r="AC3" s="30">
        <v>312339.55702561268</v>
      </c>
      <c r="AD3" s="30">
        <v>315504.18614231091</v>
      </c>
      <c r="AE3" s="30">
        <v>318700.88099575107</v>
      </c>
      <c r="AF3" s="30">
        <v>321929.9665102142</v>
      </c>
      <c r="AG3" s="30">
        <v>325191.77090263134</v>
      </c>
      <c r="AH3" s="30">
        <v>328486.62571595202</v>
      </c>
    </row>
    <row r="4" spans="1:34" x14ac:dyDescent="0.35">
      <c r="B4" t="s">
        <v>7180</v>
      </c>
      <c r="D4" s="30">
        <v>96498.646629387949</v>
      </c>
      <c r="E4" s="30">
        <v>97804.855519039396</v>
      </c>
      <c r="F4" s="30">
        <v>99237.007115799512</v>
      </c>
      <c r="G4" s="30">
        <v>100750.43021296659</v>
      </c>
      <c r="H4" s="30">
        <v>102340.75226475191</v>
      </c>
      <c r="I4" s="30">
        <v>104049.60680720031</v>
      </c>
      <c r="J4" s="30">
        <v>105893.8675288332</v>
      </c>
      <c r="K4" s="30">
        <v>107878.54949955676</v>
      </c>
      <c r="L4" s="30">
        <v>110006.36936897117</v>
      </c>
      <c r="M4" s="30">
        <v>112309.58331017349</v>
      </c>
      <c r="N4" s="30">
        <v>114781.740062358</v>
      </c>
      <c r="O4" s="30">
        <v>117321.44193620037</v>
      </c>
      <c r="P4" s="30">
        <v>119942.59559924087</v>
      </c>
      <c r="Q4" s="30">
        <v>122637.6516405076</v>
      </c>
      <c r="R4" s="30">
        <v>125360.72117653966</v>
      </c>
      <c r="S4" s="30">
        <v>126620.75647223378</v>
      </c>
      <c r="T4" s="30">
        <v>127893.45673133507</v>
      </c>
      <c r="U4" s="30">
        <v>129178.94925289507</v>
      </c>
      <c r="V4" s="30">
        <v>130477.36261548338</v>
      </c>
      <c r="W4" s="30">
        <v>131788.82669004836</v>
      </c>
      <c r="X4" s="30">
        <v>133113.47265290722</v>
      </c>
      <c r="Y4" s="30">
        <v>134451.43299886657</v>
      </c>
      <c r="Z4" s="30">
        <v>135802.84155447505</v>
      </c>
      <c r="AA4" s="30">
        <v>137167.83349140894</v>
      </c>
      <c r="AB4" s="30">
        <v>138546.54533999244</v>
      </c>
      <c r="AC4" s="30">
        <v>139939.11500285382</v>
      </c>
      <c r="AD4" s="30">
        <v>141345.68176871887</v>
      </c>
      <c r="AE4" s="30">
        <v>142766.38632634282</v>
      </c>
      <c r="AF4" s="30">
        <v>144201.37077858255</v>
      </c>
      <c r="AG4" s="30">
        <v>145650.77865661008</v>
      </c>
      <c r="AH4" s="30">
        <v>147114.75493426895</v>
      </c>
    </row>
    <row r="5" spans="1:34" x14ac:dyDescent="0.35">
      <c r="B5" t="s">
        <v>7181</v>
      </c>
      <c r="D5" s="30">
        <v>87191.638628045766</v>
      </c>
      <c r="E5" s="30">
        <v>89781.264323263531</v>
      </c>
      <c r="F5" s="30">
        <v>92406.933248945003</v>
      </c>
      <c r="G5" s="30">
        <v>95034.710198161512</v>
      </c>
      <c r="H5" s="30">
        <v>97679.544038485605</v>
      </c>
      <c r="I5" s="30">
        <v>100374.52965726846</v>
      </c>
      <c r="J5" s="30">
        <v>103111.98800133153</v>
      </c>
      <c r="K5" s="30">
        <v>105898.82092311856</v>
      </c>
      <c r="L5" s="30">
        <v>108764.88782063643</v>
      </c>
      <c r="M5" s="30">
        <v>111721.4377721561</v>
      </c>
      <c r="N5" s="30">
        <v>114754.92038602311</v>
      </c>
      <c r="O5" s="30">
        <v>117753.44834429849</v>
      </c>
      <c r="P5" s="30">
        <v>120720.03969099664</v>
      </c>
      <c r="Q5" s="30">
        <v>123645.45004779899</v>
      </c>
      <c r="R5" s="30">
        <v>126546.68202287602</v>
      </c>
      <c r="S5" s="30">
        <v>127836.61557927837</v>
      </c>
      <c r="T5" s="30">
        <v>129139.69786904404</v>
      </c>
      <c r="U5" s="30">
        <v>130456.06292170366</v>
      </c>
      <c r="V5" s="30">
        <v>131785.84613299658</v>
      </c>
      <c r="W5" s="30">
        <v>133129.18427879718</v>
      </c>
      <c r="X5" s="30">
        <v>134486.2155291831</v>
      </c>
      <c r="Y5" s="30">
        <v>135857.07946264674</v>
      </c>
      <c r="Z5" s="30">
        <v>137241.91708045176</v>
      </c>
      <c r="AA5" s="30">
        <v>138640.87082113588</v>
      </c>
      <c r="AB5" s="30">
        <v>140054.08457516143</v>
      </c>
      <c r="AC5" s="30">
        <v>141481.70369971544</v>
      </c>
      <c r="AD5" s="30">
        <v>142923.87503366038</v>
      </c>
      <c r="AE5" s="30">
        <v>144380.74691263741</v>
      </c>
      <c r="AF5" s="30">
        <v>145852.46918432351</v>
      </c>
      <c r="AG5" s="30">
        <v>147339.19322384425</v>
      </c>
      <c r="AH5" s="30">
        <v>148841.0719493436</v>
      </c>
    </row>
    <row r="6" spans="1:34" x14ac:dyDescent="0.35">
      <c r="B6" t="s">
        <v>7182</v>
      </c>
      <c r="D6" s="30">
        <v>18927.950505486511</v>
      </c>
      <c r="E6" s="30">
        <v>19501.493936828851</v>
      </c>
      <c r="F6" s="30">
        <v>20083.894825313218</v>
      </c>
      <c r="G6" s="30">
        <v>20673.920109532228</v>
      </c>
      <c r="H6" s="30">
        <v>21267.440300556009</v>
      </c>
      <c r="I6" s="30">
        <v>21868.855553739108</v>
      </c>
      <c r="J6" s="30">
        <v>22477.543023464419</v>
      </c>
      <c r="K6" s="30">
        <v>23098.797311396309</v>
      </c>
      <c r="L6" s="30">
        <v>23731.918229782514</v>
      </c>
      <c r="M6" s="30">
        <v>24381.371775883526</v>
      </c>
      <c r="N6" s="30">
        <v>25048.683232947806</v>
      </c>
      <c r="O6" s="30">
        <v>25709.571106812848</v>
      </c>
      <c r="P6" s="30">
        <v>26361.028771347559</v>
      </c>
      <c r="Q6" s="30">
        <v>27007.03380501896</v>
      </c>
      <c r="R6" s="30">
        <v>27647.842204692977</v>
      </c>
      <c r="S6" s="30">
        <v>27930.315082387868</v>
      </c>
      <c r="T6" s="30">
        <v>28215.673933101651</v>
      </c>
      <c r="U6" s="30">
        <v>28503.948242285576</v>
      </c>
      <c r="V6" s="30">
        <v>28795.167796638285</v>
      </c>
      <c r="W6" s="30">
        <v>29089.362687183599</v>
      </c>
      <c r="X6" s="30">
        <v>29386.563312379745</v>
      </c>
      <c r="Y6" s="30">
        <v>29686.800381260367</v>
      </c>
      <c r="Z6" s="30">
        <v>29990.104916607619</v>
      </c>
      <c r="AA6" s="30">
        <v>30296.50825815765</v>
      </c>
      <c r="AB6" s="30">
        <v>30606.042065838898</v>
      </c>
      <c r="AC6" s="30">
        <v>30918.738323043406</v>
      </c>
      <c r="AD6" s="30">
        <v>31234.629339931624</v>
      </c>
      <c r="AE6" s="30">
        <v>31553.747756770899</v>
      </c>
      <c r="AF6" s="30">
        <v>31876.126547308158</v>
      </c>
      <c r="AG6" s="30">
        <v>32201.799022176969</v>
      </c>
      <c r="AH6" s="30">
        <v>32530.798832339478</v>
      </c>
    </row>
    <row r="7" spans="1:34" x14ac:dyDescent="0.35">
      <c r="A7" t="s">
        <v>7183</v>
      </c>
      <c r="D7" s="30">
        <v>139268.54330096682</v>
      </c>
      <c r="E7" s="30">
        <v>141694.59334865207</v>
      </c>
      <c r="F7" s="30">
        <v>144190.25864514013</v>
      </c>
      <c r="G7" s="30">
        <v>146785.99968352981</v>
      </c>
      <c r="H7" s="30">
        <v>149500.75895087494</v>
      </c>
      <c r="I7" s="30">
        <v>152306.95184798632</v>
      </c>
      <c r="J7" s="30">
        <v>155200.00919407568</v>
      </c>
      <c r="K7" s="30">
        <v>158217.5401795544</v>
      </c>
      <c r="L7" s="30">
        <v>161367.42049040654</v>
      </c>
      <c r="M7" s="30">
        <v>164684.12764124988</v>
      </c>
      <c r="N7" s="30">
        <v>168154.28641330684</v>
      </c>
      <c r="O7" s="30">
        <v>171649.32372984907</v>
      </c>
      <c r="P7" s="30">
        <v>175166.45551517606</v>
      </c>
      <c r="Q7" s="30">
        <v>178716.20294312405</v>
      </c>
      <c r="R7" s="30">
        <v>182309.10814714027</v>
      </c>
      <c r="S7" s="30">
        <v>184059.78677869239</v>
      </c>
      <c r="T7" s="30">
        <v>185827.29422415607</v>
      </c>
      <c r="U7" s="30">
        <v>187611.7924127247</v>
      </c>
      <c r="V7" s="30">
        <v>189413.44483313788</v>
      </c>
      <c r="W7" s="30">
        <v>191232.41654871515</v>
      </c>
      <c r="X7" s="30">
        <v>193068.87421253388</v>
      </c>
      <c r="Y7" s="30">
        <v>194922.98608275398</v>
      </c>
      <c r="Z7" s="30">
        <v>196794.92203809059</v>
      </c>
      <c r="AA7" s="30">
        <v>198684.85359343555</v>
      </c>
      <c r="AB7" s="30">
        <v>200592.95391563021</v>
      </c>
      <c r="AC7" s="30">
        <v>202519.39783938992</v>
      </c>
      <c r="AD7" s="30">
        <v>204464.36188338231</v>
      </c>
      <c r="AE7" s="30">
        <v>206428.02426646094</v>
      </c>
      <c r="AF7" s="30">
        <v>208410.56492405501</v>
      </c>
      <c r="AG7" s="30">
        <v>210412.16552471777</v>
      </c>
      <c r="AH7" s="30">
        <v>212433.00948683452</v>
      </c>
    </row>
    <row r="8" spans="1:34" x14ac:dyDescent="0.35">
      <c r="B8" t="s">
        <v>7184</v>
      </c>
      <c r="D8" s="30">
        <v>76500.149962312178</v>
      </c>
      <c r="E8" s="30">
        <v>78559.803582685869</v>
      </c>
      <c r="F8" s="30">
        <v>80610.477485362499</v>
      </c>
      <c r="G8" s="30">
        <v>82680.687921790028</v>
      </c>
      <c r="H8" s="30">
        <v>84798.767818808148</v>
      </c>
      <c r="I8" s="30">
        <v>86931.683944297416</v>
      </c>
      <c r="J8" s="30">
        <v>89082.771014042402</v>
      </c>
      <c r="K8" s="30">
        <v>91286.455073707577</v>
      </c>
      <c r="L8" s="30">
        <v>93539.922976874281</v>
      </c>
      <c r="M8" s="30">
        <v>95868.610521394527</v>
      </c>
      <c r="N8" s="30">
        <v>98253.427878733797</v>
      </c>
      <c r="O8" s="30">
        <v>100614.43613309904</v>
      </c>
      <c r="P8" s="30">
        <v>102955.82486005711</v>
      </c>
      <c r="Q8" s="30">
        <v>105284.40179170344</v>
      </c>
      <c r="R8" s="30">
        <v>107610.59667400226</v>
      </c>
      <c r="S8" s="30">
        <v>108667.04714041737</v>
      </c>
      <c r="T8" s="30">
        <v>109733.86914664814</v>
      </c>
      <c r="U8" s="30">
        <v>110811.16451369</v>
      </c>
      <c r="V8" s="30">
        <v>111899.03606215036</v>
      </c>
      <c r="W8" s="30">
        <v>112997.58762206214</v>
      </c>
      <c r="X8" s="30">
        <v>114106.92404279356</v>
      </c>
      <c r="Y8" s="30">
        <v>115227.15120305543</v>
      </c>
      <c r="Z8" s="30">
        <v>116358.37602100649</v>
      </c>
      <c r="AA8" s="30">
        <v>117500.70646445804</v>
      </c>
      <c r="AB8" s="30">
        <v>118654.25156117872</v>
      </c>
      <c r="AC8" s="30">
        <v>119819.12140930055</v>
      </c>
      <c r="AD8" s="30">
        <v>120995.42718782698</v>
      </c>
      <c r="AE8" s="30">
        <v>122183.28116724422</v>
      </c>
      <c r="AF8" s="30">
        <v>123382.79672023669</v>
      </c>
      <c r="AG8" s="30">
        <v>124594.08833250767</v>
      </c>
      <c r="AH8" s="30">
        <v>125817.27161370628</v>
      </c>
    </row>
    <row r="9" spans="1:34" x14ac:dyDescent="0.35">
      <c r="B9" t="s">
        <v>7185</v>
      </c>
      <c r="D9" s="30">
        <v>33987.671709022485</v>
      </c>
      <c r="E9" s="30">
        <v>34535.598076948685</v>
      </c>
      <c r="F9" s="30">
        <v>35095.002320664447</v>
      </c>
      <c r="G9" s="30">
        <v>35669.296719350132</v>
      </c>
      <c r="H9" s="30">
        <v>36261.925154102013</v>
      </c>
      <c r="I9" s="30">
        <v>36874.896600211985</v>
      </c>
      <c r="J9" s="30">
        <v>37510.199682785424</v>
      </c>
      <c r="K9" s="30">
        <v>38170.684070592819</v>
      </c>
      <c r="L9" s="30">
        <v>38862.339183161268</v>
      </c>
      <c r="M9" s="30">
        <v>39590.316960911616</v>
      </c>
      <c r="N9" s="30">
        <v>40357.198009773383</v>
      </c>
      <c r="O9" s="30">
        <v>41131.967187097456</v>
      </c>
      <c r="P9" s="30">
        <v>41915.125087118591</v>
      </c>
      <c r="Q9" s="30">
        <v>42708.920096393398</v>
      </c>
      <c r="R9" s="30">
        <v>43515.251639767601</v>
      </c>
      <c r="S9" s="30">
        <v>43926.987549057827</v>
      </c>
      <c r="T9" s="30">
        <v>44342.619252411299</v>
      </c>
      <c r="U9" s="30">
        <v>44762.183611347849</v>
      </c>
      <c r="V9" s="30">
        <v>45185.717836166426</v>
      </c>
      <c r="W9" s="30">
        <v>45613.259489245211</v>
      </c>
      <c r="X9" s="30">
        <v>46044.846488372939</v>
      </c>
      <c r="Y9" s="30">
        <v>46480.517110111767</v>
      </c>
      <c r="Z9" s="30">
        <v>46920.309993191921</v>
      </c>
      <c r="AA9" s="30">
        <v>47364.264141938504</v>
      </c>
      <c r="AB9" s="30">
        <v>47812.41892973068</v>
      </c>
      <c r="AC9" s="30">
        <v>48264.814102493678</v>
      </c>
      <c r="AD9" s="30">
        <v>48721.489782223696</v>
      </c>
      <c r="AE9" s="30">
        <v>49182.486470546319</v>
      </c>
      <c r="AF9" s="30">
        <v>49647.845052308447</v>
      </c>
      <c r="AG9" s="30">
        <v>50117.606799204354</v>
      </c>
      <c r="AH9" s="30">
        <v>50591.813373435958</v>
      </c>
    </row>
    <row r="10" spans="1:34" x14ac:dyDescent="0.35">
      <c r="B10" t="s">
        <v>7186</v>
      </c>
      <c r="D10" s="30">
        <v>20164.942600759794</v>
      </c>
      <c r="E10" s="30">
        <v>20145.356819304794</v>
      </c>
      <c r="F10" s="30">
        <v>20163.44894318777</v>
      </c>
      <c r="G10" s="30">
        <v>20219.336648809494</v>
      </c>
      <c r="H10" s="30">
        <v>20307.435164657963</v>
      </c>
      <c r="I10" s="30">
        <v>20431.033891702471</v>
      </c>
      <c r="J10" s="30">
        <v>20584.210678686748</v>
      </c>
      <c r="K10" s="30">
        <v>20767.774567958055</v>
      </c>
      <c r="L10" s="30">
        <v>20984.216666054355</v>
      </c>
      <c r="M10" s="30">
        <v>21235.491048380089</v>
      </c>
      <c r="N10" s="30">
        <v>21524.528901381924</v>
      </c>
      <c r="O10" s="30">
        <v>21837.752261447313</v>
      </c>
      <c r="P10" s="30">
        <v>22169.33068476848</v>
      </c>
      <c r="Q10" s="30">
        <v>22518.921141024613</v>
      </c>
      <c r="R10" s="30">
        <v>22886.825964004242</v>
      </c>
      <c r="S10" s="30">
        <v>23097.946451583506</v>
      </c>
      <c r="T10" s="30">
        <v>23311.014428969611</v>
      </c>
      <c r="U10" s="30">
        <v>23526.047860864084</v>
      </c>
      <c r="V10" s="30">
        <v>23743.06487768461</v>
      </c>
      <c r="W10" s="30">
        <v>23962.083777093674</v>
      </c>
      <c r="X10" s="30">
        <v>24183.123025541307</v>
      </c>
      <c r="Y10" s="30">
        <v>24406.201259822094</v>
      </c>
      <c r="Z10" s="30">
        <v>24631.337288646504</v>
      </c>
      <c r="AA10" s="30">
        <v>24858.550094226761</v>
      </c>
      <c r="AB10" s="30">
        <v>25087.858833877286</v>
      </c>
      <c r="AC10" s="30">
        <v>25319.282841629971</v>
      </c>
      <c r="AD10" s="30">
        <v>25552.841629864281</v>
      </c>
      <c r="AE10" s="30">
        <v>25788.554890952444</v>
      </c>
      <c r="AF10" s="30">
        <v>26026.44249891982</v>
      </c>
      <c r="AG10" s="30">
        <v>26266.524511120537</v>
      </c>
      <c r="AH10" s="30">
        <v>26508.821169928626</v>
      </c>
    </row>
    <row r="11" spans="1:34" x14ac:dyDescent="0.35">
      <c r="B11" t="s">
        <v>7187</v>
      </c>
      <c r="D11" s="30">
        <v>8615.7790288723554</v>
      </c>
      <c r="E11" s="30">
        <v>8453.8348697127167</v>
      </c>
      <c r="F11" s="30">
        <v>8321.3298959254116</v>
      </c>
      <c r="G11" s="30">
        <v>8216.6783935801413</v>
      </c>
      <c r="H11" s="30">
        <v>8132.630813306816</v>
      </c>
      <c r="I11" s="30">
        <v>8069.3374117744506</v>
      </c>
      <c r="J11" s="30">
        <v>8022.8278185610934</v>
      </c>
      <c r="K11" s="30">
        <v>7992.6264672959469</v>
      </c>
      <c r="L11" s="30">
        <v>7980.9416643166624</v>
      </c>
      <c r="M11" s="30">
        <v>7989.7091105636318</v>
      </c>
      <c r="N11" s="30">
        <v>8019.131623417712</v>
      </c>
      <c r="O11" s="30">
        <v>8065.1681482052554</v>
      </c>
      <c r="P11" s="30">
        <v>8126.1748832318735</v>
      </c>
      <c r="Q11" s="30">
        <v>8203.9599140025912</v>
      </c>
      <c r="R11" s="30">
        <v>8296.4338693661684</v>
      </c>
      <c r="S11" s="30">
        <v>8367.8056376336444</v>
      </c>
      <c r="T11" s="30">
        <v>8439.7913961270242</v>
      </c>
      <c r="U11" s="30">
        <v>8512.3964268227301</v>
      </c>
      <c r="V11" s="30">
        <v>8585.626057136471</v>
      </c>
      <c r="W11" s="30">
        <v>8659.4856603141397</v>
      </c>
      <c r="X11" s="30">
        <v>8733.9806558260734</v>
      </c>
      <c r="Y11" s="30">
        <v>8809.1165097647099</v>
      </c>
      <c r="Z11" s="30">
        <v>8884.8987352456643</v>
      </c>
      <c r="AA11" s="30">
        <v>8961.3328928122573</v>
      </c>
      <c r="AB11" s="30">
        <v>9038.4245908435187</v>
      </c>
      <c r="AC11" s="30">
        <v>9116.1794859657093</v>
      </c>
      <c r="AD11" s="30">
        <v>9194.6032834673679</v>
      </c>
      <c r="AE11" s="30">
        <v>9273.7017377179473</v>
      </c>
      <c r="AF11" s="30">
        <v>9353.4806525900385</v>
      </c>
      <c r="AG11" s="30">
        <v>9433.9458818852363</v>
      </c>
      <c r="AH11" s="30">
        <v>9515.103329763655</v>
      </c>
    </row>
    <row r="12" spans="1:34" x14ac:dyDescent="0.35">
      <c r="A12" t="s">
        <v>7188</v>
      </c>
      <c r="D12" s="30">
        <v>4586.9760607971521</v>
      </c>
      <c r="E12" s="30">
        <v>4477.915684352467</v>
      </c>
      <c r="F12" s="30">
        <v>4360.6715039069295</v>
      </c>
      <c r="G12" s="30">
        <v>4348.2891312414949</v>
      </c>
      <c r="H12" s="30">
        <v>4391.8650208646786</v>
      </c>
      <c r="I12" s="30">
        <v>4416.801360983739</v>
      </c>
      <c r="J12" s="30">
        <v>4433.6545904365667</v>
      </c>
      <c r="K12" s="30">
        <v>4514.6899978563033</v>
      </c>
      <c r="L12" s="30">
        <v>4599.5289824665151</v>
      </c>
      <c r="M12" s="30">
        <v>4696.0621667507094</v>
      </c>
      <c r="N12" s="30">
        <v>4795.1153811329259</v>
      </c>
      <c r="O12" s="30">
        <v>4891.2524418885578</v>
      </c>
      <c r="P12" s="30">
        <v>4987.8437177578598</v>
      </c>
      <c r="Q12" s="30">
        <v>5087.9224936779019</v>
      </c>
      <c r="R12" s="30">
        <v>5193.2972637285166</v>
      </c>
      <c r="S12" s="30">
        <v>5231.5426994558702</v>
      </c>
      <c r="T12" s="30">
        <v>5270.2058838193607</v>
      </c>
      <c r="U12" s="30">
        <v>5309.2918543759533</v>
      </c>
      <c r="V12" s="30">
        <v>5348.8057106509214</v>
      </c>
      <c r="W12" s="30">
        <v>5388.7526149042005</v>
      </c>
      <c r="X12" s="30">
        <v>5429.1377929062328</v>
      </c>
      <c r="Y12" s="30">
        <v>5469.9665347234368</v>
      </c>
      <c r="Z12" s="30">
        <v>5511.2441955134209</v>
      </c>
      <c r="AA12" s="30">
        <v>5552.9761963300507</v>
      </c>
      <c r="AB12" s="30">
        <v>5595.1680249385099</v>
      </c>
      <c r="AC12" s="30">
        <v>5637.8252366404686</v>
      </c>
      <c r="AD12" s="30">
        <v>5680.9534551094721</v>
      </c>
      <c r="AE12" s="30">
        <v>5724.5583732367122</v>
      </c>
      <c r="AF12" s="30">
        <v>5768.6457539872727</v>
      </c>
      <c r="AG12" s="30">
        <v>5813.2214312670012</v>
      </c>
      <c r="AH12" s="30">
        <v>5858.2913108001349</v>
      </c>
    </row>
    <row r="13" spans="1:34" x14ac:dyDescent="0.35">
      <c r="B13" t="s">
        <v>7189</v>
      </c>
      <c r="D13" s="30">
        <v>2253.0863248304536</v>
      </c>
      <c r="E13" s="30">
        <v>2261.5864137142262</v>
      </c>
      <c r="F13" s="30">
        <v>2271.6792590216473</v>
      </c>
      <c r="G13" s="30">
        <v>2283.2184434544224</v>
      </c>
      <c r="H13" s="30">
        <v>2296.1187270350465</v>
      </c>
      <c r="I13" s="30">
        <v>2311.4718597011615</v>
      </c>
      <c r="J13" s="30">
        <v>2323.6375750821489</v>
      </c>
      <c r="K13" s="30">
        <v>2338.9303940208406</v>
      </c>
      <c r="L13" s="30">
        <v>2354.2411272120335</v>
      </c>
      <c r="M13" s="30">
        <v>2370.3710804371071</v>
      </c>
      <c r="N13" s="30">
        <v>2386.558771108108</v>
      </c>
      <c r="O13" s="30">
        <v>2405.6977010407513</v>
      </c>
      <c r="P13" s="30">
        <v>2430.4196253021069</v>
      </c>
      <c r="Q13" s="30">
        <v>2456.7116427302053</v>
      </c>
      <c r="R13" s="30">
        <v>2484.6160492191952</v>
      </c>
      <c r="S13" s="30">
        <v>2489.6885785961554</v>
      </c>
      <c r="T13" s="30">
        <v>2494.7714639209844</v>
      </c>
      <c r="U13" s="30">
        <v>2499.864726336124</v>
      </c>
      <c r="V13" s="30">
        <v>2504.9683870271801</v>
      </c>
      <c r="W13" s="30">
        <v>2510.0824672230096</v>
      </c>
      <c r="X13" s="30">
        <v>2515.2069881958105</v>
      </c>
      <c r="Y13" s="30">
        <v>2520.3419712612094</v>
      </c>
      <c r="Z13" s="30">
        <v>2525.4874377783503</v>
      </c>
      <c r="AA13" s="30">
        <v>2530.6434091499837</v>
      </c>
      <c r="AB13" s="30">
        <v>2535.8099068225551</v>
      </c>
      <c r="AC13" s="30">
        <v>2540.9869522862946</v>
      </c>
      <c r="AD13" s="30">
        <v>2546.1745670753062</v>
      </c>
      <c r="AE13" s="30">
        <v>2551.3727727676574</v>
      </c>
      <c r="AF13" s="30">
        <v>2556.5815909854691</v>
      </c>
      <c r="AG13" s="30">
        <v>2561.8010433950053</v>
      </c>
      <c r="AH13" s="30">
        <v>2567.0311517067635</v>
      </c>
    </row>
    <row r="14" spans="1:34" x14ac:dyDescent="0.35">
      <c r="B14" t="s">
        <v>7190</v>
      </c>
      <c r="D14" s="30">
        <v>1030.7495601658024</v>
      </c>
      <c r="E14" s="30">
        <v>1081.9799029750579</v>
      </c>
      <c r="F14" s="30">
        <v>1133.8826608249481</v>
      </c>
      <c r="G14" s="30">
        <v>1186.5791182627499</v>
      </c>
      <c r="H14" s="30">
        <v>1240.1679819961012</v>
      </c>
      <c r="I14" s="30">
        <v>1294.421784182899</v>
      </c>
      <c r="J14" s="30">
        <v>1349.0342662214775</v>
      </c>
      <c r="K14" s="30">
        <v>1404.5336374516467</v>
      </c>
      <c r="L14" s="30">
        <v>1461.0842684158113</v>
      </c>
      <c r="M14" s="30">
        <v>1518.763572858559</v>
      </c>
      <c r="N14" s="30">
        <v>1577.1124226795389</v>
      </c>
      <c r="O14" s="30">
        <v>1635.4023688330165</v>
      </c>
      <c r="P14" s="30">
        <v>1689.5714887899653</v>
      </c>
      <c r="Q14" s="30">
        <v>1741.6458411857959</v>
      </c>
      <c r="R14" s="30">
        <v>1797.4532963400939</v>
      </c>
      <c r="S14" s="30">
        <v>1820.2923561355826</v>
      </c>
      <c r="T14" s="30">
        <v>1843.4216168800497</v>
      </c>
      <c r="U14" s="30">
        <v>1866.8447659665637</v>
      </c>
      <c r="V14" s="30">
        <v>1890.5655376414782</v>
      </c>
      <c r="W14" s="30">
        <v>1914.5877135997648</v>
      </c>
      <c r="X14" s="30">
        <v>1938.9151235879126</v>
      </c>
      <c r="Y14" s="30">
        <v>1963.5516460144866</v>
      </c>
      <c r="Z14" s="30">
        <v>1988.5012085684448</v>
      </c>
      <c r="AA14" s="30">
        <v>2013.767788845312</v>
      </c>
      <c r="AB14" s="30">
        <v>2039.3554149813099</v>
      </c>
      <c r="AC14" s="30">
        <v>2065.2681662955447</v>
      </c>
      <c r="AD14" s="30">
        <v>2091.5101739403535</v>
      </c>
      <c r="AE14" s="30">
        <v>2118.0856215599165</v>
      </c>
      <c r="AF14" s="30">
        <v>2144.9987459572358</v>
      </c>
      <c r="AG14" s="30">
        <v>2172.2538377695887</v>
      </c>
      <c r="AH14" s="30">
        <v>2199.8552421525669</v>
      </c>
    </row>
    <row r="15" spans="1:34" x14ac:dyDescent="0.35">
      <c r="B15" t="s">
        <v>7191</v>
      </c>
      <c r="D15" s="30">
        <v>1303.1401758008963</v>
      </c>
      <c r="E15" s="30">
        <v>1134.3493676631829</v>
      </c>
      <c r="F15" s="30">
        <v>955.10958406033353</v>
      </c>
      <c r="G15" s="30">
        <v>878.49156952432224</v>
      </c>
      <c r="H15" s="30">
        <v>855.5783118335313</v>
      </c>
      <c r="I15" s="30">
        <v>810.90771709967817</v>
      </c>
      <c r="J15" s="30">
        <v>760.9827491329404</v>
      </c>
      <c r="K15" s="30">
        <v>771.22596638381594</v>
      </c>
      <c r="L15" s="30">
        <v>784.20358683866982</v>
      </c>
      <c r="M15" s="30">
        <v>806.92751345504303</v>
      </c>
      <c r="N15" s="30">
        <v>831.44418734527869</v>
      </c>
      <c r="O15" s="30">
        <v>850.15237201478953</v>
      </c>
      <c r="P15" s="30">
        <v>867.85260366578723</v>
      </c>
      <c r="Q15" s="30">
        <v>889.56500976190125</v>
      </c>
      <c r="R15" s="30">
        <v>911.22791816922756</v>
      </c>
      <c r="S15" s="30">
        <v>921.5617647241321</v>
      </c>
      <c r="T15" s="30">
        <v>932.01280301832719</v>
      </c>
      <c r="U15" s="30">
        <v>942.58236207326524</v>
      </c>
      <c r="V15" s="30">
        <v>953.27178598226328</v>
      </c>
      <c r="W15" s="30">
        <v>964.08243408142641</v>
      </c>
      <c r="X15" s="30">
        <v>975.01568112250982</v>
      </c>
      <c r="Y15" s="30">
        <v>986.07291744774125</v>
      </c>
      <c r="Z15" s="30">
        <v>997.25554916662543</v>
      </c>
      <c r="AA15" s="30">
        <v>1008.5649983347545</v>
      </c>
      <c r="AB15" s="30">
        <v>1020.0027031346456</v>
      </c>
      <c r="AC15" s="30">
        <v>1031.5701180586293</v>
      </c>
      <c r="AD15" s="30">
        <v>1043.2687140938124</v>
      </c>
      <c r="AE15" s="30">
        <v>1055.0999789091381</v>
      </c>
      <c r="AF15" s="30">
        <v>1067.0654170445675</v>
      </c>
      <c r="AG15" s="30">
        <v>1079.166550102407</v>
      </c>
      <c r="AH15" s="30">
        <v>1091.4049169408042</v>
      </c>
    </row>
    <row r="16" spans="1:34" x14ac:dyDescent="0.35">
      <c r="A16" t="s">
        <v>7192</v>
      </c>
      <c r="D16" s="30">
        <v>51561.97819941448</v>
      </c>
      <c r="E16" s="30">
        <v>51445.373556206701</v>
      </c>
      <c r="F16" s="30">
        <v>51333.816849047536</v>
      </c>
      <c r="G16" s="30">
        <v>51411.671449349989</v>
      </c>
      <c r="H16" s="30">
        <v>51630.932096335557</v>
      </c>
      <c r="I16" s="30">
        <v>51921.742042488404</v>
      </c>
      <c r="J16" s="30">
        <v>52259.312693418484</v>
      </c>
      <c r="K16" s="30">
        <v>52672.943334558819</v>
      </c>
      <c r="L16" s="30">
        <v>53186.851153434065</v>
      </c>
      <c r="M16" s="30">
        <v>53708.01976598912</v>
      </c>
      <c r="N16" s="30">
        <v>54220.282169436119</v>
      </c>
      <c r="O16" s="30">
        <v>54628.86819179052</v>
      </c>
      <c r="P16" s="30">
        <v>54898.552098236272</v>
      </c>
      <c r="Q16" s="30">
        <v>54876.370979798332</v>
      </c>
      <c r="R16" s="30">
        <v>55080.549787429969</v>
      </c>
      <c r="S16" s="30">
        <v>55547.666066055499</v>
      </c>
      <c r="T16" s="30">
        <v>56018.743772419119</v>
      </c>
      <c r="U16" s="30">
        <v>56493.816501816982</v>
      </c>
      <c r="V16" s="30">
        <v>56972.918134453641</v>
      </c>
      <c r="W16" s="30">
        <v>57456.082837858186</v>
      </c>
      <c r="X16" s="30">
        <v>57943.345069320974</v>
      </c>
      <c r="Y16" s="30">
        <v>58434.739578350964</v>
      </c>
      <c r="Z16" s="30">
        <v>58930.301409153901</v>
      </c>
      <c r="AA16" s="30">
        <v>59430.06590313153</v>
      </c>
      <c r="AB16" s="30">
        <v>59934.068701402008</v>
      </c>
      <c r="AC16" s="30">
        <v>60442.345747341635</v>
      </c>
      <c r="AD16" s="30">
        <v>60954.933289148255</v>
      </c>
      <c r="AE16" s="30">
        <v>61471.867882426268</v>
      </c>
      <c r="AF16" s="30">
        <v>61993.186392793643</v>
      </c>
      <c r="AG16" s="30">
        <v>62518.925998511033</v>
      </c>
      <c r="AH16" s="30">
        <v>63049.124193133161</v>
      </c>
    </row>
    <row r="17" spans="1:34" x14ac:dyDescent="0.35">
      <c r="B17" t="s">
        <v>7193</v>
      </c>
      <c r="D17" s="30">
        <v>51561.97819941448</v>
      </c>
      <c r="E17" s="30">
        <v>51445.373556206701</v>
      </c>
      <c r="F17" s="30">
        <v>51333.816849047536</v>
      </c>
      <c r="G17" s="30">
        <v>51411.671449349989</v>
      </c>
      <c r="H17" s="30">
        <v>51630.932096335557</v>
      </c>
      <c r="I17" s="30">
        <v>51921.742042488404</v>
      </c>
      <c r="J17" s="30">
        <v>52259.312693418484</v>
      </c>
      <c r="K17" s="30">
        <v>52672.943334558819</v>
      </c>
      <c r="L17" s="30">
        <v>53186.851153434065</v>
      </c>
      <c r="M17" s="30">
        <v>53708.01976598912</v>
      </c>
      <c r="N17" s="30">
        <v>54220.282169436119</v>
      </c>
      <c r="O17" s="30">
        <v>54628.86819179052</v>
      </c>
      <c r="P17" s="30">
        <v>54898.552098236272</v>
      </c>
      <c r="Q17" s="30">
        <v>54876.370979798332</v>
      </c>
      <c r="R17" s="30">
        <v>55080.549787429969</v>
      </c>
      <c r="S17" s="30">
        <v>55547.666066055499</v>
      </c>
      <c r="T17" s="30">
        <v>56018.743772419119</v>
      </c>
      <c r="U17" s="30">
        <v>56493.816501816982</v>
      </c>
      <c r="V17" s="30">
        <v>56972.918134453641</v>
      </c>
      <c r="W17" s="30">
        <v>57456.082837858186</v>
      </c>
      <c r="X17" s="30">
        <v>57943.345069320974</v>
      </c>
      <c r="Y17" s="30">
        <v>58434.739578350964</v>
      </c>
      <c r="Z17" s="30">
        <v>58930.301409153901</v>
      </c>
      <c r="AA17" s="30">
        <v>59430.06590313153</v>
      </c>
      <c r="AB17" s="30">
        <v>59934.068701402008</v>
      </c>
      <c r="AC17" s="30">
        <v>60442.345747341635</v>
      </c>
      <c r="AD17" s="30">
        <v>60954.933289148255</v>
      </c>
      <c r="AE17" s="30">
        <v>61471.867882426268</v>
      </c>
      <c r="AF17" s="30">
        <v>61993.186392793643</v>
      </c>
      <c r="AG17" s="30">
        <v>62518.925998511033</v>
      </c>
      <c r="AH17" s="30">
        <v>63049.124193133161</v>
      </c>
    </row>
    <row r="18" spans="1:34" x14ac:dyDescent="0.35">
      <c r="A18" t="s">
        <v>7194</v>
      </c>
      <c r="D18" s="30">
        <v>676775.52576045506</v>
      </c>
      <c r="E18" s="30">
        <v>697522.97303587664</v>
      </c>
      <c r="F18" s="30">
        <v>718313.10451966792</v>
      </c>
      <c r="G18" s="30">
        <v>740279.30377503601</v>
      </c>
      <c r="H18" s="30">
        <v>763634.45862350438</v>
      </c>
      <c r="I18" s="30">
        <v>787321.07215099339</v>
      </c>
      <c r="J18" s="30">
        <v>810900.56295838044</v>
      </c>
      <c r="K18" s="30">
        <v>835400.27886996162</v>
      </c>
      <c r="L18" s="30">
        <v>860463.98527994775</v>
      </c>
      <c r="M18" s="30">
        <v>886059.51245751418</v>
      </c>
      <c r="N18" s="30">
        <v>912014.18094161421</v>
      </c>
      <c r="O18" s="30">
        <v>937586.83879262512</v>
      </c>
      <c r="P18" s="30">
        <v>962462.25647948869</v>
      </c>
      <c r="Q18" s="30">
        <v>987330.48619358114</v>
      </c>
      <c r="R18" s="30">
        <v>1012415.1312770891</v>
      </c>
      <c r="S18" s="30">
        <v>1023481.4229039057</v>
      </c>
      <c r="T18" s="30">
        <v>1034668.6755936168</v>
      </c>
      <c r="U18" s="30">
        <v>1045978.2115216384</v>
      </c>
      <c r="V18" s="30">
        <v>1057411.3673155403</v>
      </c>
      <c r="W18" s="30">
        <v>1068969.4942130155</v>
      </c>
      <c r="X18" s="30">
        <v>1080653.9582215785</v>
      </c>
      <c r="Y18" s="30">
        <v>1092466.1402800079</v>
      </c>
      <c r="Z18" s="30">
        <v>1104407.4364215531</v>
      </c>
      <c r="AA18" s="30">
        <v>1116479.257938927</v>
      </c>
      <c r="AB18" s="30">
        <v>1128683.0315510998</v>
      </c>
      <c r="AC18" s="30">
        <v>1141020.1995719178</v>
      </c>
      <c r="AD18" s="30">
        <v>1153492.2200805636</v>
      </c>
      <c r="AE18" s="30">
        <v>1166100.5670938818</v>
      </c>
      <c r="AF18" s="30">
        <v>1178846.7307405856</v>
      </c>
      <c r="AG18" s="30">
        <v>1191732.2174373704</v>
      </c>
      <c r="AH18" s="30">
        <v>1204758.5500669498</v>
      </c>
    </row>
    <row r="19" spans="1:34" x14ac:dyDescent="0.35">
      <c r="B19" t="s">
        <v>7195</v>
      </c>
      <c r="D19" s="30">
        <v>676775.52576045506</v>
      </c>
      <c r="E19" s="30">
        <v>697522.97303587664</v>
      </c>
      <c r="F19" s="30">
        <v>718313.10451966792</v>
      </c>
      <c r="G19" s="30">
        <v>740279.30377503601</v>
      </c>
      <c r="H19" s="30">
        <v>763634.45862350438</v>
      </c>
      <c r="I19" s="30">
        <v>787321.07215099339</v>
      </c>
      <c r="J19" s="30">
        <v>810900.56295838044</v>
      </c>
      <c r="K19" s="30">
        <v>835400.27886996162</v>
      </c>
      <c r="L19" s="30">
        <v>860463.98527994775</v>
      </c>
      <c r="M19" s="30">
        <v>886059.51245751418</v>
      </c>
      <c r="N19" s="30">
        <v>912014.18094161421</v>
      </c>
      <c r="O19" s="30">
        <v>937586.83879262512</v>
      </c>
      <c r="P19" s="30">
        <v>962462.25647948869</v>
      </c>
      <c r="Q19" s="30">
        <v>987330.48619358114</v>
      </c>
      <c r="R19" s="30">
        <v>1012415.1312770891</v>
      </c>
      <c r="S19" s="30">
        <v>1023481.4229039057</v>
      </c>
      <c r="T19" s="30">
        <v>1034668.6755936168</v>
      </c>
      <c r="U19" s="30">
        <v>1045978.2115216384</v>
      </c>
      <c r="V19" s="30">
        <v>1057411.3673155403</v>
      </c>
      <c r="W19" s="30">
        <v>1068969.4942130155</v>
      </c>
      <c r="X19" s="30">
        <v>1080653.9582215785</v>
      </c>
      <c r="Y19" s="30">
        <v>1092466.1402800079</v>
      </c>
      <c r="Z19" s="30">
        <v>1104407.4364215531</v>
      </c>
      <c r="AA19" s="30">
        <v>1116479.257938927</v>
      </c>
      <c r="AB19" s="30">
        <v>1128683.0315510998</v>
      </c>
      <c r="AC19" s="30">
        <v>1141020.1995719178</v>
      </c>
      <c r="AD19" s="30">
        <v>1153492.2200805636</v>
      </c>
      <c r="AE19" s="30">
        <v>1166100.5670938818</v>
      </c>
      <c r="AF19" s="30">
        <v>1178846.7307405856</v>
      </c>
      <c r="AG19" s="30">
        <v>1191732.2174373704</v>
      </c>
      <c r="AH19" s="30">
        <v>1204758.5500669498</v>
      </c>
    </row>
    <row r="20" spans="1:34" x14ac:dyDescent="0.35">
      <c r="A20" t="s">
        <v>7196</v>
      </c>
      <c r="D20" s="30">
        <v>21724.859471252887</v>
      </c>
      <c r="E20" s="30">
        <v>22711.41335186869</v>
      </c>
      <c r="F20" s="30">
        <v>23665.994299172664</v>
      </c>
      <c r="G20" s="30">
        <v>24591.387761664872</v>
      </c>
      <c r="H20" s="30">
        <v>25493.213894705612</v>
      </c>
      <c r="I20" s="30">
        <v>26375.115874543248</v>
      </c>
      <c r="J20" s="30">
        <v>27243.244195320713</v>
      </c>
      <c r="K20" s="30">
        <v>28102.491116154411</v>
      </c>
      <c r="L20" s="30">
        <v>28954.460579953215</v>
      </c>
      <c r="M20" s="30">
        <v>29804.172187830813</v>
      </c>
      <c r="N20" s="30">
        <v>30655.734507998259</v>
      </c>
      <c r="O20" s="30">
        <v>31480.643844294889</v>
      </c>
      <c r="P20" s="30">
        <v>32285.483098806555</v>
      </c>
      <c r="Q20" s="30">
        <v>33071.80987208763</v>
      </c>
      <c r="R20" s="30">
        <v>33842.992747623903</v>
      </c>
      <c r="S20" s="30">
        <v>34294.860305512921</v>
      </c>
      <c r="T20" s="30">
        <v>34752.761144542157</v>
      </c>
      <c r="U20" s="30">
        <v>35216.775820353811</v>
      </c>
      <c r="V20" s="30">
        <v>35686.985964159299</v>
      </c>
      <c r="W20" s="30">
        <v>36163.474297100147</v>
      </c>
      <c r="X20" s="30">
        <v>36646.324644800567</v>
      </c>
      <c r="Y20" s="30">
        <v>37135.621952114408</v>
      </c>
      <c r="Z20" s="30">
        <v>37631.452298068965</v>
      </c>
      <c r="AA20" s="30">
        <v>38133.902911008314</v>
      </c>
      <c r="AB20" s="30">
        <v>38643.06218393887</v>
      </c>
      <c r="AC20" s="30">
        <v>39159.019690079811</v>
      </c>
      <c r="AD20" s="30">
        <v>39681.866198621137</v>
      </c>
      <c r="AE20" s="30">
        <v>40211.693690692111</v>
      </c>
      <c r="AF20" s="30">
        <v>40748.595375542965</v>
      </c>
      <c r="AG20" s="30">
        <v>41292.665706942578</v>
      </c>
      <c r="AH20" s="30">
        <v>41844.000399795172</v>
      </c>
    </row>
    <row r="21" spans="1:34" x14ac:dyDescent="0.35">
      <c r="A21" t="s">
        <v>7197</v>
      </c>
      <c r="D21" s="30">
        <v>387214.34671892197</v>
      </c>
      <c r="E21" s="30">
        <v>383592.06476072647</v>
      </c>
      <c r="F21" s="30">
        <v>380286.85203130584</v>
      </c>
      <c r="G21" s="30">
        <v>381580.65956523194</v>
      </c>
      <c r="H21" s="30">
        <v>385615.93106876273</v>
      </c>
      <c r="I21" s="30">
        <v>389417.34232040454</v>
      </c>
      <c r="J21" s="30">
        <v>393656.37994175596</v>
      </c>
      <c r="K21" s="30">
        <v>400751.78070715774</v>
      </c>
      <c r="L21" s="30">
        <v>408614.68053066666</v>
      </c>
      <c r="M21" s="30">
        <v>417176.60889784206</v>
      </c>
      <c r="N21" s="30">
        <v>426147.75044081704</v>
      </c>
      <c r="O21" s="30">
        <v>434759.06755481689</v>
      </c>
      <c r="P21" s="30">
        <v>443136.61548780085</v>
      </c>
      <c r="Q21" s="30">
        <v>451328.03090045252</v>
      </c>
      <c r="R21" s="30">
        <v>459719.95137780771</v>
      </c>
      <c r="S21" s="30">
        <v>464130.43604575755</v>
      </c>
      <c r="T21" s="30">
        <v>468583.39957213338</v>
      </c>
      <c r="U21" s="30">
        <v>473079.25284139079</v>
      </c>
      <c r="V21" s="30">
        <v>477618.41073098959</v>
      </c>
      <c r="W21" s="30">
        <v>482201.29215039592</v>
      </c>
      <c r="X21" s="30">
        <v>486828.32008046767</v>
      </c>
      <c r="Y21" s="30">
        <v>491499.9216132263</v>
      </c>
      <c r="Z21" s="30">
        <v>496216.52799201949</v>
      </c>
      <c r="AA21" s="30">
        <v>500978.57465207897</v>
      </c>
      <c r="AB21" s="30">
        <v>505786.50126147515</v>
      </c>
      <c r="AC21" s="30">
        <v>510640.75176247611</v>
      </c>
      <c r="AD21" s="30">
        <v>515541.7744133115</v>
      </c>
      <c r="AE21" s="30">
        <v>520490.02183034719</v>
      </c>
      <c r="AF21" s="30">
        <v>525485.95103067439</v>
      </c>
      <c r="AG21" s="30">
        <v>530530.02347511752</v>
      </c>
      <c r="AH21" s="30">
        <v>535622.70511166414</v>
      </c>
    </row>
    <row r="22" spans="1:34" x14ac:dyDescent="0.35">
      <c r="B22" t="s">
        <v>7198</v>
      </c>
      <c r="D22" s="30">
        <v>261763.36086162776</v>
      </c>
      <c r="E22" s="30">
        <v>263498.24198628822</v>
      </c>
      <c r="F22" s="30">
        <v>265730.19473275373</v>
      </c>
      <c r="G22" s="30">
        <v>268664.92589576461</v>
      </c>
      <c r="H22" s="30">
        <v>272299.36625495792</v>
      </c>
      <c r="I22" s="30">
        <v>276388.28480182361</v>
      </c>
      <c r="J22" s="30">
        <v>280946.03905620123</v>
      </c>
      <c r="K22" s="30">
        <v>286035.58687108255</v>
      </c>
      <c r="L22" s="30">
        <v>291669.39858026884</v>
      </c>
      <c r="M22" s="30">
        <v>297512.49905170215</v>
      </c>
      <c r="N22" s="30">
        <v>303572.06086539902</v>
      </c>
      <c r="O22" s="30">
        <v>309428.80598953483</v>
      </c>
      <c r="P22" s="30">
        <v>315021.27700672363</v>
      </c>
      <c r="Q22" s="30">
        <v>320221.176972371</v>
      </c>
      <c r="R22" s="30">
        <v>325605.17666379479</v>
      </c>
      <c r="S22" s="30">
        <v>328618.94311838667</v>
      </c>
      <c r="T22" s="30">
        <v>331660.60467076499</v>
      </c>
      <c r="U22" s="30">
        <v>334730.41951495124</v>
      </c>
      <c r="V22" s="30">
        <v>337828.6482347828</v>
      </c>
      <c r="W22" s="30">
        <v>340955.5538260332</v>
      </c>
      <c r="X22" s="30">
        <v>344111.40171873639</v>
      </c>
      <c r="Y22" s="30">
        <v>347296.45979971811</v>
      </c>
      <c r="Z22" s="30">
        <v>350510.99843533576</v>
      </c>
      <c r="AA22" s="30">
        <v>353755.29049442871</v>
      </c>
      <c r="AB22" s="30">
        <v>357029.61137148086</v>
      </c>
      <c r="AC22" s="30">
        <v>360334.23900999769</v>
      </c>
      <c r="AD22" s="30">
        <v>363669.45392609999</v>
      </c>
      <c r="AE22" s="30">
        <v>367035.53923233546</v>
      </c>
      <c r="AF22" s="30">
        <v>370432.78066171118</v>
      </c>
      <c r="AG22" s="30">
        <v>373861.46659194806</v>
      </c>
      <c r="AH22" s="30">
        <v>377321.88806996011</v>
      </c>
    </row>
    <row r="23" spans="1:34" x14ac:dyDescent="0.35">
      <c r="B23" t="s">
        <v>7199</v>
      </c>
      <c r="D23" s="30">
        <v>49819.08966640415</v>
      </c>
      <c r="E23" s="30">
        <v>43379.012244901372</v>
      </c>
      <c r="F23" s="30">
        <v>36661.743141512125</v>
      </c>
      <c r="G23" s="30">
        <v>33778.690592281884</v>
      </c>
      <c r="H23" s="30">
        <v>32878.964376187614</v>
      </c>
      <c r="I23" s="30">
        <v>31200.033978944153</v>
      </c>
      <c r="J23" s="30">
        <v>29385.928720241009</v>
      </c>
      <c r="K23" s="30">
        <v>29787.826810899016</v>
      </c>
      <c r="L23" s="30">
        <v>30302.392522156533</v>
      </c>
      <c r="M23" s="30">
        <v>31170.982971595517</v>
      </c>
      <c r="N23" s="30">
        <v>32101.718096975699</v>
      </c>
      <c r="O23" s="30">
        <v>32824.206826422829</v>
      </c>
      <c r="P23" s="30">
        <v>33515.078203387035</v>
      </c>
      <c r="Q23" s="30">
        <v>34356.142520633184</v>
      </c>
      <c r="R23" s="30">
        <v>35193.218236511086</v>
      </c>
      <c r="S23" s="30">
        <v>35591.077088162128</v>
      </c>
      <c r="T23" s="30">
        <v>35993.433728698896</v>
      </c>
      <c r="U23" s="30">
        <v>36400.339005563328</v>
      </c>
      <c r="V23" s="30">
        <v>36811.844341027012</v>
      </c>
      <c r="W23" s="30">
        <v>37228.0017386896</v>
      </c>
      <c r="X23" s="30">
        <v>37648.863790050731</v>
      </c>
      <c r="Y23" s="30">
        <v>38074.483681156235</v>
      </c>
      <c r="Z23" s="30">
        <v>38504.915199319461</v>
      </c>
      <c r="AA23" s="30">
        <v>38940.212739918607</v>
      </c>
      <c r="AB23" s="30">
        <v>39380.431313270856</v>
      </c>
      <c r="AC23" s="30">
        <v>39825.626551584304</v>
      </c>
      <c r="AD23" s="30">
        <v>40275.854715988389</v>
      </c>
      <c r="AE23" s="30">
        <v>40731.172703643839</v>
      </c>
      <c r="AF23" s="30">
        <v>41191.638054933028</v>
      </c>
      <c r="AG23" s="30">
        <v>41657.308960731549</v>
      </c>
      <c r="AH23" s="30">
        <v>42128.244269762057</v>
      </c>
    </row>
    <row r="24" spans="1:34" x14ac:dyDescent="0.35">
      <c r="B24" t="s">
        <v>7200</v>
      </c>
      <c r="D24" s="30">
        <v>4028.9888625053595</v>
      </c>
      <c r="E24" s="30">
        <v>4086.6768226015001</v>
      </c>
      <c r="F24" s="30">
        <v>4149.542156029237</v>
      </c>
      <c r="G24" s="30">
        <v>4215.7116405603429</v>
      </c>
      <c r="H24" s="30">
        <v>4284.993668172131</v>
      </c>
      <c r="I24" s="30">
        <v>4359.11620725168</v>
      </c>
      <c r="J24" s="30">
        <v>4438.7770966569005</v>
      </c>
      <c r="K24" s="30">
        <v>4524.2214209673339</v>
      </c>
      <c r="L24" s="30">
        <v>4615.555791971733</v>
      </c>
      <c r="M24" s="30">
        <v>4714.1198428495609</v>
      </c>
      <c r="N24" s="30">
        <v>4819.6414712815076</v>
      </c>
      <c r="O24" s="30">
        <v>4927.8926356214697</v>
      </c>
      <c r="P24" s="30">
        <v>5039.4531175965803</v>
      </c>
      <c r="Q24" s="30">
        <v>5154.0098600229494</v>
      </c>
      <c r="R24" s="30">
        <v>5269.6530086145813</v>
      </c>
      <c r="S24" s="30">
        <v>5322.8632736774771</v>
      </c>
      <c r="T24" s="30">
        <v>5376.6108288244513</v>
      </c>
      <c r="U24" s="30">
        <v>5430.9010993363991</v>
      </c>
      <c r="V24" s="30">
        <v>5485.7395652759305</v>
      </c>
      <c r="W24" s="30">
        <v>5541.1317620405316</v>
      </c>
      <c r="X24" s="30">
        <v>5597.0832809213016</v>
      </c>
      <c r="Y24" s="30">
        <v>5653.5997696673467</v>
      </c>
      <c r="Z24" s="30">
        <v>5710.6869330558548</v>
      </c>
      <c r="AA24" s="30">
        <v>5768.3505334679448</v>
      </c>
      <c r="AB24" s="30">
        <v>5826.5963914703152</v>
      </c>
      <c r="AC24" s="30">
        <v>5885.4303864027734</v>
      </c>
      <c r="AD24" s="30">
        <v>5944.8584569717023</v>
      </c>
      <c r="AE24" s="30">
        <v>6004.8866018495046</v>
      </c>
      <c r="AF24" s="30">
        <v>6065.5208802801153</v>
      </c>
      <c r="AG24" s="30">
        <v>6126.7674126906213</v>
      </c>
      <c r="AH24" s="30">
        <v>6188.6323813090567</v>
      </c>
    </row>
    <row r="25" spans="1:34" x14ac:dyDescent="0.35">
      <c r="A25" t="s">
        <v>7201</v>
      </c>
      <c r="D25" s="30">
        <v>126302.22700560668</v>
      </c>
      <c r="E25" s="30">
        <v>134706.11451809789</v>
      </c>
      <c r="F25" s="30">
        <v>143232.15943269653</v>
      </c>
      <c r="G25" s="30">
        <v>151860.14277701665</v>
      </c>
      <c r="H25" s="30">
        <v>160618.8512429051</v>
      </c>
      <c r="I25" s="30">
        <v>169505.01273512226</v>
      </c>
      <c r="J25" s="30">
        <v>178502.8467894186</v>
      </c>
      <c r="K25" s="30">
        <v>187614.69911835354</v>
      </c>
      <c r="L25" s="30">
        <v>196845.77431145564</v>
      </c>
      <c r="M25" s="30">
        <v>206175.62338643431</v>
      </c>
      <c r="N25" s="30">
        <v>215589.72988422919</v>
      </c>
      <c r="O25" s="30">
        <v>225101.53111952625</v>
      </c>
      <c r="P25" s="30">
        <v>234699.20729575108</v>
      </c>
      <c r="Q25" s="30">
        <v>244343.29694332002</v>
      </c>
      <c r="R25" s="30">
        <v>254043.8194029725</v>
      </c>
      <c r="S25" s="30">
        <v>258387.44626930423</v>
      </c>
      <c r="T25" s="30">
        <v>262807.24779391981</v>
      </c>
      <c r="U25" s="30">
        <v>267304.58709135739</v>
      </c>
      <c r="V25" s="30">
        <v>271880.85204758658</v>
      </c>
      <c r="W25" s="30">
        <v>276537.45577534311</v>
      </c>
      <c r="X25" s="30">
        <v>281275.8370779024</v>
      </c>
      <c r="Y25" s="30">
        <v>286097.46092145029</v>
      </c>
      <c r="Z25" s="30">
        <v>291003.81891620951</v>
      </c>
      <c r="AA25" s="30">
        <v>295996.42980648769</v>
      </c>
      <c r="AB25" s="30">
        <v>301076.83996981021</v>
      </c>
      <c r="AC25" s="30">
        <v>306246.6239253105</v>
      </c>
      <c r="AD25" s="30">
        <v>311507.38485154725</v>
      </c>
      <c r="AE25" s="30">
        <v>316860.75511392759</v>
      </c>
      <c r="AF25" s="30">
        <v>322308.3968019124</v>
      </c>
      <c r="AG25" s="30">
        <v>327852.00227618864</v>
      </c>
      <c r="AH25" s="30">
        <v>333493.29472599307</v>
      </c>
    </row>
    <row r="26" spans="1:34" x14ac:dyDescent="0.35">
      <c r="B26" t="s">
        <v>7202</v>
      </c>
      <c r="D26" s="30">
        <v>29046.329714290674</v>
      </c>
      <c r="E26" s="30">
        <v>30798.562757134645</v>
      </c>
      <c r="F26" s="30">
        <v>32571.730040329763</v>
      </c>
      <c r="G26" s="30">
        <v>34355.210568424212</v>
      </c>
      <c r="H26" s="30">
        <v>36154.822899239371</v>
      </c>
      <c r="I26" s="30">
        <v>37967.482077628112</v>
      </c>
      <c r="J26" s="30">
        <v>39785.597547096906</v>
      </c>
      <c r="K26" s="30">
        <v>41615.291585002633</v>
      </c>
      <c r="L26" s="30">
        <v>43453.163040299951</v>
      </c>
      <c r="M26" s="30">
        <v>45280.999056785862</v>
      </c>
      <c r="N26" s="30">
        <v>47089.632111733728</v>
      </c>
      <c r="O26" s="30">
        <v>48875.500900683655</v>
      </c>
      <c r="P26" s="30">
        <v>50635.906987015609</v>
      </c>
      <c r="Q26" s="30">
        <v>52361.501793373311</v>
      </c>
      <c r="R26" s="30">
        <v>54057.130736115883</v>
      </c>
      <c r="S26" s="30">
        <v>54750.953730158093</v>
      </c>
      <c r="T26" s="30">
        <v>55453.681938748436</v>
      </c>
      <c r="U26" s="30">
        <v>56165.429660269685</v>
      </c>
      <c r="V26" s="30">
        <v>56886.312660123767</v>
      </c>
      <c r="W26" s="30">
        <v>57616.448189560935</v>
      </c>
      <c r="X26" s="30">
        <v>58355.955004750649</v>
      </c>
      <c r="Y26" s="30">
        <v>59104.953386097171</v>
      </c>
      <c r="Z26" s="30">
        <v>59863.565157803161</v>
      </c>
      <c r="AA26" s="30">
        <v>60631.91370768426</v>
      </c>
      <c r="AB26" s="30">
        <v>61410.124007238112</v>
      </c>
      <c r="AC26" s="30">
        <v>62198.32263197087</v>
      </c>
      <c r="AD26" s="30">
        <v>62996.63778198466</v>
      </c>
      <c r="AE26" s="30">
        <v>63805.199302829256</v>
      </c>
      <c r="AF26" s="30">
        <v>64624.138706621401</v>
      </c>
      <c r="AG26" s="30">
        <v>65453.589193435175</v>
      </c>
      <c r="AH26" s="30">
        <v>66293.685672966909</v>
      </c>
    </row>
    <row r="27" spans="1:34" x14ac:dyDescent="0.35">
      <c r="B27" t="s">
        <v>7203</v>
      </c>
      <c r="D27" s="30">
        <v>86745.104752384854</v>
      </c>
      <c r="E27" s="30">
        <v>92435.008784673802</v>
      </c>
      <c r="F27" s="30">
        <v>98247.885937268671</v>
      </c>
      <c r="G27" s="30">
        <v>104172.74868131724</v>
      </c>
      <c r="H27" s="30">
        <v>110231.55254436251</v>
      </c>
      <c r="I27" s="30">
        <v>116422.84601622082</v>
      </c>
      <c r="J27" s="30">
        <v>122737.36384240208</v>
      </c>
      <c r="K27" s="30">
        <v>129169.95288192897</v>
      </c>
      <c r="L27" s="30">
        <v>135727.60190955832</v>
      </c>
      <c r="M27" s="30">
        <v>142407.35370197799</v>
      </c>
      <c r="N27" s="30">
        <v>149203.03570254866</v>
      </c>
      <c r="O27" s="30">
        <v>156130.54253747468</v>
      </c>
      <c r="P27" s="30">
        <v>163179.82674455346</v>
      </c>
      <c r="Q27" s="30">
        <v>170320.21524604573</v>
      </c>
      <c r="R27" s="30">
        <v>177557.89454676083</v>
      </c>
      <c r="S27" s="30">
        <v>180912.98108067532</v>
      </c>
      <c r="T27" s="30">
        <v>184331.46443329388</v>
      </c>
      <c r="U27" s="30">
        <v>187814.5425339638</v>
      </c>
      <c r="V27" s="30">
        <v>191363.43594778533</v>
      </c>
      <c r="W27" s="30">
        <v>194979.38830333063</v>
      </c>
      <c r="X27" s="30">
        <v>198663.66672844515</v>
      </c>
      <c r="Y27" s="30">
        <v>202417.56229428353</v>
      </c>
      <c r="Z27" s="30">
        <v>206242.39046773597</v>
      </c>
      <c r="AA27" s="30">
        <v>210139.49157240355</v>
      </c>
      <c r="AB27" s="30">
        <v>214110.23125828404</v>
      </c>
      <c r="AC27" s="30">
        <v>218156.00098033264</v>
      </c>
      <c r="AD27" s="30">
        <v>222278.21848606563</v>
      </c>
      <c r="AE27" s="30">
        <v>226478.32831237753</v>
      </c>
      <c r="AF27" s="30">
        <v>230757.80229174605</v>
      </c>
      <c r="AG27" s="30">
        <v>235118.14006800213</v>
      </c>
      <c r="AH27" s="30">
        <v>239560.86962184595</v>
      </c>
    </row>
    <row r="28" spans="1:34" x14ac:dyDescent="0.35">
      <c r="B28" t="s">
        <v>7204</v>
      </c>
      <c r="D28" s="30">
        <v>140309.33322977737</v>
      </c>
      <c r="E28" s="30">
        <v>153147.80969093603</v>
      </c>
      <c r="F28" s="30">
        <v>165695.94437524281</v>
      </c>
      <c r="G28" s="30">
        <v>177972.28651220555</v>
      </c>
      <c r="H28" s="30">
        <v>189990.35345932658</v>
      </c>
      <c r="I28" s="30">
        <v>201767.02338481104</v>
      </c>
      <c r="J28" s="30">
        <v>213316.65117033932</v>
      </c>
      <c r="K28" s="30">
        <v>224657.61283134529</v>
      </c>
      <c r="L28" s="30">
        <v>235811.49336199844</v>
      </c>
      <c r="M28" s="30">
        <v>246787.91874153665</v>
      </c>
      <c r="N28" s="30">
        <v>257597.88353725828</v>
      </c>
      <c r="O28" s="30">
        <v>268256.12503114465</v>
      </c>
      <c r="P28" s="30">
        <v>278775.00582939252</v>
      </c>
      <c r="Q28" s="30">
        <v>289162.00388909638</v>
      </c>
      <c r="R28" s="30">
        <v>299403.60220054461</v>
      </c>
      <c r="S28" s="30">
        <v>303337.80536224658</v>
      </c>
      <c r="T28" s="30">
        <v>307323.70447684883</v>
      </c>
      <c r="U28" s="30">
        <v>311361.97883604944</v>
      </c>
      <c r="V28" s="30">
        <v>315453.31665752985</v>
      </c>
      <c r="W28" s="30">
        <v>319598.4152022432</v>
      </c>
      <c r="X28" s="30">
        <v>323797.9808932445</v>
      </c>
      <c r="Y28" s="30">
        <v>328052.72943608148</v>
      </c>
      <c r="Z28" s="30">
        <v>332363.38594076817</v>
      </c>
      <c r="AA28" s="30">
        <v>336730.68504536041</v>
      </c>
      <c r="AB28" s="30">
        <v>341155.37104115612</v>
      </c>
      <c r="AC28" s="30">
        <v>345638.19799953955</v>
      </c>
      <c r="AD28" s="30">
        <v>350179.92990049359</v>
      </c>
      <c r="AE28" s="30">
        <v>354781.34076279943</v>
      </c>
      <c r="AF28" s="30">
        <v>359443.21477594826</v>
      </c>
      <c r="AG28" s="30">
        <v>364166.34643378534</v>
      </c>
      <c r="AH28" s="30">
        <v>368951.54066991078</v>
      </c>
    </row>
    <row r="29" spans="1:34" x14ac:dyDescent="0.35">
      <c r="A29" t="s">
        <v>7205</v>
      </c>
      <c r="D29" s="30">
        <v>165.39088765165317</v>
      </c>
      <c r="E29" s="30">
        <v>427.72693520992976</v>
      </c>
      <c r="F29" s="30">
        <v>550.33154677458242</v>
      </c>
      <c r="G29" s="30">
        <v>780.74807580307402</v>
      </c>
      <c r="H29" s="30">
        <v>1191.2229697013427</v>
      </c>
      <c r="I29" s="30">
        <v>1909.4952155655822</v>
      </c>
      <c r="J29" s="30">
        <v>3155.0813343688028</v>
      </c>
      <c r="K29" s="30">
        <v>4533.9752197346779</v>
      </c>
      <c r="L29" s="30">
        <v>7081.8461967685444</v>
      </c>
      <c r="M29" s="30">
        <v>10859.656170372105</v>
      </c>
      <c r="N29" s="30">
        <v>14405.443083541508</v>
      </c>
      <c r="O29" s="30">
        <v>18375.251388131092</v>
      </c>
      <c r="P29" s="30">
        <v>22793.734443111265</v>
      </c>
      <c r="Q29" s="30">
        <v>27711.48732657015</v>
      </c>
      <c r="R29" s="30">
        <v>33186.609492934163</v>
      </c>
      <c r="S29" s="30">
        <v>35574.985411053007</v>
      </c>
      <c r="T29" s="30">
        <v>38135.303983289159</v>
      </c>
      <c r="U29" s="30">
        <v>40879.946563906225</v>
      </c>
      <c r="V29" s="30">
        <v>43822.186227464226</v>
      </c>
      <c r="W29" s="30">
        <v>46976.251999846267</v>
      </c>
      <c r="X29" s="30">
        <v>50357.397716310908</v>
      </c>
      <c r="Y29" s="30">
        <v>53981.975839911458</v>
      </c>
      <c r="Z29" s="30">
        <v>57867.516597638991</v>
      </c>
      <c r="AA29" s="30">
        <v>62032.812817392398</v>
      </c>
      <c r="AB29" s="30">
        <v>66498.010876479544</v>
      </c>
      <c r="AC29" s="30">
        <v>71284.708201943635</v>
      </c>
      <c r="AD29" s="30">
        <v>76416.057794730295</v>
      </c>
      <c r="AE29" s="30">
        <v>81916.880283718434</v>
      </c>
      <c r="AF29" s="30">
        <v>87813.784052094619</v>
      </c>
      <c r="AG29" s="30">
        <v>94135.294017635839</v>
      </c>
      <c r="AH29" s="30">
        <v>100911.98969036438</v>
      </c>
    </row>
    <row r="30" spans="1:34" x14ac:dyDescent="0.35">
      <c r="B30" t="s">
        <v>7206</v>
      </c>
      <c r="D30" s="30">
        <v>14.181105617330855</v>
      </c>
      <c r="E30" s="30">
        <v>21.608508638719709</v>
      </c>
      <c r="F30" s="30">
        <v>28.302571348308255</v>
      </c>
      <c r="G30" s="30">
        <v>36.248357919516081</v>
      </c>
      <c r="H30" s="30">
        <v>42.549030734376792</v>
      </c>
      <c r="I30" s="30">
        <v>47.756559291607005</v>
      </c>
      <c r="J30" s="30">
        <v>56.004532435357405</v>
      </c>
      <c r="K30" s="30">
        <v>64.697912690546573</v>
      </c>
      <c r="L30" s="30">
        <v>74.470009239804682</v>
      </c>
      <c r="M30" s="30">
        <v>84.952563647395621</v>
      </c>
      <c r="N30" s="30">
        <v>96.15305129263993</v>
      </c>
      <c r="O30" s="30">
        <v>108.25621202695727</v>
      </c>
      <c r="P30" s="30">
        <v>121.36769844879679</v>
      </c>
      <c r="Q30" s="30">
        <v>135.60565420226308</v>
      </c>
      <c r="R30" s="30">
        <v>151.10258182436519</v>
      </c>
      <c r="S30" s="30">
        <v>159.07819110922472</v>
      </c>
      <c r="T30" s="30">
        <v>167.47477495783244</v>
      </c>
      <c r="U30" s="30">
        <v>176.31455356390566</v>
      </c>
      <c r="V30" s="30">
        <v>185.62091996401571</v>
      </c>
      <c r="W30" s="30">
        <v>195.41850194345514</v>
      </c>
      <c r="X30" s="30">
        <v>205.73322720966658</v>
      </c>
      <c r="Y30" s="30">
        <v>216.59239200570417</v>
      </c>
      <c r="Z30" s="30">
        <v>228.02473334530185</v>
      </c>
      <c r="AA30" s="30">
        <v>240.06050506070716</v>
      </c>
      <c r="AB30" s="30">
        <v>252.73155786452838</v>
      </c>
      <c r="AC30" s="30">
        <v>266.07142363746595</v>
      </c>
      <c r="AD30" s="30">
        <v>280.1154041649819</v>
      </c>
      <c r="AE30" s="30">
        <v>294.90066455773422</v>
      </c>
      <c r="AF30" s="30">
        <v>310.46633160299876</v>
      </c>
      <c r="AG30" s="30">
        <v>326.85359730734876</v>
      </c>
      <c r="AH30" s="30">
        <v>344.10582790460177</v>
      </c>
    </row>
    <row r="31" spans="1:34" x14ac:dyDescent="0.35">
      <c r="B31" t="s">
        <v>7207</v>
      </c>
      <c r="D31" s="30">
        <v>151.20978203432233</v>
      </c>
      <c r="E31" s="30">
        <v>406.11842657121008</v>
      </c>
      <c r="F31" s="30">
        <v>522.0289754262742</v>
      </c>
      <c r="G31" s="30">
        <v>744.49971788355788</v>
      </c>
      <c r="H31" s="30">
        <v>1148.6739389669658</v>
      </c>
      <c r="I31" s="30">
        <v>1861.738656273975</v>
      </c>
      <c r="J31" s="30">
        <v>3099.0768019334455</v>
      </c>
      <c r="K31" s="30">
        <v>4469.2773070441317</v>
      </c>
      <c r="L31" s="30">
        <v>7007.37618752874</v>
      </c>
      <c r="M31" s="30">
        <v>10774.70360672471</v>
      </c>
      <c r="N31" s="30">
        <v>14309.290032248868</v>
      </c>
      <c r="O31" s="30">
        <v>18266.995176104134</v>
      </c>
      <c r="P31" s="30">
        <v>22672.366744662468</v>
      </c>
      <c r="Q31" s="30">
        <v>27575.88167236789</v>
      </c>
      <c r="R31" s="30">
        <v>33035.506911109798</v>
      </c>
      <c r="S31" s="30">
        <v>35415.90721994378</v>
      </c>
      <c r="T31" s="30">
        <v>37967.829208331328</v>
      </c>
      <c r="U31" s="30">
        <v>40703.63201034232</v>
      </c>
      <c r="V31" s="30">
        <v>43636.565307500212</v>
      </c>
      <c r="W31" s="30">
        <v>46780.833497902815</v>
      </c>
      <c r="X31" s="30">
        <v>50151.664489101247</v>
      </c>
      <c r="Y31" s="30">
        <v>53765.383447905755</v>
      </c>
      <c r="Z31" s="30">
        <v>57639.49186429369</v>
      </c>
      <c r="AA31" s="30">
        <v>61792.752312331686</v>
      </c>
      <c r="AB31" s="30">
        <v>66245.279318615023</v>
      </c>
      <c r="AC31" s="30">
        <v>71018.636778306172</v>
      </c>
      <c r="AD31" s="30">
        <v>76135.942390565324</v>
      </c>
      <c r="AE31" s="30">
        <v>81621.979619160687</v>
      </c>
      <c r="AF31" s="30">
        <v>87503.317720491614</v>
      </c>
      <c r="AG31" s="30">
        <v>93808.440420328479</v>
      </c>
      <c r="AH31" s="30">
        <v>100567.88386245978</v>
      </c>
    </row>
    <row r="32" spans="1:34" x14ac:dyDescent="0.35">
      <c r="B32" t="s">
        <v>7208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19E5F-DFA4-4D5E-BD58-655B66ABD309}">
  <dimension ref="A1:AL4"/>
  <sheetViews>
    <sheetView workbookViewId="0">
      <selection activeCell="G4" sqref="G4"/>
    </sheetView>
  </sheetViews>
  <sheetFormatPr defaultRowHeight="14.5" x14ac:dyDescent="0.35"/>
  <cols>
    <col min="7" max="7" width="13.54296875" customWidth="1"/>
  </cols>
  <sheetData>
    <row r="1" spans="1:38" x14ac:dyDescent="0.35">
      <c r="A1" t="s">
        <v>7173</v>
      </c>
      <c r="B1">
        <v>2014</v>
      </c>
      <c r="C1">
        <v>2015</v>
      </c>
      <c r="D1">
        <v>2016</v>
      </c>
      <c r="E1">
        <v>2017</v>
      </c>
      <c r="F1">
        <v>2018</v>
      </c>
      <c r="G1">
        <v>2019</v>
      </c>
      <c r="H1" s="2">
        <v>2020</v>
      </c>
      <c r="I1" s="2">
        <v>2021</v>
      </c>
      <c r="J1" s="2">
        <v>2022</v>
      </c>
      <c r="K1" s="2">
        <v>2023</v>
      </c>
      <c r="L1" s="2">
        <v>2024</v>
      </c>
      <c r="M1" s="2">
        <v>2025</v>
      </c>
      <c r="N1" s="2">
        <v>2026</v>
      </c>
      <c r="O1" s="2">
        <v>2027</v>
      </c>
      <c r="P1" s="2">
        <v>2028</v>
      </c>
      <c r="Q1" s="2">
        <v>2029</v>
      </c>
      <c r="R1" s="2">
        <v>2030</v>
      </c>
      <c r="S1" s="2">
        <v>2031</v>
      </c>
      <c r="T1" s="2">
        <v>2032</v>
      </c>
      <c r="U1" s="2">
        <v>2033</v>
      </c>
      <c r="V1" s="2">
        <v>2034</v>
      </c>
      <c r="W1" s="2">
        <v>2035</v>
      </c>
      <c r="X1" s="2">
        <v>2036</v>
      </c>
      <c r="Y1" s="2">
        <v>2037</v>
      </c>
      <c r="Z1" s="2">
        <v>2038</v>
      </c>
      <c r="AA1" s="2">
        <v>2039</v>
      </c>
      <c r="AB1" s="2">
        <v>2040</v>
      </c>
      <c r="AC1" s="2">
        <v>2041</v>
      </c>
      <c r="AD1" s="2">
        <v>2042</v>
      </c>
      <c r="AE1" s="2">
        <v>2043</v>
      </c>
      <c r="AF1" s="2">
        <v>2044</v>
      </c>
      <c r="AG1" s="2">
        <v>2045</v>
      </c>
      <c r="AH1" s="2">
        <v>2046</v>
      </c>
      <c r="AI1" s="2">
        <v>2047</v>
      </c>
      <c r="AJ1" s="2">
        <v>2048</v>
      </c>
      <c r="AK1" s="2">
        <v>2049</v>
      </c>
      <c r="AL1" s="2">
        <v>2050</v>
      </c>
    </row>
    <row r="2" spans="1:38" x14ac:dyDescent="0.35">
      <c r="A2" t="s">
        <v>7174</v>
      </c>
      <c r="B2">
        <v>120355128</v>
      </c>
      <c r="C2">
        <v>121858258</v>
      </c>
      <c r="D2">
        <v>123333376</v>
      </c>
      <c r="E2">
        <v>124777324</v>
      </c>
      <c r="F2">
        <v>126190788</v>
      </c>
      <c r="G2">
        <v>127575529</v>
      </c>
      <c r="H2" s="2">
        <v>128933000</v>
      </c>
      <c r="I2" s="2">
        <v>130262000</v>
      </c>
      <c r="J2" s="2">
        <v>131563000</v>
      </c>
      <c r="K2" s="2">
        <v>132834000</v>
      </c>
      <c r="L2" s="2">
        <v>134074000</v>
      </c>
      <c r="M2" s="2">
        <v>135284000</v>
      </c>
      <c r="N2" s="2">
        <v>136462000</v>
      </c>
      <c r="O2" s="2">
        <v>137609000</v>
      </c>
      <c r="P2" s="2">
        <v>138725000</v>
      </c>
      <c r="Q2" s="2">
        <v>139814000</v>
      </c>
      <c r="R2" s="2">
        <v>140876000</v>
      </c>
      <c r="S2" s="2">
        <v>141912000</v>
      </c>
      <c r="T2" s="2">
        <v>142921000</v>
      </c>
      <c r="U2" s="2">
        <v>143900000</v>
      </c>
      <c r="V2" s="2">
        <v>144845000</v>
      </c>
      <c r="W2" s="2">
        <v>145755000</v>
      </c>
      <c r="X2" s="2">
        <v>146628000</v>
      </c>
      <c r="Y2" s="2">
        <v>147464000</v>
      </c>
      <c r="Z2" s="2">
        <v>148264000</v>
      </c>
      <c r="AA2" s="2">
        <v>149029000</v>
      </c>
      <c r="AB2" s="2">
        <v>149759000</v>
      </c>
      <c r="AC2" s="2">
        <v>150454000</v>
      </c>
      <c r="AD2" s="2">
        <v>151115000</v>
      </c>
      <c r="AE2" s="2">
        <v>151740000</v>
      </c>
      <c r="AF2" s="2">
        <v>152331000</v>
      </c>
      <c r="AG2" s="2">
        <v>152887000</v>
      </c>
      <c r="AH2" s="2">
        <v>153409000</v>
      </c>
      <c r="AI2" s="2">
        <v>153897000</v>
      </c>
      <c r="AJ2" s="2">
        <v>154350000</v>
      </c>
      <c r="AK2" s="2">
        <v>154768000</v>
      </c>
      <c r="AL2" s="2">
        <v>155151000</v>
      </c>
    </row>
    <row r="4" spans="1:38" x14ac:dyDescent="0.35">
      <c r="G4" s="26" t="s">
        <v>7175</v>
      </c>
      <c r="H4" s="27">
        <f>(AL2-H2)/H2</f>
        <v>0.2033459238519231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5B61-2394-4F02-B04B-C3E6A2BFCD25}">
  <sheetPr>
    <tabColor theme="5" tint="-0.499984740745262"/>
  </sheetPr>
  <dimension ref="A2:AG108"/>
  <sheetViews>
    <sheetView workbookViewId="0">
      <selection activeCell="B29" sqref="B29"/>
    </sheetView>
  </sheetViews>
  <sheetFormatPr defaultColWidth="8.7265625" defaultRowHeight="13.5" x14ac:dyDescent="0.25"/>
  <cols>
    <col min="1" max="1" width="27" style="5" customWidth="1"/>
    <col min="2" max="2" width="20" style="5" customWidth="1"/>
    <col min="3" max="3" width="14.54296875" style="5" bestFit="1" customWidth="1"/>
    <col min="4" max="9" width="13.1796875" style="5" bestFit="1" customWidth="1"/>
    <col min="10" max="10" width="12" style="5" bestFit="1" customWidth="1"/>
    <col min="11" max="17" width="13.1796875" style="5" bestFit="1" customWidth="1"/>
    <col min="18" max="18" width="12" style="5" bestFit="1" customWidth="1"/>
    <col min="19" max="33" width="13.1796875" style="5" bestFit="1" customWidth="1"/>
    <col min="34" max="16384" width="8.7265625" style="5"/>
  </cols>
  <sheetData>
    <row r="2" spans="1:33" ht="17.5" x14ac:dyDescent="0.35">
      <c r="B2" s="17" t="s">
        <v>7154</v>
      </c>
    </row>
    <row r="4" spans="1:33" ht="14" x14ac:dyDescent="0.3">
      <c r="A4" s="6" t="s">
        <v>6960</v>
      </c>
      <c r="C4" s="5">
        <v>2020</v>
      </c>
      <c r="D4" s="5">
        <v>2021</v>
      </c>
      <c r="E4" s="5">
        <v>2022</v>
      </c>
      <c r="F4" s="5">
        <v>2023</v>
      </c>
      <c r="G4" s="5">
        <v>2024</v>
      </c>
      <c r="H4" s="5">
        <v>2025</v>
      </c>
      <c r="I4" s="5">
        <v>2026</v>
      </c>
      <c r="J4" s="5">
        <v>2027</v>
      </c>
      <c r="K4" s="5">
        <v>2028</v>
      </c>
      <c r="L4" s="5">
        <v>2029</v>
      </c>
      <c r="M4" s="5">
        <v>2030</v>
      </c>
      <c r="N4" s="5">
        <v>2031</v>
      </c>
      <c r="O4" s="5">
        <v>2032</v>
      </c>
      <c r="P4" s="5">
        <v>2033</v>
      </c>
      <c r="Q4" s="5">
        <v>2034</v>
      </c>
      <c r="R4" s="5">
        <v>2035</v>
      </c>
      <c r="S4" s="5">
        <v>2036</v>
      </c>
      <c r="T4" s="5">
        <v>2037</v>
      </c>
      <c r="U4" s="5">
        <v>2038</v>
      </c>
      <c r="V4" s="5">
        <v>2039</v>
      </c>
      <c r="W4" s="5">
        <v>2040</v>
      </c>
      <c r="X4" s="5">
        <v>2041</v>
      </c>
      <c r="Y4" s="5">
        <v>2042</v>
      </c>
      <c r="Z4" s="5">
        <v>2043</v>
      </c>
      <c r="AA4" s="5">
        <v>2044</v>
      </c>
      <c r="AB4" s="5">
        <v>2045</v>
      </c>
      <c r="AC4" s="5">
        <v>2046</v>
      </c>
      <c r="AD4" s="5">
        <v>2047</v>
      </c>
      <c r="AE4" s="5">
        <v>2048</v>
      </c>
      <c r="AF4" s="5">
        <v>2049</v>
      </c>
      <c r="AG4" s="5">
        <v>2050</v>
      </c>
    </row>
    <row r="5" spans="1:33" x14ac:dyDescent="0.25">
      <c r="B5" s="12" t="s">
        <v>2</v>
      </c>
      <c r="C5" s="5">
        <f>bifubc!E2</f>
        <v>642189656267927.25</v>
      </c>
      <c r="D5" s="5">
        <f>bifubc!F2</f>
        <v>654586692434696.63</v>
      </c>
      <c r="E5" s="5">
        <f>bifubc!G2</f>
        <v>667223044984438.13</v>
      </c>
      <c r="F5" s="5">
        <f>bifubc!H2</f>
        <v>680103333757764.25</v>
      </c>
      <c r="G5" s="5">
        <f>bifubc!I2</f>
        <v>693232267778180.38</v>
      </c>
      <c r="H5" s="5">
        <f>bifubc!J2</f>
        <v>706614646973699.75</v>
      </c>
      <c r="I5" s="5">
        <f>bifubc!K2</f>
        <v>720255363931693.13</v>
      </c>
      <c r="J5" s="5">
        <f>bifubc!L2</f>
        <v>734159405687615.5</v>
      </c>
      <c r="K5" s="5">
        <f>bifubc!M2</f>
        <v>748331855548262.38</v>
      </c>
      <c r="L5" s="5">
        <f>bifubc!N2</f>
        <v>762777894950222</v>
      </c>
      <c r="M5" s="5">
        <f>bifubc!O2</f>
        <v>777502805354205.25</v>
      </c>
      <c r="N5" s="5">
        <f>bifubc!P2</f>
        <v>792511970175943.38</v>
      </c>
      <c r="O5" s="5">
        <f>bifubc!Q2</f>
        <v>802609248517698.5</v>
      </c>
      <c r="P5" s="5">
        <f>bifubc!R2</f>
        <v>812835174796327.38</v>
      </c>
      <c r="Q5" s="5">
        <f>bifubc!S2</f>
        <v>823191388096254.75</v>
      </c>
      <c r="R5" s="5">
        <f>bifubc!T2</f>
        <v>833679548385238.63</v>
      </c>
      <c r="S5" s="5">
        <f>bifubc!U2</f>
        <v>844301336780442</v>
      </c>
      <c r="T5" s="5">
        <f>bifubc!V2</f>
        <v>855058455817893.63</v>
      </c>
      <c r="U5" s="5">
        <f>bifubc!W2</f>
        <v>865952629725384.38</v>
      </c>
      <c r="V5" s="5">
        <f>bifubc!X2</f>
        <v>876985604698836</v>
      </c>
      <c r="W5" s="5">
        <f>bifubc!Y2</f>
        <v>888159149182196.63</v>
      </c>
      <c r="X5" s="5">
        <f>bifubc!Z2</f>
        <v>899475054150897.63</v>
      </c>
      <c r="Y5" s="5">
        <f>bifubc!AA2</f>
        <v>910935133398925.38</v>
      </c>
      <c r="Z5" s="5">
        <f>bifubc!AB2</f>
        <v>922541223829548.13</v>
      </c>
      <c r="AA5" s="5">
        <f>bifubc!AC2</f>
        <v>929664837114517.63</v>
      </c>
      <c r="AB5" s="5">
        <f>bifubc!AD2</f>
        <v>936843457010490.5</v>
      </c>
      <c r="AC5" s="5">
        <f>bifubc!AE2</f>
        <v>944077508263608</v>
      </c>
      <c r="AD5" s="5">
        <f>bifubc!AF2</f>
        <v>951367418899785.75</v>
      </c>
      <c r="AE5" s="5">
        <f>bifubc!AG2</f>
        <v>958713620250040</v>
      </c>
      <c r="AF5" s="5">
        <f>bifubc!AH2</f>
        <v>966116546976007.63</v>
      </c>
      <c r="AG5" s="5">
        <f>bifubc!AI2</f>
        <v>973576637095664.75</v>
      </c>
    </row>
    <row r="6" spans="1:33" x14ac:dyDescent="0.25">
      <c r="B6" s="12" t="s">
        <v>3</v>
      </c>
      <c r="C6" s="5">
        <f>bifubc!E3</f>
        <v>294304287520819.69</v>
      </c>
      <c r="D6" s="5">
        <f>bifubc!F3</f>
        <v>292832766083215.56</v>
      </c>
      <c r="E6" s="5">
        <f>bifubc!G3</f>
        <v>291368602252799.5</v>
      </c>
      <c r="F6" s="5">
        <f>bifubc!H3</f>
        <v>289911759241535.5</v>
      </c>
      <c r="G6" s="5">
        <f>bifubc!I3</f>
        <v>288462200445327.81</v>
      </c>
      <c r="H6" s="5">
        <f>bifubc!J3</f>
        <v>287019889443101.19</v>
      </c>
      <c r="I6" s="5">
        <f>bifubc!K3</f>
        <v>285584789995885.69</v>
      </c>
      <c r="J6" s="5">
        <f>bifubc!L3</f>
        <v>284156866045906.25</v>
      </c>
      <c r="K6" s="5">
        <f>bifubc!M3</f>
        <v>282736081715676.75</v>
      </c>
      <c r="L6" s="5">
        <f>bifubc!N3</f>
        <v>281322401307098.28</v>
      </c>
      <c r="M6" s="5">
        <f>bifubc!O3</f>
        <v>279915789300562.81</v>
      </c>
      <c r="N6" s="5">
        <f>bifubc!P3</f>
        <v>278516210354060</v>
      </c>
      <c r="O6" s="5">
        <f>bifubc!Q3</f>
        <v>277597106859891.59</v>
      </c>
      <c r="P6" s="5">
        <f>bifubc!R3</f>
        <v>276681036407254</v>
      </c>
      <c r="Q6" s="5">
        <f>bifubc!S3</f>
        <v>275767988987110.06</v>
      </c>
      <c r="R6" s="5">
        <f>bifubc!T3</f>
        <v>274857954623452.56</v>
      </c>
      <c r="S6" s="5">
        <f>bifubc!U3</f>
        <v>273950923373195.22</v>
      </c>
      <c r="T6" s="5">
        <f>bifubc!V3</f>
        <v>273046885326063.69</v>
      </c>
      <c r="U6" s="5">
        <f>bifubc!W3</f>
        <v>272145830604487.66</v>
      </c>
      <c r="V6" s="5">
        <f>bifubc!X3</f>
        <v>271247749363492.88</v>
      </c>
      <c r="W6" s="5">
        <f>bifubc!Y3</f>
        <v>270352631790593.34</v>
      </c>
      <c r="X6" s="5">
        <f>bifubc!Z3</f>
        <v>269460468105684.44</v>
      </c>
      <c r="Y6" s="5">
        <f>bifubc!AA3</f>
        <v>268571248560935.66</v>
      </c>
      <c r="Z6" s="5">
        <f>bifubc!AB3</f>
        <v>267684963440684.59</v>
      </c>
      <c r="AA6" s="5">
        <f>bifubc!AC3</f>
        <v>267149593513803.22</v>
      </c>
      <c r="AB6" s="5">
        <f>bifubc!AD3</f>
        <v>266615294326775.59</v>
      </c>
      <c r="AC6" s="5">
        <f>bifubc!AE3</f>
        <v>266082063738122.03</v>
      </c>
      <c r="AD6" s="5">
        <f>bifubc!AF3</f>
        <v>265549899610645.78</v>
      </c>
      <c r="AE6" s="5">
        <f>bifubc!AG3</f>
        <v>265018799811424.47</v>
      </c>
      <c r="AF6" s="5">
        <f>bifubc!AH3</f>
        <v>264488762211801.63</v>
      </c>
      <c r="AG6" s="5">
        <f>bifubc!AI3</f>
        <v>263959784687378.06</v>
      </c>
    </row>
    <row r="7" spans="1:33" x14ac:dyDescent="0.25">
      <c r="B7" s="12" t="s">
        <v>4</v>
      </c>
      <c r="C7" s="5">
        <f>bifubc!E4</f>
        <v>622865215160682.13</v>
      </c>
      <c r="D7" s="5">
        <f>bifubc!F4</f>
        <v>635322519463895.88</v>
      </c>
      <c r="E7" s="5">
        <f>bifubc!G4</f>
        <v>648028969853173.75</v>
      </c>
      <c r="F7" s="5">
        <f>bifubc!H4</f>
        <v>660989549250237.38</v>
      </c>
      <c r="G7" s="5">
        <f>bifubc!I4</f>
        <v>674209340235242</v>
      </c>
      <c r="H7" s="5">
        <f>bifubc!J4</f>
        <v>687693527039946.88</v>
      </c>
      <c r="I7" s="5">
        <f>bifubc!K4</f>
        <v>701447397580745.88</v>
      </c>
      <c r="J7" s="5">
        <f>bifubc!L4</f>
        <v>715476345532360.88</v>
      </c>
      <c r="K7" s="5">
        <f>bifubc!M4</f>
        <v>729785872443007.88</v>
      </c>
      <c r="L7" s="5">
        <f>bifubc!N4</f>
        <v>744381589891868</v>
      </c>
      <c r="M7" s="5">
        <f>bifubc!O4</f>
        <v>759269221689705.5</v>
      </c>
      <c r="N7" s="5">
        <f>bifubc!P4</f>
        <v>774454606123499.63</v>
      </c>
      <c r="O7" s="5">
        <f>bifubc!Q4</f>
        <v>784677406924329.88</v>
      </c>
      <c r="P7" s="5">
        <f>bifubc!R4</f>
        <v>795035148695731.25</v>
      </c>
      <c r="Q7" s="5">
        <f>bifubc!S4</f>
        <v>805529612658514.63</v>
      </c>
      <c r="R7" s="5">
        <f>bifubc!T4</f>
        <v>816162603545607.25</v>
      </c>
      <c r="S7" s="5">
        <f>bifubc!U4</f>
        <v>826935949912409.38</v>
      </c>
      <c r="T7" s="5">
        <f>bifubc!V4</f>
        <v>837851504451253.25</v>
      </c>
      <c r="U7" s="5">
        <f>bifubc!W4</f>
        <v>848911144310010</v>
      </c>
      <c r="V7" s="5">
        <f>bifubc!X4</f>
        <v>860116771414902.13</v>
      </c>
      <c r="W7" s="5">
        <f>bifubc!Y4</f>
        <v>871470312797578.88</v>
      </c>
      <c r="X7" s="5">
        <f>bifubc!Z4</f>
        <v>882973720926507.13</v>
      </c>
      <c r="Y7" s="5">
        <f>bifubc!AA4</f>
        <v>894628974042737</v>
      </c>
      <c r="Z7" s="5">
        <f>bifubc!AB4</f>
        <v>906438076500101.25</v>
      </c>
      <c r="AA7" s="5">
        <f>bifubc!AC4</f>
        <v>913689581112101.88</v>
      </c>
      <c r="AB7" s="5">
        <f>bifubc!AD4</f>
        <v>920999097760998.88</v>
      </c>
      <c r="AC7" s="5">
        <f>bifubc!AE4</f>
        <v>928367090543086.75</v>
      </c>
      <c r="AD7" s="5">
        <f>bifubc!AF4</f>
        <v>935794027267431.63</v>
      </c>
      <c r="AE7" s="5">
        <f>bifubc!AG4</f>
        <v>943280379485571</v>
      </c>
      <c r="AF7" s="5">
        <f>bifubc!AH4</f>
        <v>950826622521455.5</v>
      </c>
      <c r="AG7" s="5">
        <f>bifubc!AI4</f>
        <v>958433235501627.25</v>
      </c>
    </row>
    <row r="8" spans="1:33" x14ac:dyDescent="0.25">
      <c r="B8" s="12" t="s">
        <v>5</v>
      </c>
      <c r="C8" s="5">
        <f>bifubc!E5</f>
        <v>193120016746742.19</v>
      </c>
      <c r="D8" s="5">
        <f>bifubc!F5</f>
        <v>194664976880716.22</v>
      </c>
      <c r="E8" s="5">
        <f>bifubc!G5</f>
        <v>196222296695761.94</v>
      </c>
      <c r="F8" s="5">
        <f>bifubc!H5</f>
        <v>197792075069328</v>
      </c>
      <c r="G8" s="5">
        <f>bifubc!I5</f>
        <v>199374411669882.63</v>
      </c>
      <c r="H8" s="5">
        <f>bifubc!J5</f>
        <v>200969406963241.69</v>
      </c>
      <c r="I8" s="5">
        <f>bifubc!K5</f>
        <v>202577162218947.69</v>
      </c>
      <c r="J8" s="5">
        <f>bifubc!L5</f>
        <v>204197779516699.22</v>
      </c>
      <c r="K8" s="5">
        <f>bifubc!M5</f>
        <v>205831361752832.84</v>
      </c>
      <c r="L8" s="5">
        <f>bifubc!N5</f>
        <v>207478012646855.47</v>
      </c>
      <c r="M8" s="5">
        <f>bifubc!O5</f>
        <v>209137836748030.31</v>
      </c>
      <c r="N8" s="5">
        <f>bifubc!P5</f>
        <v>210810939442014.56</v>
      </c>
      <c r="O8" s="5">
        <f>bifubc!Q5</f>
        <v>211924021202268.44</v>
      </c>
      <c r="P8" s="5">
        <f>bifubc!R5</f>
        <v>213042980034216.28</v>
      </c>
      <c r="Q8" s="5">
        <f>bifubc!S5</f>
        <v>214167846968796.97</v>
      </c>
      <c r="R8" s="5">
        <f>bifubc!T5</f>
        <v>215298653200792.31</v>
      </c>
      <c r="S8" s="5">
        <f>bifubc!U5</f>
        <v>216435430089692.38</v>
      </c>
      <c r="T8" s="5">
        <f>bifubc!V5</f>
        <v>217578209160566</v>
      </c>
      <c r="U8" s="5">
        <f>bifubc!W5</f>
        <v>218727022104933.78</v>
      </c>
      <c r="V8" s="5">
        <f>bifubc!X5</f>
        <v>219881900781647.81</v>
      </c>
      <c r="W8" s="5">
        <f>bifubc!Y5</f>
        <v>221042877217774.91</v>
      </c>
      <c r="X8" s="5">
        <f>bifubc!Z5</f>
        <v>222209983609484.72</v>
      </c>
      <c r="Y8" s="5">
        <f>bifubc!AA5</f>
        <v>223383252322942.78</v>
      </c>
      <c r="Z8" s="5">
        <f>bifubc!AB5</f>
        <v>224562715895207.97</v>
      </c>
      <c r="AA8" s="5">
        <f>bifubc!AC5</f>
        <v>225281316586072.63</v>
      </c>
      <c r="AB8" s="5">
        <f>bifubc!AD5</f>
        <v>226002216799148.09</v>
      </c>
      <c r="AC8" s="5">
        <f>bifubc!AE5</f>
        <v>226725423892905.38</v>
      </c>
      <c r="AD8" s="5">
        <f>bifubc!AF5</f>
        <v>227450945249362.72</v>
      </c>
      <c r="AE8" s="5">
        <f>bifubc!AG5</f>
        <v>228178788274160.63</v>
      </c>
      <c r="AF8" s="5">
        <f>bifubc!AH5</f>
        <v>228908960396638</v>
      </c>
      <c r="AG8" s="5">
        <f>bifubc!AI5</f>
        <v>229641469069907.28</v>
      </c>
    </row>
    <row r="9" spans="1:33" x14ac:dyDescent="0.25">
      <c r="B9" s="12" t="s">
        <v>6</v>
      </c>
      <c r="C9" s="5">
        <f>bifubc!E6</f>
        <v>1211966267896.7009</v>
      </c>
      <c r="D9" s="5">
        <f>bifubc!F6</f>
        <v>1235362455470.5342</v>
      </c>
      <c r="E9" s="5">
        <f>bifubc!G6</f>
        <v>1259210290592.2317</v>
      </c>
      <c r="F9" s="5">
        <f>bifubc!H6</f>
        <v>1283518492011.6689</v>
      </c>
      <c r="G9" s="5">
        <f>bifubc!I6</f>
        <v>1308295946788.2795</v>
      </c>
      <c r="H9" s="5">
        <f>bifubc!J6</f>
        <v>1333551713540.1582</v>
      </c>
      <c r="I9" s="5">
        <f>bifubc!K6</f>
        <v>1359295025755.8835</v>
      </c>
      <c r="J9" s="5">
        <f>bifubc!L6</f>
        <v>1385535295170.2739</v>
      </c>
      <c r="K9" s="5">
        <f>bifubc!M6</f>
        <v>1412282115205.312</v>
      </c>
      <c r="L9" s="5">
        <f>bifubc!N6</f>
        <v>1439545264477.4907</v>
      </c>
      <c r="M9" s="5">
        <f>bifubc!O6</f>
        <v>1467334710372.8687</v>
      </c>
      <c r="N9" s="5">
        <f>bifubc!P6</f>
        <v>1495660612691.1382</v>
      </c>
      <c r="O9" s="5">
        <f>bifubc!Q6</f>
        <v>1514716604372.6138</v>
      </c>
      <c r="P9" s="5">
        <f>bifubc!R6</f>
        <v>1534015385638.7603</v>
      </c>
      <c r="Q9" s="5">
        <f>bifubc!S6</f>
        <v>1553560049835.9343</v>
      </c>
      <c r="R9" s="5">
        <f>bifubc!T6</f>
        <v>1573353729722.3618</v>
      </c>
      <c r="S9" s="5">
        <f>bifubc!U6</f>
        <v>1593399597970.2803</v>
      </c>
      <c r="T9" s="5">
        <f>bifubc!V6</f>
        <v>1613700867674.4775</v>
      </c>
      <c r="U9" s="5">
        <f>bifubc!W6</f>
        <v>1634260792867.3096</v>
      </c>
      <c r="V9" s="5">
        <f>bifubc!X6</f>
        <v>1655082669040.2778</v>
      </c>
      <c r="W9" s="5">
        <f>bifubc!Y6</f>
        <v>1676169833672.2578</v>
      </c>
      <c r="X9" s="5">
        <f>bifubc!Z6</f>
        <v>1697525666764.4507</v>
      </c>
      <c r="Y9" s="5">
        <f>bifubc!AA6</f>
        <v>1719153591382.1558</v>
      </c>
      <c r="Z9" s="5">
        <f>bifubc!AB6</f>
        <v>1741057074203.4434</v>
      </c>
      <c r="AA9" s="5">
        <f>bifubc!AC6</f>
        <v>1754501045034.5806</v>
      </c>
      <c r="AB9" s="5">
        <f>bifubc!AD6</f>
        <v>1768048826564.6235</v>
      </c>
      <c r="AC9" s="5">
        <f>bifubc!AE6</f>
        <v>1781701220391.6531</v>
      </c>
      <c r="AD9" s="5">
        <f>bifubc!AF6</f>
        <v>1795459034303.4717</v>
      </c>
      <c r="AE9" s="5">
        <f>bifubc!AG6</f>
        <v>1809323082325.4019</v>
      </c>
      <c r="AF9" s="5">
        <f>bifubc!AH6</f>
        <v>1823294184768.4473</v>
      </c>
      <c r="AG9" s="5">
        <f>bifubc!AI6</f>
        <v>1837373168277.8325</v>
      </c>
    </row>
    <row r="10" spans="1:33" x14ac:dyDescent="0.25">
      <c r="B10" s="12" t="s">
        <v>7</v>
      </c>
      <c r="C10" s="5">
        <f>bifubc!E7</f>
        <v>35252362145225.594</v>
      </c>
      <c r="D10" s="5">
        <f>bifubc!F7</f>
        <v>36063166474565.781</v>
      </c>
      <c r="E10" s="5">
        <f>bifubc!G7</f>
        <v>36892619303480.789</v>
      </c>
      <c r="F10" s="5">
        <f>bifubc!H7</f>
        <v>37741149547460.844</v>
      </c>
      <c r="G10" s="5">
        <f>bifubc!I7</f>
        <v>38609195987052.438</v>
      </c>
      <c r="H10" s="5">
        <f>bifubc!J7</f>
        <v>39497207494754.641</v>
      </c>
      <c r="I10" s="5">
        <f>bifubc!K7</f>
        <v>40405643267133.992</v>
      </c>
      <c r="J10" s="5">
        <f>bifubc!L7</f>
        <v>41334973062278.07</v>
      </c>
      <c r="K10" s="5">
        <f>bifubc!M7</f>
        <v>42285677442710.461</v>
      </c>
      <c r="L10" s="5">
        <f>bifubc!N7</f>
        <v>43258248023892.805</v>
      </c>
      <c r="M10" s="5">
        <f>bifubc!O7</f>
        <v>44253187728442.336</v>
      </c>
      <c r="N10" s="5">
        <f>bifubc!P7</f>
        <v>45271011046196.508</v>
      </c>
      <c r="O10" s="5">
        <f>bifubc!Q7</f>
        <v>45958224993877.766</v>
      </c>
      <c r="P10" s="5">
        <f>bifubc!R7</f>
        <v>46655870849284.828</v>
      </c>
      <c r="Q10" s="5">
        <f>bifubc!S7</f>
        <v>47364106968776.969</v>
      </c>
      <c r="R10" s="5">
        <f>bifubc!T7</f>
        <v>48083094112563</v>
      </c>
      <c r="S10" s="5">
        <f>bifubc!U7</f>
        <v>48812995481191.703</v>
      </c>
      <c r="T10" s="5">
        <f>bifubc!V7</f>
        <v>49553976752596.188</v>
      </c>
      <c r="U10" s="5">
        <f>bifubc!W7</f>
        <v>50306206119700.602</v>
      </c>
      <c r="V10" s="5">
        <f>bifubc!X7</f>
        <v>51069854328597.656</v>
      </c>
      <c r="W10" s="5">
        <f>bifubc!Y7</f>
        <v>51845094717305.766</v>
      </c>
      <c r="X10" s="5">
        <f>bifubc!Z7</f>
        <v>52632103255114.469</v>
      </c>
      <c r="Y10" s="5">
        <f>bifubc!AA7</f>
        <v>53431058582527.102</v>
      </c>
      <c r="Z10" s="5">
        <f>bifubc!AB7</f>
        <v>54242142051809.867</v>
      </c>
      <c r="AA10" s="5">
        <f>bifubc!AC7</f>
        <v>54741169758686.523</v>
      </c>
      <c r="AB10" s="5">
        <f>bifubc!AD7</f>
        <v>55244788520466.445</v>
      </c>
      <c r="AC10" s="5">
        <f>bifubc!AE7</f>
        <v>55753040574854.742</v>
      </c>
      <c r="AD10" s="5">
        <f>bifubc!AF7</f>
        <v>56265968548143.406</v>
      </c>
      <c r="AE10" s="5">
        <f>bifubc!AG7</f>
        <v>56783615458786.336</v>
      </c>
      <c r="AF10" s="5">
        <f>bifubc!AH7</f>
        <v>57306024721007.18</v>
      </c>
      <c r="AG10" s="5">
        <f>bifubc!AI7</f>
        <v>57833240148440.453</v>
      </c>
    </row>
    <row r="11" spans="1:33" x14ac:dyDescent="0.25">
      <c r="B11" s="12" t="s">
        <v>8</v>
      </c>
      <c r="C11" s="5">
        <f>bifubc!E8</f>
        <v>1252977761051.4158</v>
      </c>
      <c r="D11" s="5">
        <f>bifubc!F8</f>
        <v>1281796249555.5981</v>
      </c>
      <c r="E11" s="5">
        <f>bifubc!G8</f>
        <v>1311277563295.377</v>
      </c>
      <c r="F11" s="5">
        <f>bifubc!H8</f>
        <v>1341436947251.1704</v>
      </c>
      <c r="G11" s="5">
        <f>bifubc!I8</f>
        <v>1372289997037.9473</v>
      </c>
      <c r="H11" s="5">
        <f>bifubc!J8</f>
        <v>1403852666969.8198</v>
      </c>
      <c r="I11" s="5">
        <f>bifubc!K8</f>
        <v>1436141278310.1255</v>
      </c>
      <c r="J11" s="5">
        <f>bifubc!L8</f>
        <v>1469172527711.2581</v>
      </c>
      <c r="K11" s="5">
        <f>bifubc!M8</f>
        <v>1502963495848.6169</v>
      </c>
      <c r="L11" s="5">
        <f>bifubc!N8</f>
        <v>1537531656253.135</v>
      </c>
      <c r="M11" s="5">
        <f>bifubc!O8</f>
        <v>1560871386795.0576</v>
      </c>
      <c r="N11" s="5">
        <f>bifubc!P8</f>
        <v>1584565414446.6067</v>
      </c>
      <c r="O11" s="5">
        <f>bifubc!Q8</f>
        <v>1608619117437.906</v>
      </c>
      <c r="P11" s="5">
        <f>bifubc!R8</f>
        <v>1633037955640.6133</v>
      </c>
      <c r="Q11" s="5">
        <f>bifubc!S8</f>
        <v>1657827471807.238</v>
      </c>
      <c r="R11" s="5">
        <f>bifubc!T8</f>
        <v>1682993292829.2717</v>
      </c>
      <c r="S11" s="5">
        <f>bifubc!U8</f>
        <v>1708541131014.4202</v>
      </c>
      <c r="T11" s="5">
        <f>bifubc!V8</f>
        <v>1734476785383.219</v>
      </c>
      <c r="U11" s="5">
        <f>bifubc!W8</f>
        <v>1760806142985.3362</v>
      </c>
      <c r="V11" s="5">
        <f>bifubc!X8</f>
        <v>1787535180235.8538</v>
      </c>
      <c r="W11" s="5">
        <f>bifubc!Y8</f>
        <v>1814669964271.8337</v>
      </c>
      <c r="X11" s="5">
        <f>bifubc!Z8</f>
        <v>1842216654329.4802</v>
      </c>
      <c r="Y11" s="5">
        <f>bifubc!AA8</f>
        <v>1870181503142.2017</v>
      </c>
      <c r="Z11" s="5">
        <f>bifubc!AB8</f>
        <v>1898570858359.9001</v>
      </c>
      <c r="AA11" s="5">
        <f>bifubc!AC8</f>
        <v>1916037710256.8115</v>
      </c>
      <c r="AB11" s="5">
        <f>bifubc!AD8</f>
        <v>1933665257191.1743</v>
      </c>
      <c r="AC11" s="5">
        <f>bifubc!AE8</f>
        <v>1951454977557.3333</v>
      </c>
      <c r="AD11" s="5">
        <f>bifubc!AF8</f>
        <v>1969408363350.8608</v>
      </c>
      <c r="AE11" s="5">
        <f>bifubc!AG8</f>
        <v>1987526920293.6892</v>
      </c>
      <c r="AF11" s="5">
        <f>bifubc!AH8</f>
        <v>2005812167960.3914</v>
      </c>
      <c r="AG11" s="5">
        <f>bifubc!AI8</f>
        <v>2024265639905.6272</v>
      </c>
    </row>
    <row r="12" spans="1:33" x14ac:dyDescent="0.25">
      <c r="B12" s="12" t="s">
        <v>9</v>
      </c>
      <c r="C12" s="5">
        <f>bifubc!E9</f>
        <v>353262086245354.44</v>
      </c>
      <c r="D12" s="5">
        <f>bifubc!F9</f>
        <v>361387114228997.56</v>
      </c>
      <c r="E12" s="5">
        <f>bifubc!G9</f>
        <v>369699017856264.44</v>
      </c>
      <c r="F12" s="5">
        <f>bifubc!H9</f>
        <v>378202095266958.5</v>
      </c>
      <c r="G12" s="5">
        <f>bifubc!I9</f>
        <v>386900743458098.44</v>
      </c>
      <c r="H12" s="5">
        <f>bifubc!J9</f>
        <v>395799460557634.88</v>
      </c>
      <c r="I12" s="5">
        <f>bifubc!K9</f>
        <v>404902848150460.31</v>
      </c>
      <c r="J12" s="5">
        <f>bifubc!L9</f>
        <v>414215613657920.88</v>
      </c>
      <c r="K12" s="5">
        <f>bifubc!M9</f>
        <v>423742572772053.13</v>
      </c>
      <c r="L12" s="5">
        <f>bifubc!N9</f>
        <v>433488651945810.25</v>
      </c>
      <c r="M12" s="5">
        <f>bifubc!O9</f>
        <v>443458890940563.88</v>
      </c>
      <c r="N12" s="5">
        <f>bifubc!P9</f>
        <v>453658445432196.81</v>
      </c>
      <c r="O12" s="5">
        <f>bifubc!Q9</f>
        <v>460544980633857.5</v>
      </c>
      <c r="P12" s="5">
        <f>bifubc!R9</f>
        <v>467536053439879.31</v>
      </c>
      <c r="Q12" s="5">
        <f>bifubc!S9</f>
        <v>474633250731096.75</v>
      </c>
      <c r="R12" s="5">
        <f>bifubc!T9</f>
        <v>481838183477194.81</v>
      </c>
      <c r="S12" s="5">
        <f>bifubc!U9</f>
        <v>489152487102378.56</v>
      </c>
      <c r="T12" s="5">
        <f>bifubc!V9</f>
        <v>496577821856592.75</v>
      </c>
      <c r="U12" s="5">
        <f>bifubc!W9</f>
        <v>504115873192375.88</v>
      </c>
      <c r="V12" s="5">
        <f>bifubc!X9</f>
        <v>511768352147436.06</v>
      </c>
      <c r="W12" s="5">
        <f>bifubc!Y9</f>
        <v>519536995733034.13</v>
      </c>
      <c r="X12" s="5">
        <f>bifubc!Z9</f>
        <v>527423567328261.56</v>
      </c>
      <c r="Y12" s="5">
        <f>bifubc!AA9</f>
        <v>535429857080304.69</v>
      </c>
      <c r="Z12" s="5">
        <f>bifubc!AB9</f>
        <v>543557682310783.56</v>
      </c>
      <c r="AA12" s="5">
        <f>bifubc!AC9</f>
        <v>548558412988042.94</v>
      </c>
      <c r="AB12" s="5">
        <f>bifubc!AD9</f>
        <v>553605150387532.75</v>
      </c>
      <c r="AC12" s="5">
        <f>bifubc!AE9</f>
        <v>558698317771098.19</v>
      </c>
      <c r="AD12" s="5">
        <f>bifubc!AF9</f>
        <v>563838342294592.38</v>
      </c>
      <c r="AE12" s="5">
        <f>bifubc!AG9</f>
        <v>569025655043702.75</v>
      </c>
      <c r="AF12" s="5">
        <f>bifubc!AH9</f>
        <v>574260691070104.75</v>
      </c>
      <c r="AG12" s="5">
        <f>bifubc!AI9</f>
        <v>579543889427949.75</v>
      </c>
    </row>
    <row r="13" spans="1:33" x14ac:dyDescent="0.25">
      <c r="B13" s="12" t="s">
        <v>10</v>
      </c>
      <c r="C13" s="5">
        <f>bifubc!E10</f>
        <v>36605169812675.352</v>
      </c>
      <c r="D13" s="5">
        <f>bifubc!F10</f>
        <v>36239118114548.602</v>
      </c>
      <c r="E13" s="5">
        <f>bifubc!G10</f>
        <v>35876726933403.117</v>
      </c>
      <c r="F13" s="5">
        <f>bifubc!H10</f>
        <v>35517959664069.086</v>
      </c>
      <c r="G13" s="5">
        <f>bifubc!I10</f>
        <v>35162780067428.398</v>
      </c>
      <c r="H13" s="5">
        <f>bifubc!J10</f>
        <v>34811152266754.113</v>
      </c>
      <c r="I13" s="5">
        <f>bifubc!K10</f>
        <v>34463040744086.57</v>
      </c>
      <c r="J13" s="5">
        <f>bifubc!L10</f>
        <v>34118410336645.703</v>
      </c>
      <c r="K13" s="5">
        <f>bifubc!M10</f>
        <v>33777226233279.25</v>
      </c>
      <c r="L13" s="5">
        <f>bifubc!N10</f>
        <v>33439453970946.457</v>
      </c>
      <c r="M13" s="5">
        <f>bifubc!O10</f>
        <v>33105059431236.988</v>
      </c>
      <c r="N13" s="5">
        <f>bifubc!P10</f>
        <v>32774008836924.621</v>
      </c>
      <c r="O13" s="5">
        <f>bifubc!Q10</f>
        <v>32557700378600.918</v>
      </c>
      <c r="P13" s="5">
        <f>bifubc!R10</f>
        <v>32342819556102.148</v>
      </c>
      <c r="Q13" s="5">
        <f>bifubc!S10</f>
        <v>32129356947031.875</v>
      </c>
      <c r="R13" s="5">
        <f>bifubc!T10</f>
        <v>31917303191181.457</v>
      </c>
      <c r="S13" s="5">
        <f>bifubc!U10</f>
        <v>31706648990119.664</v>
      </c>
      <c r="T13" s="5">
        <f>bifubc!V10</f>
        <v>31497385106784.871</v>
      </c>
      <c r="U13" s="5">
        <f>bifubc!W10</f>
        <v>31289502365080.086</v>
      </c>
      <c r="V13" s="5">
        <f>bifubc!X10</f>
        <v>31082991649470.559</v>
      </c>
      <c r="W13" s="5">
        <f>bifubc!Y10</f>
        <v>30877843904584.051</v>
      </c>
      <c r="X13" s="5">
        <f>bifubc!Z10</f>
        <v>30674050134813.793</v>
      </c>
      <c r="Y13" s="5">
        <f>bifubc!AA10</f>
        <v>30471601403924.02</v>
      </c>
      <c r="Z13" s="5">
        <f>bifubc!AB10</f>
        <v>30270488834658.121</v>
      </c>
      <c r="AA13" s="5">
        <f>bifubc!AC10</f>
        <v>30149406879319.492</v>
      </c>
      <c r="AB13" s="5">
        <f>bifubc!AD10</f>
        <v>30028809251802.215</v>
      </c>
      <c r="AC13" s="5">
        <f>bifubc!AE10</f>
        <v>29908694014795.004</v>
      </c>
      <c r="AD13" s="5">
        <f>bifubc!AF10</f>
        <v>29789059238735.824</v>
      </c>
      <c r="AE13" s="5">
        <f>bifubc!AG10</f>
        <v>29669903001780.875</v>
      </c>
      <c r="AF13" s="5">
        <f>bifubc!AH10</f>
        <v>29551223389773.758</v>
      </c>
      <c r="AG13" s="5">
        <f>bifubc!AI10</f>
        <v>29433018496214.656</v>
      </c>
    </row>
    <row r="14" spans="1:33" x14ac:dyDescent="0.25">
      <c r="B14" s="12" t="s">
        <v>11</v>
      </c>
      <c r="C14" s="5">
        <f>bifubc!E11</f>
        <v>0</v>
      </c>
      <c r="D14" s="5">
        <f>bifubc!F11</f>
        <v>0</v>
      </c>
      <c r="E14" s="5">
        <f>bifubc!G11</f>
        <v>0</v>
      </c>
      <c r="F14" s="5">
        <f>bifubc!H11</f>
        <v>0</v>
      </c>
      <c r="G14" s="5">
        <f>bifubc!I11</f>
        <v>0</v>
      </c>
      <c r="H14" s="5">
        <f>bifubc!J11</f>
        <v>0</v>
      </c>
      <c r="I14" s="5">
        <f>bifubc!K11</f>
        <v>0</v>
      </c>
      <c r="J14" s="5">
        <f>bifubc!L11</f>
        <v>0</v>
      </c>
      <c r="K14" s="5">
        <f>bifubc!M11</f>
        <v>0</v>
      </c>
      <c r="L14" s="5">
        <f>bifubc!N11</f>
        <v>0</v>
      </c>
      <c r="M14" s="5">
        <f>bifubc!O11</f>
        <v>0</v>
      </c>
      <c r="N14" s="5">
        <f>bifubc!P11</f>
        <v>0</v>
      </c>
      <c r="O14" s="5">
        <f>bifubc!Q11</f>
        <v>0</v>
      </c>
      <c r="P14" s="5">
        <f>bifubc!R11</f>
        <v>0</v>
      </c>
      <c r="Q14" s="5">
        <f>bifubc!S11</f>
        <v>0</v>
      </c>
      <c r="R14" s="5">
        <f>bifubc!T11</f>
        <v>0</v>
      </c>
      <c r="S14" s="5">
        <f>bifubc!U11</f>
        <v>0</v>
      </c>
      <c r="T14" s="5">
        <f>bifubc!V11</f>
        <v>0</v>
      </c>
      <c r="U14" s="5">
        <f>bifubc!W11</f>
        <v>0</v>
      </c>
      <c r="V14" s="5">
        <f>bifubc!X11</f>
        <v>0</v>
      </c>
      <c r="W14" s="5">
        <f>bifubc!Y11</f>
        <v>0</v>
      </c>
      <c r="X14" s="5">
        <f>bifubc!Z11</f>
        <v>0</v>
      </c>
      <c r="Y14" s="5">
        <f>bifubc!AA11</f>
        <v>0</v>
      </c>
      <c r="Z14" s="5">
        <f>bifubc!AB11</f>
        <v>0</v>
      </c>
      <c r="AA14" s="5">
        <f>bifubc!AC11</f>
        <v>0</v>
      </c>
      <c r="AB14" s="5">
        <f>bifubc!AD11</f>
        <v>0</v>
      </c>
      <c r="AC14" s="5">
        <f>bifubc!AE11</f>
        <v>0</v>
      </c>
      <c r="AD14" s="5">
        <f>bifubc!AF11</f>
        <v>0</v>
      </c>
      <c r="AE14" s="5">
        <f>bifubc!AG11</f>
        <v>0</v>
      </c>
      <c r="AF14" s="5">
        <f>bifubc!AH11</f>
        <v>0</v>
      </c>
      <c r="AG14" s="5">
        <f>bifubc!AI11</f>
        <v>0</v>
      </c>
    </row>
    <row r="16" spans="1:33" ht="14" x14ac:dyDescent="0.3">
      <c r="A16" s="6" t="s">
        <v>7153</v>
      </c>
    </row>
    <row r="17" spans="1:33" x14ac:dyDescent="0.25">
      <c r="A17" s="5" t="s">
        <v>7152</v>
      </c>
      <c r="B17" s="18" t="s">
        <v>7142</v>
      </c>
      <c r="C17" s="5">
        <f>SUMIFS(nosettings!C:C,nosettings!$A:$A,"*"&amp;$A17&amp;"*",nosettings!$A:$A,"*"&amp;$B17&amp;"*")</f>
        <v>642189510000000</v>
      </c>
      <c r="D17" s="5">
        <f>SUMIFS(nosettings!D:D,nosettings!$A:$A,"*"&amp;$A17&amp;"*",nosettings!$A:$A,"*"&amp;$B17&amp;"*")</f>
        <v>654586310000000</v>
      </c>
      <c r="E17" s="5">
        <f>SUMIFS(nosettings!E:E,nosettings!$A:$A,"*"&amp;$A17&amp;"*",nosettings!$A:$A,"*"&amp;$B17&amp;"*")</f>
        <v>667222970000000</v>
      </c>
      <c r="F17" s="5">
        <f>SUMIFS(nosettings!F:F,nosettings!$A:$A,"*"&amp;$A17&amp;"*",nosettings!$A:$A,"*"&amp;$B17&amp;"*")</f>
        <v>680104040000000</v>
      </c>
      <c r="G17" s="5">
        <f>SUMIFS(nosettings!G:G,nosettings!$A:$A,"*"&amp;$A17&amp;"*",nosettings!$A:$A,"*"&amp;$B17&amp;"*")</f>
        <v>693232470000000</v>
      </c>
      <c r="H17" s="5">
        <f>SUMIFS(nosettings!H:H,nosettings!$A:$A,"*"&amp;$A17&amp;"*",nosettings!$A:$A,"*"&amp;$B17&amp;"*")</f>
        <v>706614310000000</v>
      </c>
      <c r="I17" s="5">
        <f>SUMIFS(nosettings!I:I,nosettings!$A:$A,"*"&amp;$A17&amp;"*",nosettings!$A:$A,"*"&amp;$B17&amp;"*")</f>
        <v>720255400000000</v>
      </c>
      <c r="J17" s="5">
        <f>SUMIFS(nosettings!J:J,nosettings!$A:$A,"*"&amp;$A17&amp;"*",nosettings!$A:$A,"*"&amp;$B17&amp;"*")</f>
        <v>734159590000000</v>
      </c>
      <c r="K17" s="5">
        <f>SUMIFS(nosettings!K:K,nosettings!$A:$A,"*"&amp;$A17&amp;"*",nosettings!$A:$A,"*"&amp;$B17&amp;"*")</f>
        <v>748332190000000</v>
      </c>
      <c r="L17" s="5">
        <f>SUMIFS(nosettings!L:L,nosettings!$A:$A,"*"&amp;$A17&amp;"*",nosettings!$A:$A,"*"&amp;$B17&amp;"*")</f>
        <v>762777760000000</v>
      </c>
      <c r="M17" s="5">
        <f>SUMIFS(nosettings!M:M,nosettings!$A:$A,"*"&amp;$A17&amp;"*",nosettings!$A:$A,"*"&amp;$B17&amp;"*")</f>
        <v>777503100000000</v>
      </c>
      <c r="N17" s="5">
        <f>SUMIFS(nosettings!N:N,nosettings!$A:$A,"*"&amp;$A17&amp;"*",nosettings!$A:$A,"*"&amp;$B17&amp;"*")</f>
        <v>792511900000000</v>
      </c>
      <c r="O17" s="5">
        <f>SUMIFS(nosettings!O:O,nosettings!$A:$A,"*"&amp;$A17&amp;"*",nosettings!$A:$A,"*"&amp;$B17&amp;"*")</f>
        <v>802608700000000</v>
      </c>
      <c r="P17" s="5">
        <f>SUMIFS(nosettings!P:P,nosettings!$A:$A,"*"&amp;$A17&amp;"*",nosettings!$A:$A,"*"&amp;$B17&amp;"*")</f>
        <v>812834750000000</v>
      </c>
      <c r="Q17" s="5">
        <f>SUMIFS(nosettings!Q:Q,nosettings!$A:$A,"*"&amp;$A17&amp;"*",nosettings!$A:$A,"*"&amp;$B17&amp;"*")</f>
        <v>823191760000000</v>
      </c>
      <c r="R17" s="5">
        <f>SUMIFS(nosettings!R:R,nosettings!$A:$A,"*"&amp;$A17&amp;"*",nosettings!$A:$A,"*"&amp;$B17&amp;"*")</f>
        <v>833679070000000</v>
      </c>
      <c r="S17" s="5">
        <f>SUMIFS(nosettings!S:S,nosettings!$A:$A,"*"&amp;$A17&amp;"*",nosettings!$A:$A,"*"&amp;$B17&amp;"*")</f>
        <v>844301400000000</v>
      </c>
      <c r="T17" s="5">
        <f>SUMIFS(nosettings!T:T,nosettings!$A:$A,"*"&amp;$A17&amp;"*",nosettings!$A:$A,"*"&amp;$B17&amp;"*")</f>
        <v>855058200000000</v>
      </c>
      <c r="U17" s="5">
        <f>SUMIFS(nosettings!U:U,nosettings!$A:$A,"*"&amp;$A17&amp;"*",nosettings!$A:$A,"*"&amp;$B17&amp;"*")</f>
        <v>865952980000000</v>
      </c>
      <c r="V17" s="5">
        <f>SUMIFS(nosettings!V:V,nosettings!$A:$A,"*"&amp;$A17&amp;"*",nosettings!$A:$A,"*"&amp;$B17&amp;"*")</f>
        <v>876985580000000</v>
      </c>
      <c r="W17" s="5">
        <f>SUMIFS(nosettings!W:W,nosettings!$A:$A,"*"&amp;$A17&amp;"*",nosettings!$A:$A,"*"&amp;$B17&amp;"*")</f>
        <v>888159000000000</v>
      </c>
      <c r="X17" s="5">
        <f>SUMIFS(nosettings!X:X,nosettings!$A:$A,"*"&amp;$A17&amp;"*",nosettings!$A:$A,"*"&amp;$B17&amp;"*")</f>
        <v>899474520000000</v>
      </c>
      <c r="Y17" s="5">
        <f>SUMIFS(nosettings!Y:Y,nosettings!$A:$A,"*"&amp;$A17&amp;"*",nosettings!$A:$A,"*"&amp;$B17&amp;"*")</f>
        <v>910935550000000</v>
      </c>
      <c r="Z17" s="5">
        <f>SUMIFS(nosettings!Z:Z,nosettings!$A:$A,"*"&amp;$A17&amp;"*",nosettings!$A:$A,"*"&amp;$B17&amp;"*")</f>
        <v>922541410000000</v>
      </c>
      <c r="AA17" s="5">
        <f>SUMIFS(nosettings!AA:AA,nosettings!$A:$A,"*"&amp;$A17&amp;"*",nosettings!$A:$A,"*"&amp;$B17&amp;"*")</f>
        <v>929664570000000</v>
      </c>
      <c r="AB17" s="5">
        <f>SUMIFS(nosettings!AB:AB,nosettings!$A:$A,"*"&amp;$A17&amp;"*",nosettings!$A:$A,"*"&amp;$B17&amp;"*")</f>
        <v>936843690000000</v>
      </c>
      <c r="AC17" s="5">
        <f>SUMIFS(nosettings!AC:AC,nosettings!$A:$A,"*"&amp;$A17&amp;"*",nosettings!$A:$A,"*"&amp;$B17&amp;"*")</f>
        <v>944077270000000</v>
      </c>
      <c r="AD17" s="5">
        <f>SUMIFS(nosettings!AD:AD,nosettings!$A:$A,"*"&amp;$A17&amp;"*",nosettings!$A:$A,"*"&amp;$B17&amp;"*")</f>
        <v>951367140000000</v>
      </c>
      <c r="AE17" s="5">
        <f>SUMIFS(nosettings!AE:AE,nosettings!$A:$A,"*"&amp;$A17&amp;"*",nosettings!$A:$A,"*"&amp;$B17&amp;"*")</f>
        <v>958713470000000</v>
      </c>
      <c r="AF17" s="5">
        <f>SUMIFS(nosettings!AF:AF,nosettings!$A:$A,"*"&amp;$A17&amp;"*",nosettings!$A:$A,"*"&amp;$B17&amp;"*")</f>
        <v>966116290000000</v>
      </c>
      <c r="AG17" s="5">
        <f>SUMIFS(nosettings!AG:AG,nosettings!$A:$A,"*"&amp;$A17&amp;"*",nosettings!$A:$A,"*"&amp;$B17&amp;"*")</f>
        <v>973577000000000</v>
      </c>
    </row>
    <row r="18" spans="1:33" x14ac:dyDescent="0.25">
      <c r="A18" s="5" t="s">
        <v>7152</v>
      </c>
      <c r="B18" s="18" t="s">
        <v>7143</v>
      </c>
      <c r="C18" s="5">
        <f>SUMIFS(nosettings!C:C,nosettings!$A:$A,"*"&amp;$A18&amp;"*",nosettings!$A:$A,"*"&amp;$B18&amp;"*")</f>
        <v>242042905390000</v>
      </c>
      <c r="D18" s="5">
        <f>SUMIFS(nosettings!D:D,nosettings!$A:$A,"*"&amp;$A18&amp;"*",nosettings!$A:$A,"*"&amp;$B18&amp;"*")</f>
        <v>240817031810000</v>
      </c>
      <c r="E18" s="5">
        <f>SUMIFS(nosettings!E:E,nosettings!$A:$A,"*"&amp;$A18&amp;"*",nosettings!$A:$A,"*"&amp;$B18&amp;"*")</f>
        <v>239763078350000</v>
      </c>
      <c r="F18" s="5">
        <f>SUMIFS(nosettings!F:F,nosettings!$A:$A,"*"&amp;$A18&amp;"*",nosettings!$A:$A,"*"&amp;$B18&amp;"*")</f>
        <v>237835005010000</v>
      </c>
      <c r="G18" s="5">
        <f>SUMIFS(nosettings!G:G,nosettings!$A:$A,"*"&amp;$A18&amp;"*",nosettings!$A:$A,"*"&amp;$B18&amp;"*")</f>
        <v>236750281790000</v>
      </c>
      <c r="H18" s="5">
        <f>SUMIFS(nosettings!H:H,nosettings!$A:$A,"*"&amp;$A18&amp;"*",nosettings!$A:$A,"*"&amp;$B18&amp;"*")</f>
        <v>235792428680000</v>
      </c>
      <c r="I18" s="5">
        <f>SUMIFS(nosettings!I:I,nosettings!$A:$A,"*"&amp;$A18&amp;"*",nosettings!$A:$A,"*"&amp;$B18&amp;"*")</f>
        <v>234703545680000</v>
      </c>
      <c r="J18" s="5">
        <f>SUMIFS(nosettings!J:J,nosettings!$A:$A,"*"&amp;$A18&amp;"*",nosettings!$A:$A,"*"&amp;$B18&amp;"*")</f>
        <v>233606892810000</v>
      </c>
      <c r="K18" s="5">
        <f>SUMIFS(nosettings!K:K,nosettings!$A:$A,"*"&amp;$A18&amp;"*",nosettings!$A:$A,"*"&amp;$B18&amp;"*")</f>
        <v>232523300040000</v>
      </c>
      <c r="L18" s="5">
        <f>SUMIFS(nosettings!L:L,nosettings!$A:$A,"*"&amp;$A18&amp;"*",nosettings!$A:$A,"*"&amp;$B18&amp;"*")</f>
        <v>231468387390000</v>
      </c>
      <c r="M18" s="5">
        <f>SUMIFS(nosettings!M:M,nosettings!$A:$A,"*"&amp;$A18&amp;"*",nosettings!$A:$A,"*"&amp;$B18&amp;"*")</f>
        <v>230332284860000</v>
      </c>
      <c r="N18" s="5">
        <f>SUMIFS(nosettings!N:N,nosettings!$A:$A,"*"&amp;$A18&amp;"*",nosettings!$A:$A,"*"&amp;$B18&amp;"*")</f>
        <v>229172912430000</v>
      </c>
      <c r="O18" s="5">
        <f>SUMIFS(nosettings!O:O,nosettings!$A:$A,"*"&amp;$A18&amp;"*",nosettings!$A:$A,"*"&amp;$B18&amp;"*")</f>
        <v>228412787710000</v>
      </c>
      <c r="P18" s="5">
        <f>SUMIFS(nosettings!P:P,nosettings!$A:$A,"*"&amp;$A18&amp;"*",nosettings!$A:$A,"*"&amp;$B18&amp;"*")</f>
        <v>227652493030000</v>
      </c>
      <c r="Q18" s="5">
        <f>SUMIFS(nosettings!Q:Q,nosettings!$A:$A,"*"&amp;$A18&amp;"*",nosettings!$A:$A,"*"&amp;$B18&amp;"*")</f>
        <v>226818298400000</v>
      </c>
      <c r="R18" s="5">
        <f>SUMIFS(nosettings!R:R,nosettings!$A:$A,"*"&amp;$A18&amp;"*",nosettings!$A:$A,"*"&amp;$B18&amp;"*")</f>
        <v>225999783820000</v>
      </c>
      <c r="S18" s="5">
        <f>SUMIFS(nosettings!S:S,nosettings!$A:$A,"*"&amp;$A18&amp;"*",nosettings!$A:$A,"*"&amp;$B18&amp;"*")</f>
        <v>225198639290000</v>
      </c>
      <c r="T18" s="5">
        <f>SUMIFS(nosettings!T:T,nosettings!$A:$A,"*"&amp;$A18&amp;"*",nosettings!$A:$A,"*"&amp;$B18&amp;"*")</f>
        <v>224398944800000</v>
      </c>
      <c r="U18" s="5">
        <f>SUMIFS(nosettings!U:U,nosettings!$A:$A,"*"&amp;$A18&amp;"*",nosettings!$A:$A,"*"&amp;$B18&amp;"*")</f>
        <v>223595190360000</v>
      </c>
      <c r="V18" s="5">
        <f>SUMIFS(nosettings!V:V,nosettings!$A:$A,"*"&amp;$A18&amp;"*",nosettings!$A:$A,"*"&amp;$B18&amp;"*")</f>
        <v>222798095970000</v>
      </c>
      <c r="W18" s="5">
        <f>SUMIFS(nosettings!W:W,nosettings!$A:$A,"*"&amp;$A18&amp;"*",nosettings!$A:$A,"*"&amp;$B18&amp;"*")</f>
        <v>222006201630000</v>
      </c>
      <c r="X18" s="5">
        <f>SUMIFS(nosettings!X:X,nosettings!$A:$A,"*"&amp;$A18&amp;"*",nosettings!$A:$A,"*"&amp;$B18&amp;"*")</f>
        <v>221218127340000</v>
      </c>
      <c r="Y18" s="5">
        <f>SUMIFS(nosettings!Y:Y,nosettings!$A:$A,"*"&amp;$A18&amp;"*",nosettings!$A:$A,"*"&amp;$B18&amp;"*")</f>
        <v>220434143090000</v>
      </c>
      <c r="Z18" s="5">
        <f>SUMIFS(nosettings!Z:Z,nosettings!$A:$A,"*"&amp;$A18&amp;"*",nosettings!$A:$A,"*"&amp;$B18&amp;"*")</f>
        <v>219656208890000</v>
      </c>
      <c r="AA18" s="5">
        <f>SUMIFS(nosettings!AA:AA,nosettings!$A:$A,"*"&amp;$A18&amp;"*",nosettings!$A:$A,"*"&amp;$B18&amp;"*")</f>
        <v>219171570310000</v>
      </c>
      <c r="AB18" s="5">
        <f>SUMIFS(nosettings!AB:AB,nosettings!$A:$A,"*"&amp;$A18&amp;"*",nosettings!$A:$A,"*"&amp;$B18&amp;"*")</f>
        <v>218685961750000</v>
      </c>
      <c r="AC18" s="5">
        <f>SUMIFS(nosettings!AC:AC,nosettings!$A:$A,"*"&amp;$A18&amp;"*",nosettings!$A:$A,"*"&amp;$B18&amp;"*")</f>
        <v>218200933210000</v>
      </c>
      <c r="AD18" s="5">
        <f>SUMIFS(nosettings!AD:AD,nosettings!$A:$A,"*"&amp;$A18&amp;"*",nosettings!$A:$A,"*"&amp;$B18&amp;"*")</f>
        <v>217713094680000</v>
      </c>
      <c r="AE18" s="5">
        <f>SUMIFS(nosettings!AE:AE,nosettings!$A:$A,"*"&amp;$A18&amp;"*",nosettings!$A:$A,"*"&amp;$B18&amp;"*")</f>
        <v>217227866170000</v>
      </c>
      <c r="AF18" s="5">
        <f>SUMIFS(nosettings!AF:AF,nosettings!$A:$A,"*"&amp;$A18&amp;"*",nosettings!$A:$A,"*"&amp;$B18&amp;"*")</f>
        <v>216747017680000</v>
      </c>
      <c r="AG18" s="5">
        <f>SUMIFS(nosettings!AG:AG,nosettings!$A:$A,"*"&amp;$A18&amp;"*",nosettings!$A:$A,"*"&amp;$B18&amp;"*")</f>
        <v>216262619210000</v>
      </c>
    </row>
    <row r="19" spans="1:33" x14ac:dyDescent="0.25">
      <c r="A19" s="5" t="s">
        <v>7152</v>
      </c>
      <c r="B19" s="18" t="s">
        <v>7144</v>
      </c>
      <c r="C19" s="5">
        <f>SUMIFS(nosettings!C:C,nosettings!$A:$A,"*"&amp;$A19&amp;"*",nosettings!$A:$A,"*"&amp;$B19&amp;"*")</f>
        <v>600617397000000</v>
      </c>
      <c r="D19" s="5">
        <f>SUMIFS(nosettings!D:D,nosettings!$A:$A,"*"&amp;$A19&amp;"*",nosettings!$A:$A,"*"&amp;$B19&amp;"*")</f>
        <v>611328508000000</v>
      </c>
      <c r="E19" s="5">
        <f>SUMIFS(nosettings!E:E,nosettings!$A:$A,"*"&amp;$A19&amp;"*",nosettings!$A:$A,"*"&amp;$B19&amp;"*")</f>
        <v>623507157000000</v>
      </c>
      <c r="F19" s="5">
        <f>SUMIFS(nosettings!F:F,nosettings!$A:$A,"*"&amp;$A19&amp;"*",nosettings!$A:$A,"*"&amp;$B19&amp;"*")</f>
        <v>636736337000000</v>
      </c>
      <c r="G19" s="5">
        <f>SUMIFS(nosettings!G:G,nosettings!$A:$A,"*"&amp;$A19&amp;"*",nosettings!$A:$A,"*"&amp;$B19&amp;"*")</f>
        <v>650224349000000</v>
      </c>
      <c r="H19" s="5">
        <f>SUMIFS(nosettings!H:H,nosettings!$A:$A,"*"&amp;$A19&amp;"*",nosettings!$A:$A,"*"&amp;$B19&amp;"*")</f>
        <v>663672526000000</v>
      </c>
      <c r="I19" s="5">
        <f>SUMIFS(nosettings!I:I,nosettings!$A:$A,"*"&amp;$A19&amp;"*",nosettings!$A:$A,"*"&amp;$B19&amp;"*")</f>
        <v>677292030000000</v>
      </c>
      <c r="J19" s="5">
        <f>SUMIFS(nosettings!J:J,nosettings!$A:$A,"*"&amp;$A19&amp;"*",nosettings!$A:$A,"*"&amp;$B19&amp;"*")</f>
        <v>690819062000000</v>
      </c>
      <c r="K19" s="5">
        <f>SUMIFS(nosettings!K:K,nosettings!$A:$A,"*"&amp;$A19&amp;"*",nosettings!$A:$A,"*"&amp;$B19&amp;"*")</f>
        <v>704614776000000</v>
      </c>
      <c r="L19" s="5">
        <f>SUMIFS(nosettings!L:L,nosettings!$A:$A,"*"&amp;$A19&amp;"*",nosettings!$A:$A,"*"&amp;$B19&amp;"*")</f>
        <v>718660823000000</v>
      </c>
      <c r="M19" s="5">
        <f>SUMIFS(nosettings!M:M,nosettings!$A:$A,"*"&amp;$A19&amp;"*",nosettings!$A:$A,"*"&amp;$B19&amp;"*")</f>
        <v>733017755000000</v>
      </c>
      <c r="N19" s="5">
        <f>SUMIFS(nosettings!N:N,nosettings!$A:$A,"*"&amp;$A19&amp;"*",nosettings!$A:$A,"*"&amp;$B19&amp;"*")</f>
        <v>747671226000000</v>
      </c>
      <c r="O19" s="5">
        <f>SUMIFS(nosettings!O:O,nosettings!$A:$A,"*"&amp;$A19&amp;"*",nosettings!$A:$A,"*"&amp;$B19&amp;"*")</f>
        <v>757503812000000</v>
      </c>
      <c r="P19" s="5">
        <f>SUMIFS(nosettings!P:P,nosettings!$A:$A,"*"&amp;$A19&amp;"*",nosettings!$A:$A,"*"&amp;$B19&amp;"*")</f>
        <v>767505251000000</v>
      </c>
      <c r="Q19" s="5">
        <f>SUMIFS(nosettings!Q:Q,nosettings!$A:$A,"*"&amp;$A19&amp;"*",nosettings!$A:$A,"*"&amp;$B19&amp;"*")</f>
        <v>777850395000000</v>
      </c>
      <c r="R19" s="5">
        <f>SUMIFS(nosettings!R:R,nosettings!$A:$A,"*"&amp;$A19&amp;"*",nosettings!$A:$A,"*"&amp;$B19&amp;"*")</f>
        <v>788229283000000</v>
      </c>
      <c r="S19" s="5">
        <f>SUMIFS(nosettings!S:S,nosettings!$A:$A,"*"&amp;$A19&amp;"*",nosettings!$A:$A,"*"&amp;$B19&amp;"*")</f>
        <v>798712248000000</v>
      </c>
      <c r="T19" s="5">
        <f>SUMIFS(nosettings!T:T,nosettings!$A:$A,"*"&amp;$A19&amp;"*",nosettings!$A:$A,"*"&amp;$B19&amp;"*")</f>
        <v>809425248000000</v>
      </c>
      <c r="U19" s="5">
        <f>SUMIFS(nosettings!U:U,nosettings!$A:$A,"*"&amp;$A19&amp;"*",nosettings!$A:$A,"*"&amp;$B19&amp;"*")</f>
        <v>820231665000000</v>
      </c>
      <c r="V19" s="5">
        <f>SUMIFS(nosettings!V:V,nosettings!$A:$A,"*"&amp;$A19&amp;"*",nosettings!$A:$A,"*"&amp;$B19&amp;"*")</f>
        <v>831138900000000</v>
      </c>
      <c r="W19" s="5">
        <f>SUMIFS(nosettings!W:W,nosettings!$A:$A,"*"&amp;$A19&amp;"*",nosettings!$A:$A,"*"&amp;$B19&amp;"*")</f>
        <v>842335554000000</v>
      </c>
      <c r="X19" s="5">
        <f>SUMIFS(nosettings!X:X,nosettings!$A:$A,"*"&amp;$A19&amp;"*",nosettings!$A:$A,"*"&amp;$B19&amp;"*")</f>
        <v>853608647000000</v>
      </c>
      <c r="Y19" s="5">
        <f>SUMIFS(nosettings!Y:Y,nosettings!$A:$A,"*"&amp;$A19&amp;"*",nosettings!$A:$A,"*"&amp;$B19&amp;"*")</f>
        <v>865061500000000</v>
      </c>
      <c r="Z19" s="5">
        <f>SUMIFS(nosettings!Z:Z,nosettings!$A:$A,"*"&amp;$A19&amp;"*",nosettings!$A:$A,"*"&amp;$B19&amp;"*")</f>
        <v>876665754000000</v>
      </c>
      <c r="AA19" s="5">
        <f>SUMIFS(nosettings!AA:AA,nosettings!$A:$A,"*"&amp;$A19&amp;"*",nosettings!$A:$A,"*"&amp;$B19&amp;"*")</f>
        <v>883903154000000</v>
      </c>
      <c r="AB19" s="5">
        <f>SUMIFS(nosettings!AB:AB,nosettings!$A:$A,"*"&amp;$A19&amp;"*",nosettings!$A:$A,"*"&amp;$B19&amp;"*")</f>
        <v>891250867000000</v>
      </c>
      <c r="AC19" s="5">
        <f>SUMIFS(nosettings!AC:AC,nosettings!$A:$A,"*"&amp;$A19&amp;"*",nosettings!$A:$A,"*"&amp;$B19&amp;"*")</f>
        <v>898666703000000</v>
      </c>
      <c r="AD19" s="5">
        <f>SUMIFS(nosettings!AD:AD,nosettings!$A:$A,"*"&amp;$A19&amp;"*",nosettings!$A:$A,"*"&amp;$B19&amp;"*")</f>
        <v>906107573000000</v>
      </c>
      <c r="AE19" s="5">
        <f>SUMIFS(nosettings!AE:AE,nosettings!$A:$A,"*"&amp;$A19&amp;"*",nosettings!$A:$A,"*"&amp;$B19&amp;"*")</f>
        <v>913696576000000</v>
      </c>
      <c r="AF19" s="5">
        <f>SUMIFS(nosettings!AF:AF,nosettings!$A:$A,"*"&amp;$A19&amp;"*",nosettings!$A:$A,"*"&amp;$B19&amp;"*")</f>
        <v>921390733000000</v>
      </c>
      <c r="AG19" s="5">
        <f>SUMIFS(nosettings!AG:AG,nosettings!$A:$A,"*"&amp;$A19&amp;"*",nosettings!$A:$A,"*"&amp;$B19&amp;"*")</f>
        <v>929099424000000</v>
      </c>
    </row>
    <row r="20" spans="1:33" x14ac:dyDescent="0.25">
      <c r="A20" s="5" t="s">
        <v>7152</v>
      </c>
      <c r="B20" s="18" t="s">
        <v>7145</v>
      </c>
      <c r="C20" s="5">
        <f>SUMIFS(nosettings!C:C,nosettings!$A:$A,"*"&amp;$A20&amp;"*",nosettings!$A:$A,"*"&amp;$B20&amp;"*")</f>
        <v>35252310000000</v>
      </c>
      <c r="D20" s="5">
        <f>SUMIFS(nosettings!D:D,nosettings!$A:$A,"*"&amp;$A20&amp;"*",nosettings!$A:$A,"*"&amp;$B20&amp;"*")</f>
        <v>36063160000000</v>
      </c>
      <c r="E20" s="5">
        <f>SUMIFS(nosettings!E:E,nosettings!$A:$A,"*"&amp;$A20&amp;"*",nosettings!$A:$A,"*"&amp;$B20&amp;"*")</f>
        <v>36892610000000</v>
      </c>
      <c r="F20" s="5">
        <f>SUMIFS(nosettings!F:F,nosettings!$A:$A,"*"&amp;$A20&amp;"*",nosettings!$A:$A,"*"&amp;$B20&amp;"*")</f>
        <v>37741200000000</v>
      </c>
      <c r="G20" s="5">
        <f>SUMIFS(nosettings!G:G,nosettings!$A:$A,"*"&amp;$A20&amp;"*",nosettings!$A:$A,"*"&amp;$B20&amp;"*")</f>
        <v>38609160000000</v>
      </c>
      <c r="H20" s="5">
        <f>SUMIFS(nosettings!H:H,nosettings!$A:$A,"*"&amp;$A20&amp;"*",nosettings!$A:$A,"*"&amp;$B20&amp;"*")</f>
        <v>39497240000000</v>
      </c>
      <c r="I20" s="5">
        <f>SUMIFS(nosettings!I:I,nosettings!$A:$A,"*"&amp;$A20&amp;"*",nosettings!$A:$A,"*"&amp;$B20&amp;"*")</f>
        <v>40405670000000</v>
      </c>
      <c r="J20" s="5">
        <f>SUMIFS(nosettings!J:J,nosettings!$A:$A,"*"&amp;$A20&amp;"*",nosettings!$A:$A,"*"&amp;$B20&amp;"*")</f>
        <v>41335000000000</v>
      </c>
      <c r="K20" s="5">
        <f>SUMIFS(nosettings!K:K,nosettings!$A:$A,"*"&amp;$A20&amp;"*",nosettings!$A:$A,"*"&amp;$B20&amp;"*")</f>
        <v>42285660000000</v>
      </c>
      <c r="L20" s="5">
        <f>SUMIFS(nosettings!L:L,nosettings!$A:$A,"*"&amp;$A20&amp;"*",nosettings!$A:$A,"*"&amp;$B20&amp;"*")</f>
        <v>43258200000000</v>
      </c>
      <c r="M20" s="5">
        <f>SUMIFS(nosettings!M:M,nosettings!$A:$A,"*"&amp;$A20&amp;"*",nosettings!$A:$A,"*"&amp;$B20&amp;"*")</f>
        <v>44253170000000</v>
      </c>
      <c r="N20" s="5">
        <f>SUMIFS(nosettings!N:N,nosettings!$A:$A,"*"&amp;$A20&amp;"*",nosettings!$A:$A,"*"&amp;$B20&amp;"*")</f>
        <v>45271000000000</v>
      </c>
      <c r="O20" s="5">
        <f>SUMIFS(nosettings!O:O,nosettings!$A:$A,"*"&amp;$A20&amp;"*",nosettings!$A:$A,"*"&amp;$B20&amp;"*")</f>
        <v>45958230000000</v>
      </c>
      <c r="P20" s="5">
        <f>SUMIFS(nosettings!P:P,nosettings!$A:$A,"*"&amp;$A20&amp;"*",nosettings!$A:$A,"*"&amp;$B20&amp;"*")</f>
        <v>46655850000000</v>
      </c>
      <c r="Q20" s="5">
        <f>SUMIFS(nosettings!Q:Q,nosettings!$A:$A,"*"&amp;$A20&amp;"*",nosettings!$A:$A,"*"&amp;$B20&amp;"*")</f>
        <v>47364090000000</v>
      </c>
      <c r="R20" s="5">
        <f>SUMIFS(nosettings!R:R,nosettings!$A:$A,"*"&amp;$A20&amp;"*",nosettings!$A:$A,"*"&amp;$B20&amp;"*")</f>
        <v>48083050000000</v>
      </c>
      <c r="S20" s="5">
        <f>SUMIFS(nosettings!S:S,nosettings!$A:$A,"*"&amp;$A20&amp;"*",nosettings!$A:$A,"*"&amp;$B20&amp;"*")</f>
        <v>48812950000000</v>
      </c>
      <c r="T20" s="5">
        <f>SUMIFS(nosettings!T:T,nosettings!$A:$A,"*"&amp;$A20&amp;"*",nosettings!$A:$A,"*"&amp;$B20&amp;"*")</f>
        <v>49554000000000</v>
      </c>
      <c r="U20" s="5">
        <f>SUMIFS(nosettings!U:U,nosettings!$A:$A,"*"&amp;$A20&amp;"*",nosettings!$A:$A,"*"&amp;$B20&amp;"*")</f>
        <v>50306210000000</v>
      </c>
      <c r="V20" s="5">
        <f>SUMIFS(nosettings!V:V,nosettings!$A:$A,"*"&amp;$A20&amp;"*",nosettings!$A:$A,"*"&amp;$B20&amp;"*")</f>
        <v>51069810000000</v>
      </c>
      <c r="W20" s="5">
        <f>SUMIFS(nosettings!W:W,nosettings!$A:$A,"*"&amp;$A20&amp;"*",nosettings!$A:$A,"*"&amp;$B20&amp;"*")</f>
        <v>51845100000000</v>
      </c>
      <c r="X20" s="5">
        <f>SUMIFS(nosettings!X:X,nosettings!$A:$A,"*"&amp;$A20&amp;"*",nosettings!$A:$A,"*"&amp;$B20&amp;"*")</f>
        <v>52632100000000</v>
      </c>
      <c r="Y20" s="5">
        <f>SUMIFS(nosettings!Y:Y,nosettings!$A:$A,"*"&amp;$A20&amp;"*",nosettings!$A:$A,"*"&amp;$B20&amp;"*")</f>
        <v>53431030000000</v>
      </c>
      <c r="Z20" s="5">
        <f>SUMIFS(nosettings!Z:Z,nosettings!$A:$A,"*"&amp;$A20&amp;"*",nosettings!$A:$A,"*"&amp;$B20&amp;"*")</f>
        <v>54242100000000</v>
      </c>
      <c r="AA20" s="5">
        <f>SUMIFS(nosettings!AA:AA,nosettings!$A:$A,"*"&amp;$A20&amp;"*",nosettings!$A:$A,"*"&amp;$B20&amp;"*")</f>
        <v>54741170000000</v>
      </c>
      <c r="AB20" s="5">
        <f>SUMIFS(nosettings!AB:AB,nosettings!$A:$A,"*"&amp;$A20&amp;"*",nosettings!$A:$A,"*"&amp;$B20&amp;"*")</f>
        <v>55244830000000</v>
      </c>
      <c r="AC20" s="5">
        <f>SUMIFS(nosettings!AC:AC,nosettings!$A:$A,"*"&amp;$A20&amp;"*",nosettings!$A:$A,"*"&amp;$B20&amp;"*")</f>
        <v>55753080000000</v>
      </c>
      <c r="AD20" s="5">
        <f>SUMIFS(nosettings!AD:AD,nosettings!$A:$A,"*"&amp;$A20&amp;"*",nosettings!$A:$A,"*"&amp;$B20&amp;"*")</f>
        <v>56265940000000</v>
      </c>
      <c r="AE20" s="5">
        <f>SUMIFS(nosettings!AE:AE,nosettings!$A:$A,"*"&amp;$A20&amp;"*",nosettings!$A:$A,"*"&amp;$B20&amp;"*")</f>
        <v>56783610000000</v>
      </c>
      <c r="AF20" s="5">
        <f>SUMIFS(nosettings!AF:AF,nosettings!$A:$A,"*"&amp;$A20&amp;"*",nosettings!$A:$A,"*"&amp;$B20&amp;"*")</f>
        <v>57305980000000</v>
      </c>
      <c r="AG20" s="5">
        <f>SUMIFS(nosettings!AG:AG,nosettings!$A:$A,"*"&amp;$A20&amp;"*",nosettings!$A:$A,"*"&amp;$B20&amp;"*")</f>
        <v>57833270000000</v>
      </c>
    </row>
    <row r="21" spans="1:33" x14ac:dyDescent="0.25">
      <c r="A21" s="5" t="s">
        <v>7152</v>
      </c>
      <c r="B21" s="18" t="s">
        <v>7146</v>
      </c>
      <c r="C21" s="5">
        <f>SUMIFS(nosettings!C:C,nosettings!$A:$A,"*"&amp;$A21&amp;"*",nosettings!$A:$A,"*"&amp;$B21&amp;"*")</f>
        <v>193119599800000</v>
      </c>
      <c r="D21" s="5">
        <f>SUMIFS(nosettings!D:D,nosettings!$A:$A,"*"&amp;$A21&amp;"*",nosettings!$A:$A,"*"&amp;$B21&amp;"*")</f>
        <v>194664899400000</v>
      </c>
      <c r="E21" s="5">
        <f>SUMIFS(nosettings!E:E,nosettings!$A:$A,"*"&amp;$A21&amp;"*",nosettings!$A:$A,"*"&amp;$B21&amp;"*")</f>
        <v>196222686200000</v>
      </c>
      <c r="F21" s="5">
        <f>SUMIFS(nosettings!F:F,nosettings!$A:$A,"*"&amp;$A21&amp;"*",nosettings!$A:$A,"*"&amp;$B21&amp;"*")</f>
        <v>197792488300000</v>
      </c>
      <c r="G21" s="5">
        <f>SUMIFS(nosettings!G:G,nosettings!$A:$A,"*"&amp;$A21&amp;"*",nosettings!$A:$A,"*"&amp;$B21&amp;"*")</f>
        <v>199373978000000</v>
      </c>
      <c r="H21" s="5">
        <f>SUMIFS(nosettings!H:H,nosettings!$A:$A,"*"&amp;$A21&amp;"*",nosettings!$A:$A,"*"&amp;$B21&amp;"*")</f>
        <v>200969277000000</v>
      </c>
      <c r="I21" s="5">
        <f>SUMIFS(nosettings!I:I,nosettings!$A:$A,"*"&amp;$A21&amp;"*",nosettings!$A:$A,"*"&amp;$B21&amp;"*")</f>
        <v>202577385000000</v>
      </c>
      <c r="J21" s="5">
        <f>SUMIFS(nosettings!J:J,nosettings!$A:$A,"*"&amp;$A21&amp;"*",nosettings!$A:$A,"*"&amp;$B21&amp;"*")</f>
        <v>204197342000000</v>
      </c>
      <c r="K21" s="5">
        <f>SUMIFS(nosettings!K:K,nosettings!$A:$A,"*"&amp;$A21&amp;"*",nosettings!$A:$A,"*"&amp;$B21&amp;"*")</f>
        <v>205831318000000</v>
      </c>
      <c r="L21" s="5">
        <f>SUMIFS(nosettings!L:L,nosettings!$A:$A,"*"&amp;$A21&amp;"*",nosettings!$A:$A,"*"&amp;$B21&amp;"*")</f>
        <v>207478168000000</v>
      </c>
      <c r="M21" s="5">
        <f>SUMIFS(nosettings!M:M,nosettings!$A:$A,"*"&amp;$A21&amp;"*",nosettings!$A:$A,"*"&amp;$B21&amp;"*")</f>
        <v>209137979000000</v>
      </c>
      <c r="N21" s="5">
        <f>SUMIFS(nosettings!N:N,nosettings!$A:$A,"*"&amp;$A21&amp;"*",nosettings!$A:$A,"*"&amp;$B21&amp;"*")</f>
        <v>210810772000000</v>
      </c>
      <c r="O21" s="5">
        <f>SUMIFS(nosettings!O:O,nosettings!$A:$A,"*"&amp;$A21&amp;"*",nosettings!$A:$A,"*"&amp;$B21&amp;"*")</f>
        <v>211923837000000</v>
      </c>
      <c r="P21" s="5">
        <f>SUMIFS(nosettings!P:P,nosettings!$A:$A,"*"&amp;$A21&amp;"*",nosettings!$A:$A,"*"&amp;$B21&amp;"*")</f>
        <v>213042825000000</v>
      </c>
      <c r="Q21" s="5">
        <f>SUMIFS(nosettings!Q:Q,nosettings!$A:$A,"*"&amp;$A21&amp;"*",nosettings!$A:$A,"*"&amp;$B21&amp;"*")</f>
        <v>214167655000000</v>
      </c>
      <c r="R21" s="5">
        <f>SUMIFS(nosettings!R:R,nosettings!$A:$A,"*"&amp;$A21&amp;"*",nosettings!$A:$A,"*"&amp;$B21&amp;"*")</f>
        <v>215299063000000</v>
      </c>
      <c r="S21" s="5">
        <f>SUMIFS(nosettings!S:S,nosettings!$A:$A,"*"&amp;$A21&amp;"*",nosettings!$A:$A,"*"&amp;$B21&amp;"*")</f>
        <v>216435385000000</v>
      </c>
      <c r="T21" s="5">
        <f>SUMIFS(nosettings!T:T,nosettings!$A:$A,"*"&amp;$A21&amp;"*",nosettings!$A:$A,"*"&amp;$B21&amp;"*")</f>
        <v>217578459000000</v>
      </c>
      <c r="U21" s="5">
        <f>SUMIFS(nosettings!U:U,nosettings!$A:$A,"*"&amp;$A21&amp;"*",nosettings!$A:$A,"*"&amp;$B21&amp;"*")</f>
        <v>218727443000000</v>
      </c>
      <c r="V21" s="5">
        <f>SUMIFS(nosettings!V:V,nosettings!$A:$A,"*"&amp;$A21&amp;"*",nosettings!$A:$A,"*"&amp;$B21&amp;"*")</f>
        <v>219882151000000</v>
      </c>
      <c r="W21" s="5">
        <f>SUMIFS(nosettings!W:W,nosettings!$A:$A,"*"&amp;$A21&amp;"*",nosettings!$A:$A,"*"&amp;$B21&amp;"*")</f>
        <v>221042792000000</v>
      </c>
      <c r="X21" s="5">
        <f>SUMIFS(nosettings!X:X,nosettings!$A:$A,"*"&amp;$A21&amp;"*",nosettings!$A:$A,"*"&amp;$B21&amp;"*")</f>
        <v>222210275000000</v>
      </c>
      <c r="Y21" s="5">
        <f>SUMIFS(nosettings!Y:Y,nosettings!$A:$A,"*"&amp;$A21&amp;"*",nosettings!$A:$A,"*"&amp;$B21&amp;"*")</f>
        <v>223383481000000</v>
      </c>
      <c r="Z21" s="5">
        <f>SUMIFS(nosettings!Z:Z,nosettings!$A:$A,"*"&amp;$A21&amp;"*",nosettings!$A:$A,"*"&amp;$B21&amp;"*")</f>
        <v>224562660000000</v>
      </c>
      <c r="AA21" s="5">
        <f>SUMIFS(nosettings!AA:AA,nosettings!$A:$A,"*"&amp;$A21&amp;"*",nosettings!$A:$A,"*"&amp;$B21&amp;"*")</f>
        <v>225281074000000</v>
      </c>
      <c r="AB21" s="5">
        <f>SUMIFS(nosettings!AB:AB,nosettings!$A:$A,"*"&amp;$A21&amp;"*",nosettings!$A:$A,"*"&amp;$B21&amp;"*")</f>
        <v>226002244000000</v>
      </c>
      <c r="AC21" s="5">
        <f>SUMIFS(nosettings!AC:AC,nosettings!$A:$A,"*"&amp;$A21&amp;"*",nosettings!$A:$A,"*"&amp;$B21&amp;"*")</f>
        <v>226724939000000</v>
      </c>
      <c r="AD21" s="5">
        <f>SUMIFS(nosettings!AD:AD,nosettings!$A:$A,"*"&amp;$A21&amp;"*",nosettings!$A:$A,"*"&amp;$B21&amp;"*")</f>
        <v>227451392000000</v>
      </c>
      <c r="AE21" s="5">
        <f>SUMIFS(nosettings!AE:AE,nosettings!$A:$A,"*"&amp;$A21&amp;"*",nosettings!$A:$A,"*"&amp;$B21&amp;"*")</f>
        <v>228178559000000</v>
      </c>
      <c r="AF21" s="5">
        <f>SUMIFS(nosettings!AF:AF,nosettings!$A:$A,"*"&amp;$A21&amp;"*",nosettings!$A:$A,"*"&amp;$B21&amp;"*")</f>
        <v>228909494000000</v>
      </c>
      <c r="AG21" s="5">
        <f>SUMIFS(nosettings!AG:AG,nosettings!$A:$A,"*"&amp;$A21&amp;"*",nosettings!$A:$A,"*"&amp;$B21&amp;"*")</f>
        <v>229640955000000</v>
      </c>
    </row>
    <row r="22" spans="1:33" x14ac:dyDescent="0.25">
      <c r="A22" s="5" t="s">
        <v>7152</v>
      </c>
      <c r="B22" s="18" t="s">
        <v>7147</v>
      </c>
      <c r="C22" s="5">
        <f>SUMIFS(nosettings!C:C,nosettings!$A:$A,"*"&amp;$A22&amp;"*",nosettings!$A:$A,"*"&amp;$B22&amp;"*")</f>
        <v>1211966000000</v>
      </c>
      <c r="D22" s="5">
        <f>SUMIFS(nosettings!D:D,nosettings!$A:$A,"*"&amp;$A22&amp;"*",nosettings!$A:$A,"*"&amp;$B22&amp;"*")</f>
        <v>1235362000000</v>
      </c>
      <c r="E22" s="5">
        <f>SUMIFS(nosettings!E:E,nosettings!$A:$A,"*"&amp;$A22&amp;"*",nosettings!$A:$A,"*"&amp;$B22&amp;"*")</f>
        <v>1259211000000</v>
      </c>
      <c r="F22" s="5">
        <f>SUMIFS(nosettings!F:F,nosettings!$A:$A,"*"&amp;$A22&amp;"*",nosettings!$A:$A,"*"&amp;$B22&amp;"*")</f>
        <v>1283519000000</v>
      </c>
      <c r="G22" s="5">
        <f>SUMIFS(nosettings!G:G,nosettings!$A:$A,"*"&amp;$A22&amp;"*",nosettings!$A:$A,"*"&amp;$B22&amp;"*")</f>
        <v>1308296000000</v>
      </c>
      <c r="H22" s="5">
        <f>SUMIFS(nosettings!H:H,nosettings!$A:$A,"*"&amp;$A22&amp;"*",nosettings!$A:$A,"*"&amp;$B22&amp;"*")</f>
        <v>1333552000000</v>
      </c>
      <c r="I22" s="5">
        <f>SUMIFS(nosettings!I:I,nosettings!$A:$A,"*"&amp;$A22&amp;"*",nosettings!$A:$A,"*"&amp;$B22&amp;"*")</f>
        <v>1359295000000</v>
      </c>
      <c r="J22" s="5">
        <f>SUMIFS(nosettings!J:J,nosettings!$A:$A,"*"&amp;$A22&amp;"*",nosettings!$A:$A,"*"&amp;$B22&amp;"*")</f>
        <v>1385535000000</v>
      </c>
      <c r="K22" s="5">
        <f>SUMIFS(nosettings!K:K,nosettings!$A:$A,"*"&amp;$A22&amp;"*",nosettings!$A:$A,"*"&amp;$B22&amp;"*")</f>
        <v>1412282000000</v>
      </c>
      <c r="L22" s="5">
        <f>SUMIFS(nosettings!L:L,nosettings!$A:$A,"*"&amp;$A22&amp;"*",nosettings!$A:$A,"*"&amp;$B22&amp;"*")</f>
        <v>1439545000000</v>
      </c>
      <c r="M22" s="5">
        <f>SUMIFS(nosettings!M:M,nosettings!$A:$A,"*"&amp;$A22&amp;"*",nosettings!$A:$A,"*"&amp;$B22&amp;"*")</f>
        <v>1467335000000</v>
      </c>
      <c r="N22" s="5">
        <f>SUMIFS(nosettings!N:N,nosettings!$A:$A,"*"&amp;$A22&amp;"*",nosettings!$A:$A,"*"&amp;$B22&amp;"*")</f>
        <v>1495661000000</v>
      </c>
      <c r="O22" s="5">
        <f>SUMIFS(nosettings!O:O,nosettings!$A:$A,"*"&amp;$A22&amp;"*",nosettings!$A:$A,"*"&amp;$B22&amp;"*")</f>
        <v>1514717000000</v>
      </c>
      <c r="P22" s="5">
        <f>SUMIFS(nosettings!P:P,nosettings!$A:$A,"*"&amp;$A22&amp;"*",nosettings!$A:$A,"*"&amp;$B22&amp;"*")</f>
        <v>1534016000000</v>
      </c>
      <c r="Q22" s="5">
        <f>SUMIFS(nosettings!Q:Q,nosettings!$A:$A,"*"&amp;$A22&amp;"*",nosettings!$A:$A,"*"&amp;$B22&amp;"*")</f>
        <v>1553560000000</v>
      </c>
      <c r="R22" s="5">
        <f>SUMIFS(nosettings!R:R,nosettings!$A:$A,"*"&amp;$A22&amp;"*",nosettings!$A:$A,"*"&amp;$B22&amp;"*")</f>
        <v>1573354000000</v>
      </c>
      <c r="S22" s="5">
        <f>SUMIFS(nosettings!S:S,nosettings!$A:$A,"*"&amp;$A22&amp;"*",nosettings!$A:$A,"*"&amp;$B22&amp;"*")</f>
        <v>1593400000000</v>
      </c>
      <c r="T22" s="5">
        <f>SUMIFS(nosettings!T:T,nosettings!$A:$A,"*"&amp;$A22&amp;"*",nosettings!$A:$A,"*"&amp;$B22&amp;"*")</f>
        <v>1613701000000</v>
      </c>
      <c r="U22" s="5">
        <f>SUMIFS(nosettings!U:U,nosettings!$A:$A,"*"&amp;$A22&amp;"*",nosettings!$A:$A,"*"&amp;$B22&amp;"*")</f>
        <v>1634261000000</v>
      </c>
      <c r="V22" s="5">
        <f>SUMIFS(nosettings!V:V,nosettings!$A:$A,"*"&amp;$A22&amp;"*",nosettings!$A:$A,"*"&amp;$B22&amp;"*")</f>
        <v>1655082000000</v>
      </c>
      <c r="W22" s="5">
        <f>SUMIFS(nosettings!W:W,nosettings!$A:$A,"*"&amp;$A22&amp;"*",nosettings!$A:$A,"*"&amp;$B22&amp;"*")</f>
        <v>1676170000000</v>
      </c>
      <c r="X22" s="5">
        <f>SUMIFS(nosettings!X:X,nosettings!$A:$A,"*"&amp;$A22&amp;"*",nosettings!$A:$A,"*"&amp;$B22&amp;"*")</f>
        <v>1697526000000</v>
      </c>
      <c r="Y22" s="5">
        <f>SUMIFS(nosettings!Y:Y,nosettings!$A:$A,"*"&amp;$A22&amp;"*",nosettings!$A:$A,"*"&amp;$B22&amp;"*")</f>
        <v>1719157000000</v>
      </c>
      <c r="Z22" s="5">
        <f>SUMIFS(nosettings!Z:Z,nosettings!$A:$A,"*"&amp;$A22&amp;"*",nosettings!$A:$A,"*"&amp;$B22&amp;"*")</f>
        <v>1741062000000</v>
      </c>
      <c r="AA22" s="5">
        <f>SUMIFS(nosettings!AA:AA,nosettings!$A:$A,"*"&amp;$A22&amp;"*",nosettings!$A:$A,"*"&amp;$B22&amp;"*")</f>
        <v>1754498000000</v>
      </c>
      <c r="AB22" s="5">
        <f>SUMIFS(nosettings!AB:AB,nosettings!$A:$A,"*"&amp;$A22&amp;"*",nosettings!$A:$A,"*"&amp;$B22&amp;"*")</f>
        <v>1768046000000</v>
      </c>
      <c r="AC22" s="5">
        <f>SUMIFS(nosettings!AC:AC,nosettings!$A:$A,"*"&amp;$A22&amp;"*",nosettings!$A:$A,"*"&amp;$B22&amp;"*")</f>
        <v>1781698000000</v>
      </c>
      <c r="AD22" s="5">
        <f>SUMIFS(nosettings!AD:AD,nosettings!$A:$A,"*"&amp;$A22&amp;"*",nosettings!$A:$A,"*"&amp;$B22&amp;"*")</f>
        <v>1795463000000</v>
      </c>
      <c r="AE22" s="5">
        <f>SUMIFS(nosettings!AE:AE,nosettings!$A:$A,"*"&amp;$A22&amp;"*",nosettings!$A:$A,"*"&amp;$B22&amp;"*")</f>
        <v>1809322000000</v>
      </c>
      <c r="AF22" s="5">
        <f>SUMIFS(nosettings!AF:AF,nosettings!$A:$A,"*"&amp;$A22&amp;"*",nosettings!$A:$A,"*"&amp;$B22&amp;"*")</f>
        <v>1823295000000</v>
      </c>
      <c r="AG22" s="5">
        <f>SUMIFS(nosettings!AG:AG,nosettings!$A:$A,"*"&amp;$A22&amp;"*",nosettings!$A:$A,"*"&amp;$B22&amp;"*")</f>
        <v>1837373000000</v>
      </c>
    </row>
    <row r="23" spans="1:33" x14ac:dyDescent="0.25">
      <c r="A23" s="5" t="s">
        <v>7152</v>
      </c>
      <c r="B23" s="18" t="s">
        <v>7148</v>
      </c>
      <c r="C23" s="5">
        <f>SUMIFS(nosettings!C:C,nosettings!$A:$A,"*"&amp;$A23&amp;"*",nosettings!$A:$A,"*"&amp;$B23&amp;"*")</f>
        <v>1252980000000</v>
      </c>
      <c r="D23" s="5">
        <f>SUMIFS(nosettings!D:D,nosettings!$A:$A,"*"&amp;$A23&amp;"*",nosettings!$A:$A,"*"&amp;$B23&amp;"*")</f>
        <v>1281800000000</v>
      </c>
      <c r="E23" s="5">
        <f>SUMIFS(nosettings!E:E,nosettings!$A:$A,"*"&amp;$A23&amp;"*",nosettings!$A:$A,"*"&amp;$B23&amp;"*")</f>
        <v>1311280000000</v>
      </c>
      <c r="F23" s="5">
        <f>SUMIFS(nosettings!F:F,nosettings!$A:$A,"*"&amp;$A23&amp;"*",nosettings!$A:$A,"*"&amp;$B23&amp;"*")</f>
        <v>1341440000000</v>
      </c>
      <c r="G23" s="5">
        <f>SUMIFS(nosettings!G:G,nosettings!$A:$A,"*"&amp;$A23&amp;"*",nosettings!$A:$A,"*"&amp;$B23&amp;"*")</f>
        <v>1372290000000</v>
      </c>
      <c r="H23" s="5">
        <f>SUMIFS(nosettings!H:H,nosettings!$A:$A,"*"&amp;$A23&amp;"*",nosettings!$A:$A,"*"&amp;$B23&amp;"*")</f>
        <v>1403850000000</v>
      </c>
      <c r="I23" s="5">
        <f>SUMIFS(nosettings!I:I,nosettings!$A:$A,"*"&amp;$A23&amp;"*",nosettings!$A:$A,"*"&amp;$B23&amp;"*")</f>
        <v>1436140000000</v>
      </c>
      <c r="J23" s="5">
        <f>SUMIFS(nosettings!J:J,nosettings!$A:$A,"*"&amp;$A23&amp;"*",nosettings!$A:$A,"*"&amp;$B23&amp;"*")</f>
        <v>1469170000000</v>
      </c>
      <c r="K23" s="5">
        <f>SUMIFS(nosettings!K:K,nosettings!$A:$A,"*"&amp;$A23&amp;"*",nosettings!$A:$A,"*"&amp;$B23&amp;"*")</f>
        <v>1502960000000</v>
      </c>
      <c r="L23" s="5">
        <f>SUMIFS(nosettings!L:L,nosettings!$A:$A,"*"&amp;$A23&amp;"*",nosettings!$A:$A,"*"&amp;$B23&amp;"*")</f>
        <v>1537530000000</v>
      </c>
      <c r="M23" s="5">
        <f>SUMIFS(nosettings!M:M,nosettings!$A:$A,"*"&amp;$A23&amp;"*",nosettings!$A:$A,"*"&amp;$B23&amp;"*")</f>
        <v>1560870000000</v>
      </c>
      <c r="N23" s="5">
        <f>SUMIFS(nosettings!N:N,nosettings!$A:$A,"*"&amp;$A23&amp;"*",nosettings!$A:$A,"*"&amp;$B23&amp;"*")</f>
        <v>1584570000000</v>
      </c>
      <c r="O23" s="5">
        <f>SUMIFS(nosettings!O:O,nosettings!$A:$A,"*"&amp;$A23&amp;"*",nosettings!$A:$A,"*"&amp;$B23&amp;"*")</f>
        <v>1608620000000</v>
      </c>
      <c r="P23" s="5">
        <f>SUMIFS(nosettings!P:P,nosettings!$A:$A,"*"&amp;$A23&amp;"*",nosettings!$A:$A,"*"&amp;$B23&amp;"*")</f>
        <v>1633040000000</v>
      </c>
      <c r="Q23" s="5">
        <f>SUMIFS(nosettings!Q:Q,nosettings!$A:$A,"*"&amp;$A23&amp;"*",nosettings!$A:$A,"*"&amp;$B23&amp;"*")</f>
        <v>1657830000000</v>
      </c>
      <c r="R23" s="5">
        <f>SUMIFS(nosettings!R:R,nosettings!$A:$A,"*"&amp;$A23&amp;"*",nosettings!$A:$A,"*"&amp;$B23&amp;"*")</f>
        <v>1682990000000</v>
      </c>
      <c r="S23" s="5">
        <f>SUMIFS(nosettings!S:S,nosettings!$A:$A,"*"&amp;$A23&amp;"*",nosettings!$A:$A,"*"&amp;$B23&amp;"*")</f>
        <v>1708540000000</v>
      </c>
      <c r="T23" s="5">
        <f>SUMIFS(nosettings!T:T,nosettings!$A:$A,"*"&amp;$A23&amp;"*",nosettings!$A:$A,"*"&amp;$B23&amp;"*")</f>
        <v>1734480000000</v>
      </c>
      <c r="U23" s="5">
        <f>SUMIFS(nosettings!U:U,nosettings!$A:$A,"*"&amp;$A23&amp;"*",nosettings!$A:$A,"*"&amp;$B23&amp;"*")</f>
        <v>1760810000000</v>
      </c>
      <c r="V23" s="5">
        <f>SUMIFS(nosettings!V:V,nosettings!$A:$A,"*"&amp;$A23&amp;"*",nosettings!$A:$A,"*"&amp;$B23&amp;"*")</f>
        <v>1787540000000</v>
      </c>
      <c r="W23" s="5">
        <f>SUMIFS(nosettings!W:W,nosettings!$A:$A,"*"&amp;$A23&amp;"*",nosettings!$A:$A,"*"&amp;$B23&amp;"*")</f>
        <v>1814670000000</v>
      </c>
      <c r="X23" s="5">
        <f>SUMIFS(nosettings!X:X,nosettings!$A:$A,"*"&amp;$A23&amp;"*",nosettings!$A:$A,"*"&amp;$B23&amp;"*")</f>
        <v>1842220000000</v>
      </c>
      <c r="Y23" s="5">
        <f>SUMIFS(nosettings!Y:Y,nosettings!$A:$A,"*"&amp;$A23&amp;"*",nosettings!$A:$A,"*"&amp;$B23&amp;"*")</f>
        <v>1870180000000</v>
      </c>
      <c r="Z23" s="5">
        <f>SUMIFS(nosettings!Z:Z,nosettings!$A:$A,"*"&amp;$A23&amp;"*",nosettings!$A:$A,"*"&amp;$B23&amp;"*")</f>
        <v>1898570000000</v>
      </c>
      <c r="AA23" s="5">
        <f>SUMIFS(nosettings!AA:AA,nosettings!$A:$A,"*"&amp;$A23&amp;"*",nosettings!$A:$A,"*"&amp;$B23&amp;"*")</f>
        <v>1916040000000</v>
      </c>
      <c r="AB23" s="5">
        <f>SUMIFS(nosettings!AB:AB,nosettings!$A:$A,"*"&amp;$A23&amp;"*",nosettings!$A:$A,"*"&amp;$B23&amp;"*")</f>
        <v>1933670000000</v>
      </c>
      <c r="AC23" s="5">
        <f>SUMIFS(nosettings!AC:AC,nosettings!$A:$A,"*"&amp;$A23&amp;"*",nosettings!$A:$A,"*"&amp;$B23&amp;"*")</f>
        <v>1951450000000</v>
      </c>
      <c r="AD23" s="5">
        <f>SUMIFS(nosettings!AD:AD,nosettings!$A:$A,"*"&amp;$A23&amp;"*",nosettings!$A:$A,"*"&amp;$B23&amp;"*")</f>
        <v>1969410000000</v>
      </c>
      <c r="AE23" s="5">
        <f>SUMIFS(nosettings!AE:AE,nosettings!$A:$A,"*"&amp;$A23&amp;"*",nosettings!$A:$A,"*"&amp;$B23&amp;"*")</f>
        <v>1987530000000</v>
      </c>
      <c r="AF23" s="5">
        <f>SUMIFS(nosettings!AF:AF,nosettings!$A:$A,"*"&amp;$A23&amp;"*",nosettings!$A:$A,"*"&amp;$B23&amp;"*")</f>
        <v>2005810000000</v>
      </c>
      <c r="AG23" s="5">
        <f>SUMIFS(nosettings!AG:AG,nosettings!$A:$A,"*"&amp;$A23&amp;"*",nosettings!$A:$A,"*"&amp;$B23&amp;"*")</f>
        <v>2024270000000</v>
      </c>
    </row>
    <row r="24" spans="1:33" x14ac:dyDescent="0.25">
      <c r="A24" s="5" t="s">
        <v>7152</v>
      </c>
      <c r="B24" s="18" t="s">
        <v>7149</v>
      </c>
      <c r="C24" s="5">
        <f>SUMIFS(nosettings!C:C,nosettings!$A:$A,"*"&amp;$A24&amp;"*",nosettings!$A:$A,"*"&amp;$B24&amp;"*")</f>
        <v>353262090000000</v>
      </c>
      <c r="D24" s="5">
        <f>SUMIFS(nosettings!D:D,nosettings!$A:$A,"*"&amp;$A24&amp;"*",nosettings!$A:$A,"*"&amp;$B24&amp;"*")</f>
        <v>361386924000000</v>
      </c>
      <c r="E24" s="5">
        <f>SUMIFS(nosettings!E:E,nosettings!$A:$A,"*"&amp;$A24&amp;"*",nosettings!$A:$A,"*"&amp;$B24&amp;"*")</f>
        <v>369699487000000</v>
      </c>
      <c r="F24" s="5">
        <f>SUMIFS(nosettings!F:F,nosettings!$A:$A,"*"&amp;$A24&amp;"*",nosettings!$A:$A,"*"&amp;$B24&amp;"*")</f>
        <v>378202431000000</v>
      </c>
      <c r="G24" s="5">
        <f>SUMIFS(nosettings!G:G,nosettings!$A:$A,"*"&amp;$A24&amp;"*",nosettings!$A:$A,"*"&amp;$B24&amp;"*")</f>
        <v>386901200000000</v>
      </c>
      <c r="H24" s="5">
        <f>SUMIFS(nosettings!H:H,nosettings!$A:$A,"*"&amp;$A24&amp;"*",nosettings!$A:$A,"*"&amp;$B24&amp;"*")</f>
        <v>395799550000000</v>
      </c>
      <c r="I24" s="5">
        <f>SUMIFS(nosettings!I:I,nosettings!$A:$A,"*"&amp;$A24&amp;"*",nosettings!$A:$A,"*"&amp;$B24&amp;"*")</f>
        <v>404902485000000</v>
      </c>
      <c r="J24" s="5">
        <f>SUMIFS(nosettings!J:J,nosettings!$A:$A,"*"&amp;$A24&amp;"*",nosettings!$A:$A,"*"&amp;$B24&amp;"*")</f>
        <v>414215504000000</v>
      </c>
      <c r="K24" s="5">
        <f>SUMIFS(nosettings!K:K,nosettings!$A:$A,"*"&amp;$A24&amp;"*",nosettings!$A:$A,"*"&amp;$B24&amp;"*")</f>
        <v>423742326000000</v>
      </c>
      <c r="L24" s="5">
        <f>SUMIFS(nosettings!L:L,nosettings!$A:$A,"*"&amp;$A24&amp;"*",nosettings!$A:$A,"*"&amp;$B24&amp;"*")</f>
        <v>433488407000000</v>
      </c>
      <c r="M24" s="5">
        <f>SUMIFS(nosettings!M:M,nosettings!$A:$A,"*"&amp;$A24&amp;"*",nosettings!$A:$A,"*"&amp;$B24&amp;"*")</f>
        <v>443458376000000</v>
      </c>
      <c r="N24" s="5">
        <f>SUMIFS(nosettings!N:N,nosettings!$A:$A,"*"&amp;$A24&amp;"*",nosettings!$A:$A,"*"&amp;$B24&amp;"*")</f>
        <v>453658963000000</v>
      </c>
      <c r="O24" s="5">
        <f>SUMIFS(nosettings!O:O,nosettings!$A:$A,"*"&amp;$A24&amp;"*",nosettings!$A:$A,"*"&amp;$B24&amp;"*")</f>
        <v>460545506000000</v>
      </c>
      <c r="P24" s="5">
        <f>SUMIFS(nosettings!P:P,nosettings!$A:$A,"*"&amp;$A24&amp;"*",nosettings!$A:$A,"*"&amp;$B24&amp;"*")</f>
        <v>467536496000000</v>
      </c>
      <c r="Q24" s="5">
        <f>SUMIFS(nosettings!Q:Q,nosettings!$A:$A,"*"&amp;$A24&amp;"*",nosettings!$A:$A,"*"&amp;$B24&amp;"*")</f>
        <v>474633322000000</v>
      </c>
      <c r="R24" s="5">
        <f>SUMIFS(nosettings!R:R,nosettings!$A:$A,"*"&amp;$A24&amp;"*",nosettings!$A:$A,"*"&amp;$B24&amp;"*")</f>
        <v>481838084000000</v>
      </c>
      <c r="S24" s="5">
        <f>SUMIFS(nosettings!S:S,nosettings!$A:$A,"*"&amp;$A24&amp;"*",nosettings!$A:$A,"*"&amp;$B24&amp;"*")</f>
        <v>489151959000000</v>
      </c>
      <c r="T24" s="5">
        <f>SUMIFS(nosettings!T:T,nosettings!$A:$A,"*"&amp;$A24&amp;"*",nosettings!$A:$A,"*"&amp;$B24&amp;"*")</f>
        <v>496578180000000</v>
      </c>
      <c r="U24" s="5">
        <f>SUMIFS(nosettings!U:U,nosettings!$A:$A,"*"&amp;$A24&amp;"*",nosettings!$A:$A,"*"&amp;$B24&amp;"*")</f>
        <v>504116004000000</v>
      </c>
      <c r="V24" s="5">
        <f>SUMIFS(nosettings!V:V,nosettings!$A:$A,"*"&amp;$A24&amp;"*",nosettings!$A:$A,"*"&amp;$B24&amp;"*")</f>
        <v>511768531000000</v>
      </c>
      <c r="W24" s="5">
        <f>SUMIFS(nosettings!W:W,nosettings!$A:$A,"*"&amp;$A24&amp;"*",nosettings!$A:$A,"*"&amp;$B24&amp;"*")</f>
        <v>519536968000000</v>
      </c>
      <c r="X24" s="5">
        <f>SUMIFS(nosettings!X:X,nosettings!$A:$A,"*"&amp;$A24&amp;"*",nosettings!$A:$A,"*"&amp;$B24&amp;"*")</f>
        <v>527423629000000</v>
      </c>
      <c r="Y24" s="5">
        <f>SUMIFS(nosettings!Y:Y,nosettings!$A:$A,"*"&amp;$A24&amp;"*",nosettings!$A:$A,"*"&amp;$B24&amp;"*")</f>
        <v>535429712000000</v>
      </c>
      <c r="Z24" s="5">
        <f>SUMIFS(nosettings!Z:Z,nosettings!$A:$A,"*"&amp;$A24&amp;"*",nosettings!$A:$A,"*"&amp;$B24&amp;"*")</f>
        <v>543557396000000</v>
      </c>
      <c r="AA24" s="5">
        <f>SUMIFS(nosettings!AA:AA,nosettings!$A:$A,"*"&amp;$A24&amp;"*",nosettings!$A:$A,"*"&amp;$B24&amp;"*")</f>
        <v>548558301000000</v>
      </c>
      <c r="AB24" s="5">
        <f>SUMIFS(nosettings!AB:AB,nosettings!$A:$A,"*"&amp;$A24&amp;"*",nosettings!$A:$A,"*"&amp;$B24&amp;"*")</f>
        <v>553605633000000</v>
      </c>
      <c r="AC24" s="5">
        <f>SUMIFS(nosettings!AC:AC,nosettings!$A:$A,"*"&amp;$A24&amp;"*",nosettings!$A:$A,"*"&amp;$B24&amp;"*")</f>
        <v>558697699000000</v>
      </c>
      <c r="AD24" s="5">
        <f>SUMIFS(nosettings!AD:AD,nosettings!$A:$A,"*"&amp;$A24&amp;"*",nosettings!$A:$A,"*"&amp;$B24&amp;"*")</f>
        <v>563838356000000</v>
      </c>
      <c r="AE24" s="5">
        <f>SUMIFS(nosettings!AE:AE,nosettings!$A:$A,"*"&amp;$A24&amp;"*",nosettings!$A:$A,"*"&amp;$B24&amp;"*")</f>
        <v>569025594000000</v>
      </c>
      <c r="AF24" s="5">
        <f>SUMIFS(nosettings!AF:AF,nosettings!$A:$A,"*"&amp;$A24&amp;"*",nosettings!$A:$A,"*"&amp;$B24&amp;"*")</f>
        <v>574260636000000</v>
      </c>
      <c r="AG24" s="5">
        <f>SUMIFS(nosettings!AG:AG,nosettings!$A:$A,"*"&amp;$A24&amp;"*",nosettings!$A:$A,"*"&amp;$B24&amp;"*")</f>
        <v>579543514000000</v>
      </c>
    </row>
    <row r="25" spans="1:33" x14ac:dyDescent="0.25">
      <c r="A25" s="5" t="s">
        <v>7152</v>
      </c>
      <c r="B25" s="18" t="s">
        <v>7150</v>
      </c>
      <c r="C25" s="5">
        <f>SUMIFS(nosettings!C:C,nosettings!$A:$A,"*"&amp;$A25&amp;"*",nosettings!$A:$A,"*"&amp;$B25&amp;"*")</f>
        <v>35926759610000</v>
      </c>
      <c r="D25" s="5">
        <f>SUMIFS(nosettings!D:D,nosettings!$A:$A,"*"&amp;$A25&amp;"*",nosettings!$A:$A,"*"&amp;$B25&amp;"*")</f>
        <v>35567595260000</v>
      </c>
      <c r="E25" s="5">
        <f>SUMIFS(nosettings!E:E,nosettings!$A:$A,"*"&amp;$A25&amp;"*",nosettings!$A:$A,"*"&amp;$B25&amp;"*")</f>
        <v>35211353510000</v>
      </c>
      <c r="F25" s="5">
        <f>SUMIFS(nosettings!F:F,nosettings!$A:$A,"*"&amp;$A25&amp;"*",nosettings!$A:$A,"*"&amp;$B25&amp;"*")</f>
        <v>34859524590000</v>
      </c>
      <c r="G25" s="5">
        <f>SUMIFS(nosettings!G:G,nosettings!$A:$A,"*"&amp;$A25&amp;"*",nosettings!$A:$A,"*"&amp;$B25&amp;"*")</f>
        <v>34510803150000</v>
      </c>
      <c r="H25" s="5">
        <f>SUMIFS(nosettings!H:H,nosettings!$A:$A,"*"&amp;$A25&amp;"*",nosettings!$A:$A,"*"&amp;$B25&amp;"*")</f>
        <v>34165687430000</v>
      </c>
      <c r="I25" s="5">
        <f>SUMIFS(nosettings!I:I,nosettings!$A:$A,"*"&amp;$A25&amp;"*",nosettings!$A:$A,"*"&amp;$B25&amp;"*")</f>
        <v>33823988890000</v>
      </c>
      <c r="J25" s="5">
        <f>SUMIFS(nosettings!J:J,nosettings!$A:$A,"*"&amp;$A25&amp;"*",nosettings!$A:$A,"*"&amp;$B25&amp;"*")</f>
        <v>33485725020000</v>
      </c>
      <c r="K25" s="5">
        <f>SUMIFS(nosettings!K:K,nosettings!$A:$A,"*"&amp;$A25&amp;"*",nosettings!$A:$A,"*"&amp;$B25&amp;"*")</f>
        <v>33150863520000</v>
      </c>
      <c r="L25" s="5">
        <f>SUMIFS(nosettings!L:L,nosettings!$A:$A,"*"&amp;$A25&amp;"*",nosettings!$A:$A,"*"&amp;$B25&amp;"*")</f>
        <v>32819324660000</v>
      </c>
      <c r="M25" s="5">
        <f>SUMIFS(nosettings!M:M,nosettings!$A:$A,"*"&amp;$A25&amp;"*",nosettings!$A:$A,"*"&amp;$B25&amp;"*")</f>
        <v>32491152770000</v>
      </c>
      <c r="N25" s="5">
        <f>SUMIFS(nosettings!N:N,nosettings!$A:$A,"*"&amp;$A25&amp;"*",nosettings!$A:$A,"*"&amp;$B25&amp;"*")</f>
        <v>32166203800000</v>
      </c>
      <c r="O25" s="5">
        <f>SUMIFS(nosettings!O:O,nosettings!$A:$A,"*"&amp;$A25&amp;"*",nosettings!$A:$A,"*"&amp;$B25&amp;"*")</f>
        <v>31953960420000</v>
      </c>
      <c r="P25" s="5">
        <f>SUMIFS(nosettings!P:P,nosettings!$A:$A,"*"&amp;$A25&amp;"*",nosettings!$A:$A,"*"&amp;$B25&amp;"*")</f>
        <v>31742993230000</v>
      </c>
      <c r="Q25" s="5">
        <f>SUMIFS(nosettings!Q:Q,nosettings!$A:$A,"*"&amp;$A25&amp;"*",nosettings!$A:$A,"*"&amp;$B25&amp;"*")</f>
        <v>31533515650000</v>
      </c>
      <c r="R25" s="5">
        <f>SUMIFS(nosettings!R:R,nosettings!$A:$A,"*"&amp;$A25&amp;"*",nosettings!$A:$A,"*"&amp;$B25&amp;"*")</f>
        <v>31325395030000</v>
      </c>
      <c r="S25" s="5">
        <f>SUMIFS(nosettings!S:S,nosettings!$A:$A,"*"&amp;$A25&amp;"*",nosettings!$A:$A,"*"&amp;$B25&amp;"*")</f>
        <v>31118663710000</v>
      </c>
      <c r="T25" s="5">
        <f>SUMIFS(nosettings!T:T,nosettings!$A:$A,"*"&amp;$A25&amp;"*",nosettings!$A:$A,"*"&amp;$B25&amp;"*")</f>
        <v>30913250120000</v>
      </c>
      <c r="U25" s="5">
        <f>SUMIFS(nosettings!U:U,nosettings!$A:$A,"*"&amp;$A25&amp;"*",nosettings!$A:$A,"*"&amp;$B25&amp;"*")</f>
        <v>30709216460000</v>
      </c>
      <c r="V25" s="5">
        <f>SUMIFS(nosettings!V:V,nosettings!$A:$A,"*"&amp;$A25&amp;"*",nosettings!$A:$A,"*"&amp;$B25&amp;"*")</f>
        <v>30506529100000</v>
      </c>
      <c r="W25" s="5">
        <f>SUMIFS(nosettings!W:W,nosettings!$A:$A,"*"&amp;$A25&amp;"*",nosettings!$A:$A,"*"&amp;$B25&amp;"*")</f>
        <v>30305160550000</v>
      </c>
      <c r="X25" s="5">
        <f>SUMIFS(nosettings!X:X,nosettings!$A:$A,"*"&amp;$A25&amp;"*",nosettings!$A:$A,"*"&amp;$B25&amp;"*")</f>
        <v>30105150060000</v>
      </c>
      <c r="Y25" s="5">
        <f>SUMIFS(nosettings!Y:Y,nosettings!$A:$A,"*"&amp;$A25&amp;"*",nosettings!$A:$A,"*"&amp;$B25&amp;"*")</f>
        <v>29906480640000</v>
      </c>
      <c r="Z25" s="5">
        <f>SUMIFS(nosettings!Z:Z,nosettings!$A:$A,"*"&amp;$A25&amp;"*",nosettings!$A:$A,"*"&amp;$B25&amp;"*")</f>
        <v>29709039240000</v>
      </c>
      <c r="AA25" s="5">
        <f>SUMIFS(nosettings!AA:AA,nosettings!$A:$A,"*"&amp;$A25&amp;"*",nosettings!$A:$A,"*"&amp;$B25&amp;"*")</f>
        <v>29590258810000</v>
      </c>
      <c r="AB25" s="5">
        <f>SUMIFS(nosettings!AB:AB,nosettings!$A:$A,"*"&amp;$A25&amp;"*",nosettings!$A:$A,"*"&amp;$B25&amp;"*")</f>
        <v>29471845310000</v>
      </c>
      <c r="AC25" s="5">
        <f>SUMIFS(nosettings!AC:AC,nosettings!$A:$A,"*"&amp;$A25&amp;"*",nosettings!$A:$A,"*"&amp;$B25&amp;"*")</f>
        <v>29354006540000</v>
      </c>
      <c r="AD25" s="5">
        <f>SUMIFS(nosettings!AD:AD,nosettings!$A:$A,"*"&amp;$A25&amp;"*",nosettings!$A:$A,"*"&amp;$B25&amp;"*")</f>
        <v>29236526400000</v>
      </c>
      <c r="AE25" s="5">
        <f>SUMIFS(nosettings!AE:AE,nosettings!$A:$A,"*"&amp;$A25&amp;"*",nosettings!$A:$A,"*"&amp;$B25&amp;"*")</f>
        <v>29119584500000</v>
      </c>
      <c r="AF25" s="5">
        <f>SUMIFS(nosettings!AF:AF,nosettings!$A:$A,"*"&amp;$A25&amp;"*",nosettings!$A:$A,"*"&amp;$B25&amp;"*")</f>
        <v>29003116320000</v>
      </c>
      <c r="AG25" s="5">
        <f>SUMIFS(nosettings!AG:AG,nosettings!$A:$A,"*"&amp;$A25&amp;"*",nosettings!$A:$A,"*"&amp;$B25&amp;"*")</f>
        <v>28887120840000</v>
      </c>
    </row>
    <row r="26" spans="1:33" x14ac:dyDescent="0.25">
      <c r="A26" s="5" t="s">
        <v>7152</v>
      </c>
      <c r="B26" s="18" t="s">
        <v>7151</v>
      </c>
      <c r="C26" s="5">
        <f>SUMIFS(nosettings!C:C,nosettings!$A:$A,"*"&amp;$A26&amp;"*",nosettings!$A:$A,"*"&amp;$B26&amp;"*")</f>
        <v>0</v>
      </c>
      <c r="D26" s="5">
        <f>SUMIFS(nosettings!D:D,nosettings!$A:$A,"*"&amp;$A26&amp;"*",nosettings!$A:$A,"*"&amp;$B26&amp;"*")</f>
        <v>0</v>
      </c>
      <c r="E26" s="5">
        <f>SUMIFS(nosettings!E:E,nosettings!$A:$A,"*"&amp;$A26&amp;"*",nosettings!$A:$A,"*"&amp;$B26&amp;"*")</f>
        <v>0</v>
      </c>
      <c r="F26" s="5">
        <f>SUMIFS(nosettings!F:F,nosettings!$A:$A,"*"&amp;$A26&amp;"*",nosettings!$A:$A,"*"&amp;$B26&amp;"*")</f>
        <v>0</v>
      </c>
      <c r="G26" s="5">
        <f>SUMIFS(nosettings!G:G,nosettings!$A:$A,"*"&amp;$A26&amp;"*",nosettings!$A:$A,"*"&amp;$B26&amp;"*")</f>
        <v>0</v>
      </c>
      <c r="H26" s="5">
        <f>SUMIFS(nosettings!H:H,nosettings!$A:$A,"*"&amp;$A26&amp;"*",nosettings!$A:$A,"*"&amp;$B26&amp;"*")</f>
        <v>0</v>
      </c>
      <c r="I26" s="5">
        <f>SUMIFS(nosettings!I:I,nosettings!$A:$A,"*"&amp;$A26&amp;"*",nosettings!$A:$A,"*"&amp;$B26&amp;"*")</f>
        <v>0</v>
      </c>
      <c r="J26" s="5">
        <f>SUMIFS(nosettings!J:J,nosettings!$A:$A,"*"&amp;$A26&amp;"*",nosettings!$A:$A,"*"&amp;$B26&amp;"*")</f>
        <v>0</v>
      </c>
      <c r="K26" s="5">
        <f>SUMIFS(nosettings!K:K,nosettings!$A:$A,"*"&amp;$A26&amp;"*",nosettings!$A:$A,"*"&amp;$B26&amp;"*")</f>
        <v>0</v>
      </c>
      <c r="L26" s="5">
        <f>SUMIFS(nosettings!L:L,nosettings!$A:$A,"*"&amp;$A26&amp;"*",nosettings!$A:$A,"*"&amp;$B26&amp;"*")</f>
        <v>0</v>
      </c>
      <c r="M26" s="5">
        <f>SUMIFS(nosettings!M:M,nosettings!$A:$A,"*"&amp;$A26&amp;"*",nosettings!$A:$A,"*"&amp;$B26&amp;"*")</f>
        <v>0</v>
      </c>
      <c r="N26" s="5">
        <f>SUMIFS(nosettings!N:N,nosettings!$A:$A,"*"&amp;$A26&amp;"*",nosettings!$A:$A,"*"&amp;$B26&amp;"*")</f>
        <v>0</v>
      </c>
      <c r="O26" s="5">
        <f>SUMIFS(nosettings!O:O,nosettings!$A:$A,"*"&amp;$A26&amp;"*",nosettings!$A:$A,"*"&amp;$B26&amp;"*")</f>
        <v>0</v>
      </c>
      <c r="P26" s="5">
        <f>SUMIFS(nosettings!P:P,nosettings!$A:$A,"*"&amp;$A26&amp;"*",nosettings!$A:$A,"*"&amp;$B26&amp;"*")</f>
        <v>0</v>
      </c>
      <c r="Q26" s="5">
        <f>SUMIFS(nosettings!Q:Q,nosettings!$A:$A,"*"&amp;$A26&amp;"*",nosettings!$A:$A,"*"&amp;$B26&amp;"*")</f>
        <v>0</v>
      </c>
      <c r="R26" s="5">
        <f>SUMIFS(nosettings!R:R,nosettings!$A:$A,"*"&amp;$A26&amp;"*",nosettings!$A:$A,"*"&amp;$B26&amp;"*")</f>
        <v>0</v>
      </c>
      <c r="S26" s="5">
        <f>SUMIFS(nosettings!S:S,nosettings!$A:$A,"*"&amp;$A26&amp;"*",nosettings!$A:$A,"*"&amp;$B26&amp;"*")</f>
        <v>0</v>
      </c>
      <c r="T26" s="5">
        <f>SUMIFS(nosettings!T:T,nosettings!$A:$A,"*"&amp;$A26&amp;"*",nosettings!$A:$A,"*"&amp;$B26&amp;"*")</f>
        <v>0</v>
      </c>
      <c r="U26" s="5">
        <f>SUMIFS(nosettings!U:U,nosettings!$A:$A,"*"&amp;$A26&amp;"*",nosettings!$A:$A,"*"&amp;$B26&amp;"*")</f>
        <v>0</v>
      </c>
      <c r="V26" s="5">
        <f>SUMIFS(nosettings!V:V,nosettings!$A:$A,"*"&amp;$A26&amp;"*",nosettings!$A:$A,"*"&amp;$B26&amp;"*")</f>
        <v>0</v>
      </c>
      <c r="W26" s="5">
        <f>SUMIFS(nosettings!W:W,nosettings!$A:$A,"*"&amp;$A26&amp;"*",nosettings!$A:$A,"*"&amp;$B26&amp;"*")</f>
        <v>0</v>
      </c>
      <c r="X26" s="5">
        <f>SUMIFS(nosettings!X:X,nosettings!$A:$A,"*"&amp;$A26&amp;"*",nosettings!$A:$A,"*"&amp;$B26&amp;"*")</f>
        <v>0</v>
      </c>
      <c r="Y26" s="5">
        <f>SUMIFS(nosettings!Y:Y,nosettings!$A:$A,"*"&amp;$A26&amp;"*",nosettings!$A:$A,"*"&amp;$B26&amp;"*")</f>
        <v>0</v>
      </c>
      <c r="Z26" s="5">
        <f>SUMIFS(nosettings!Z:Z,nosettings!$A:$A,"*"&amp;$A26&amp;"*",nosettings!$A:$A,"*"&amp;$B26&amp;"*")</f>
        <v>0</v>
      </c>
      <c r="AA26" s="5">
        <f>SUMIFS(nosettings!AA:AA,nosettings!$A:$A,"*"&amp;$A26&amp;"*",nosettings!$A:$A,"*"&amp;$B26&amp;"*")</f>
        <v>0</v>
      </c>
      <c r="AB26" s="5">
        <f>SUMIFS(nosettings!AB:AB,nosettings!$A:$A,"*"&amp;$A26&amp;"*",nosettings!$A:$A,"*"&amp;$B26&amp;"*")</f>
        <v>0</v>
      </c>
      <c r="AC26" s="5">
        <f>SUMIFS(nosettings!AC:AC,nosettings!$A:$A,"*"&amp;$A26&amp;"*",nosettings!$A:$A,"*"&amp;$B26&amp;"*")</f>
        <v>0</v>
      </c>
      <c r="AD26" s="5">
        <f>SUMIFS(nosettings!AD:AD,nosettings!$A:$A,"*"&amp;$A26&amp;"*",nosettings!$A:$A,"*"&amp;$B26&amp;"*")</f>
        <v>0</v>
      </c>
      <c r="AE26" s="5">
        <f>SUMIFS(nosettings!AE:AE,nosettings!$A:$A,"*"&amp;$A26&amp;"*",nosettings!$A:$A,"*"&amp;$B26&amp;"*")</f>
        <v>0</v>
      </c>
      <c r="AF26" s="5">
        <f>SUMIFS(nosettings!AF:AF,nosettings!$A:$A,"*"&amp;$A26&amp;"*",nosettings!$A:$A,"*"&amp;$B26&amp;"*")</f>
        <v>0</v>
      </c>
      <c r="AG26" s="5">
        <f>SUMIFS(nosettings!AG:AG,nosettings!$A:$A,"*"&amp;$A26&amp;"*",nosettings!$A:$A,"*"&amp;$B26&amp;"*")</f>
        <v>0</v>
      </c>
    </row>
    <row r="44" spans="1:33" x14ac:dyDescent="0.25">
      <c r="B44" s="1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5">
      <c r="B45" s="1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1:33" ht="17.5" x14ac:dyDescent="0.35">
      <c r="B46" s="17" t="s">
        <v>7158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5">
      <c r="A47" s="5" t="s">
        <v>6960</v>
      </c>
      <c r="B47" s="1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1:33" ht="14" x14ac:dyDescent="0.3">
      <c r="B48" s="20" t="str">
        <f>BCEU!A2</f>
        <v>Residential</v>
      </c>
      <c r="C48" s="19"/>
      <c r="D48" s="19"/>
      <c r="E48" s="1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2:30" ht="14" x14ac:dyDescent="0.3">
      <c r="B49" s="20" t="str">
        <f>BCEU!A3</f>
        <v>Year</v>
      </c>
      <c r="C49" s="19">
        <f>BCEU!E3</f>
        <v>2020</v>
      </c>
      <c r="D49" s="19">
        <f>BCEU!F3</f>
        <v>2021</v>
      </c>
      <c r="E49" s="19">
        <f>BCEU!G3</f>
        <v>2022</v>
      </c>
      <c r="F49" s="19">
        <f>BCEU!H3</f>
        <v>2023</v>
      </c>
      <c r="G49" s="19">
        <f>BCEU!I3</f>
        <v>2024</v>
      </c>
      <c r="H49" s="19">
        <f>BCEU!J3</f>
        <v>2025</v>
      </c>
      <c r="I49" s="19">
        <f>BCEU!K3</f>
        <v>2026</v>
      </c>
      <c r="J49" s="19">
        <f>BCEU!L3</f>
        <v>2027</v>
      </c>
      <c r="K49" s="19">
        <f>BCEU!M3</f>
        <v>2028</v>
      </c>
      <c r="L49" s="19">
        <f>BCEU!N3</f>
        <v>2029</v>
      </c>
      <c r="M49" s="19">
        <f>BCEU!O3</f>
        <v>2030</v>
      </c>
      <c r="N49" s="19">
        <f>BCEU!P3</f>
        <v>2031</v>
      </c>
      <c r="O49" s="19">
        <f>BCEU!Q3</f>
        <v>2032</v>
      </c>
      <c r="P49" s="19">
        <f>BCEU!R3</f>
        <v>2033</v>
      </c>
      <c r="Q49" s="19">
        <f>BCEU!S3</f>
        <v>2034</v>
      </c>
      <c r="R49" s="19">
        <f>BCEU!T3</f>
        <v>2035</v>
      </c>
      <c r="S49" s="19">
        <f>BCEU!U3</f>
        <v>2036</v>
      </c>
      <c r="T49" s="19">
        <f>BCEU!V3</f>
        <v>2037</v>
      </c>
      <c r="U49" s="19">
        <f>BCEU!W3</f>
        <v>2038</v>
      </c>
      <c r="V49" s="19">
        <f>BCEU!X3</f>
        <v>2039</v>
      </c>
      <c r="W49" s="19">
        <f>BCEU!Y3</f>
        <v>2040</v>
      </c>
      <c r="X49" s="19">
        <f>BCEU!Z3</f>
        <v>2041</v>
      </c>
      <c r="Y49" s="19">
        <f>BCEU!AA3</f>
        <v>2042</v>
      </c>
      <c r="Z49" s="19">
        <f>BCEU!AB3</f>
        <v>2043</v>
      </c>
      <c r="AA49" s="19">
        <f>BCEU!AC3</f>
        <v>2044</v>
      </c>
      <c r="AB49" s="19">
        <f>BCEU!AD3</f>
        <v>2045</v>
      </c>
      <c r="AC49" s="19">
        <f>BCEU!AE3</f>
        <v>2046</v>
      </c>
      <c r="AD49" s="19">
        <f>BCEU!AF3</f>
        <v>2047</v>
      </c>
    </row>
    <row r="50" spans="2:30" ht="14" x14ac:dyDescent="0.3">
      <c r="B50" s="20" t="str">
        <f>BCEU!A4</f>
        <v>electricity (BTU)</v>
      </c>
      <c r="C50" s="19">
        <f>BCEU!E4</f>
        <v>234362610558989.56</v>
      </c>
      <c r="D50" s="19">
        <f>BCEU!F4</f>
        <v>241331340639469.47</v>
      </c>
      <c r="E50" s="19">
        <f>BCEU!G4</f>
        <v>248537593291564.31</v>
      </c>
      <c r="F50" s="19">
        <f>BCEU!H4</f>
        <v>255921112051678.59</v>
      </c>
      <c r="G50" s="19">
        <f>BCEU!I4</f>
        <v>263457373940442.03</v>
      </c>
      <c r="H50" s="19">
        <f>BCEU!J4</f>
        <v>271157589462709.69</v>
      </c>
      <c r="I50" s="19">
        <f>BCEU!K4</f>
        <v>279018255335714.28</v>
      </c>
      <c r="J50" s="19">
        <f>BCEU!L4</f>
        <v>287048480094650.5</v>
      </c>
      <c r="K50" s="19">
        <f>BCEU!M4</f>
        <v>295189408589029.75</v>
      </c>
      <c r="L50" s="19">
        <f>BCEU!N4</f>
        <v>303528622888031.5</v>
      </c>
      <c r="M50" s="19">
        <f>BCEU!O4</f>
        <v>312003063901846.44</v>
      </c>
      <c r="N50" s="19">
        <f>BCEU!P4</f>
        <v>320593113246978.5</v>
      </c>
      <c r="O50" s="19">
        <f>BCEU!Q4</f>
        <v>325402009945683.13</v>
      </c>
      <c r="P50" s="19">
        <f>BCEU!R4</f>
        <v>330283040094868.38</v>
      </c>
      <c r="Q50" s="19">
        <f>BCEU!S4</f>
        <v>335237285696291.38</v>
      </c>
      <c r="R50" s="19">
        <f>BCEU!T4</f>
        <v>340265844981735.75</v>
      </c>
      <c r="S50" s="19">
        <f>BCEU!U4</f>
        <v>345369832656461.75</v>
      </c>
      <c r="T50" s="19">
        <f>BCEU!V4</f>
        <v>350550380146308.63</v>
      </c>
      <c r="U50" s="19">
        <f>BCEU!W4</f>
        <v>355808635848503.25</v>
      </c>
      <c r="V50" s="19">
        <f>BCEU!X4</f>
        <v>361145765386230.75</v>
      </c>
      <c r="W50" s="19">
        <f>BCEU!Y4</f>
        <v>366562951867024.13</v>
      </c>
      <c r="X50" s="19">
        <f>BCEU!Z4</f>
        <v>372061396145029.56</v>
      </c>
      <c r="Y50" s="19">
        <f>BCEU!AA4</f>
        <v>377642317087204.88</v>
      </c>
      <c r="Z50" s="19">
        <f>BCEU!AB4</f>
        <v>383306951843512.88</v>
      </c>
      <c r="AA50" s="19">
        <f>BCEU!AC4</f>
        <v>389056556121165.5</v>
      </c>
      <c r="AB50" s="19">
        <f>BCEU!AD4</f>
        <v>394892404462983</v>
      </c>
      <c r="AC50" s="19">
        <f>BCEU!AE4</f>
        <v>400815790529927.69</v>
      </c>
      <c r="AD50" s="19">
        <f>BCEU!AF4</f>
        <v>406828027387876.56</v>
      </c>
    </row>
    <row r="51" spans="2:30" ht="14" x14ac:dyDescent="0.3">
      <c r="B51" s="20" t="str">
        <f>BCEU!A5</f>
        <v>coal (BTU)</v>
      </c>
      <c r="C51" s="19">
        <f>BCEU!E5</f>
        <v>0</v>
      </c>
      <c r="D51" s="19">
        <f>BCEU!F5</f>
        <v>0</v>
      </c>
      <c r="E51" s="19">
        <f>BCEU!G5</f>
        <v>0</v>
      </c>
      <c r="F51" s="19">
        <f>BCEU!H5</f>
        <v>0</v>
      </c>
      <c r="G51" s="19">
        <f>BCEU!I5</f>
        <v>0</v>
      </c>
      <c r="H51" s="19">
        <f>BCEU!J5</f>
        <v>0</v>
      </c>
      <c r="I51" s="19">
        <f>BCEU!K5</f>
        <v>0</v>
      </c>
      <c r="J51" s="19">
        <f>BCEU!L5</f>
        <v>0</v>
      </c>
      <c r="K51" s="19">
        <f>BCEU!M5</f>
        <v>0</v>
      </c>
      <c r="L51" s="19">
        <f>BCEU!N5</f>
        <v>0</v>
      </c>
      <c r="M51" s="19">
        <f>BCEU!O5</f>
        <v>0</v>
      </c>
      <c r="N51" s="19">
        <f>BCEU!P5</f>
        <v>0</v>
      </c>
      <c r="O51" s="19">
        <f>BCEU!Q5</f>
        <v>0</v>
      </c>
      <c r="P51" s="19">
        <f>BCEU!R5</f>
        <v>0</v>
      </c>
      <c r="Q51" s="19">
        <f>BCEU!S5</f>
        <v>0</v>
      </c>
      <c r="R51" s="19">
        <f>BCEU!T5</f>
        <v>0</v>
      </c>
      <c r="S51" s="19">
        <f>BCEU!U5</f>
        <v>0</v>
      </c>
      <c r="T51" s="19">
        <f>BCEU!V5</f>
        <v>0</v>
      </c>
      <c r="U51" s="19">
        <f>BCEU!W5</f>
        <v>0</v>
      </c>
      <c r="V51" s="19">
        <f>BCEU!X5</f>
        <v>0</v>
      </c>
      <c r="W51" s="19">
        <f>BCEU!Y5</f>
        <v>0</v>
      </c>
      <c r="X51" s="19">
        <f>BCEU!Z5</f>
        <v>0</v>
      </c>
      <c r="Y51" s="19">
        <f>BCEU!AA5</f>
        <v>0</v>
      </c>
      <c r="Z51" s="19">
        <f>BCEU!AB5</f>
        <v>0</v>
      </c>
      <c r="AA51" s="19">
        <f>BCEU!AC5</f>
        <v>0</v>
      </c>
      <c r="AB51" s="19">
        <f>BCEU!AD5</f>
        <v>0</v>
      </c>
      <c r="AC51" s="19">
        <f>BCEU!AE5</f>
        <v>0</v>
      </c>
      <c r="AD51" s="19">
        <f>BCEU!AF5</f>
        <v>0</v>
      </c>
    </row>
    <row r="52" spans="2:30" ht="14" x14ac:dyDescent="0.3">
      <c r="B52" s="20" t="str">
        <f>BCEU!A6</f>
        <v>natural gas (BTU)</v>
      </c>
      <c r="C52" s="19">
        <f>BCEU!E6</f>
        <v>28495444709991.094</v>
      </c>
      <c r="D52" s="19">
        <f>BCEU!F6</f>
        <v>28625431057919.773</v>
      </c>
      <c r="E52" s="19">
        <f>BCEU!G6</f>
        <v>28722920818866.289</v>
      </c>
      <c r="F52" s="19">
        <f>BCEU!H6</f>
        <v>28791976066203.406</v>
      </c>
      <c r="G52" s="19">
        <f>BCEU!I6</f>
        <v>28873217533658.824</v>
      </c>
      <c r="H52" s="19">
        <f>BCEU!J6</f>
        <v>28942272780995.938</v>
      </c>
      <c r="I52" s="19">
        <f>BCEU!K6</f>
        <v>29023514248451.367</v>
      </c>
      <c r="J52" s="19">
        <f>BCEU!L6</f>
        <v>29100693642534.02</v>
      </c>
      <c r="K52" s="19">
        <f>BCEU!M6</f>
        <v>29181935109989.453</v>
      </c>
      <c r="L52" s="19">
        <f>BCEU!N6</f>
        <v>29259114504072.098</v>
      </c>
      <c r="M52" s="19">
        <f>BCEU!O6</f>
        <v>29336293898154.762</v>
      </c>
      <c r="N52" s="19">
        <f>BCEU!P6</f>
        <v>29328169751409.223</v>
      </c>
      <c r="O52" s="19">
        <f>BCEU!Q6</f>
        <v>29768092297680.352</v>
      </c>
      <c r="P52" s="19">
        <f>BCEU!R6</f>
        <v>30214613682145.555</v>
      </c>
      <c r="Q52" s="19">
        <f>BCEU!S6</f>
        <v>30667832887377.738</v>
      </c>
      <c r="R52" s="19">
        <f>BCEU!T6</f>
        <v>31127850380688.402</v>
      </c>
      <c r="S52" s="19">
        <f>BCEU!U6</f>
        <v>31594768136398.723</v>
      </c>
      <c r="T52" s="19">
        <f>BCEU!V6</f>
        <v>32068689658444.699</v>
      </c>
      <c r="U52" s="19">
        <f>BCEU!W6</f>
        <v>32549720003321.375</v>
      </c>
      <c r="V52" s="19">
        <f>BCEU!X6</f>
        <v>33037965803371.188</v>
      </c>
      <c r="W52" s="19">
        <f>BCEU!Y6</f>
        <v>33533535290421.75</v>
      </c>
      <c r="X52" s="19">
        <f>BCEU!Z6</f>
        <v>34036538319778.078</v>
      </c>
      <c r="Y52" s="19">
        <f>BCEU!AA6</f>
        <v>34547086394574.746</v>
      </c>
      <c r="Z52" s="19">
        <f>BCEU!AB6</f>
        <v>35065292690493.363</v>
      </c>
      <c r="AA52" s="19">
        <f>BCEU!AC6</f>
        <v>35591272080850.766</v>
      </c>
      <c r="AB52" s="19">
        <f>BCEU!AD6</f>
        <v>36125141162063.516</v>
      </c>
      <c r="AC52" s="19">
        <f>BCEU!AE6</f>
        <v>36667018279494.469</v>
      </c>
      <c r="AD52" s="19">
        <f>BCEU!AF6</f>
        <v>37217023553686.883</v>
      </c>
    </row>
    <row r="53" spans="2:30" ht="14" x14ac:dyDescent="0.3">
      <c r="B53" s="20" t="str">
        <f>BCEU!A7</f>
        <v>petroleum diesel (BTU)</v>
      </c>
      <c r="C53" s="19">
        <f>BCEU!E7</f>
        <v>0</v>
      </c>
      <c r="D53" s="19">
        <f>BCEU!F7</f>
        <v>0</v>
      </c>
      <c r="E53" s="19">
        <f>BCEU!G7</f>
        <v>0</v>
      </c>
      <c r="F53" s="19">
        <f>BCEU!H7</f>
        <v>0</v>
      </c>
      <c r="G53" s="19">
        <f>BCEU!I7</f>
        <v>0</v>
      </c>
      <c r="H53" s="19">
        <f>BCEU!J7</f>
        <v>0</v>
      </c>
      <c r="I53" s="19">
        <f>BCEU!K7</f>
        <v>0</v>
      </c>
      <c r="J53" s="19">
        <f>BCEU!L7</f>
        <v>0</v>
      </c>
      <c r="K53" s="19">
        <f>BCEU!M7</f>
        <v>0</v>
      </c>
      <c r="L53" s="19">
        <f>BCEU!N7</f>
        <v>0</v>
      </c>
      <c r="M53" s="19">
        <f>BCEU!O7</f>
        <v>0</v>
      </c>
      <c r="N53" s="19">
        <f>BCEU!P7</f>
        <v>0</v>
      </c>
      <c r="O53" s="19">
        <f>BCEU!Q7</f>
        <v>0</v>
      </c>
      <c r="P53" s="19">
        <f>BCEU!R7</f>
        <v>0</v>
      </c>
      <c r="Q53" s="19">
        <f>BCEU!S7</f>
        <v>0</v>
      </c>
      <c r="R53" s="19">
        <f>BCEU!T7</f>
        <v>0</v>
      </c>
      <c r="S53" s="19">
        <f>BCEU!U7</f>
        <v>0</v>
      </c>
      <c r="T53" s="19">
        <f>BCEU!V7</f>
        <v>0</v>
      </c>
      <c r="U53" s="19">
        <f>BCEU!W7</f>
        <v>0</v>
      </c>
      <c r="V53" s="19">
        <f>BCEU!X7</f>
        <v>0</v>
      </c>
      <c r="W53" s="19">
        <f>BCEU!Y7</f>
        <v>0</v>
      </c>
      <c r="X53" s="19">
        <f>BCEU!Z7</f>
        <v>0</v>
      </c>
      <c r="Y53" s="19">
        <f>BCEU!AA7</f>
        <v>0</v>
      </c>
      <c r="Z53" s="19">
        <f>BCEU!AB7</f>
        <v>0</v>
      </c>
      <c r="AA53" s="19">
        <f>BCEU!AC7</f>
        <v>0</v>
      </c>
      <c r="AB53" s="19">
        <f>BCEU!AD7</f>
        <v>0</v>
      </c>
      <c r="AC53" s="19">
        <f>BCEU!AE7</f>
        <v>0</v>
      </c>
      <c r="AD53" s="19">
        <f>BCEU!AF7</f>
        <v>0</v>
      </c>
    </row>
    <row r="54" spans="2:30" ht="14" x14ac:dyDescent="0.3">
      <c r="B54" s="20" t="str">
        <f>BCEU!A8</f>
        <v>heat (BTU)</v>
      </c>
      <c r="C54" s="19">
        <f>BCEU!E8</f>
        <v>0</v>
      </c>
      <c r="D54" s="19">
        <f>BCEU!F8</f>
        <v>0</v>
      </c>
      <c r="E54" s="19">
        <f>BCEU!G8</f>
        <v>0</v>
      </c>
      <c r="F54" s="19">
        <f>BCEU!H8</f>
        <v>0</v>
      </c>
      <c r="G54" s="19">
        <f>BCEU!I8</f>
        <v>0</v>
      </c>
      <c r="H54" s="19">
        <f>BCEU!J8</f>
        <v>0</v>
      </c>
      <c r="I54" s="19">
        <f>BCEU!K8</f>
        <v>0</v>
      </c>
      <c r="J54" s="19">
        <f>BCEU!L8</f>
        <v>0</v>
      </c>
      <c r="K54" s="19">
        <f>BCEU!M8</f>
        <v>0</v>
      </c>
      <c r="L54" s="19">
        <f>BCEU!N8</f>
        <v>0</v>
      </c>
      <c r="M54" s="19">
        <f>BCEU!O8</f>
        <v>0</v>
      </c>
      <c r="N54" s="19">
        <f>BCEU!P8</f>
        <v>0</v>
      </c>
      <c r="O54" s="19">
        <f>BCEU!Q8</f>
        <v>0</v>
      </c>
      <c r="P54" s="19">
        <f>BCEU!R8</f>
        <v>0</v>
      </c>
      <c r="Q54" s="19">
        <f>BCEU!S8</f>
        <v>0</v>
      </c>
      <c r="R54" s="19">
        <f>BCEU!T8</f>
        <v>0</v>
      </c>
      <c r="S54" s="19">
        <f>BCEU!U8</f>
        <v>0</v>
      </c>
      <c r="T54" s="19">
        <f>BCEU!V8</f>
        <v>0</v>
      </c>
      <c r="U54" s="19">
        <f>BCEU!W8</f>
        <v>0</v>
      </c>
      <c r="V54" s="19">
        <f>BCEU!X8</f>
        <v>0</v>
      </c>
      <c r="W54" s="19">
        <f>BCEU!Y8</f>
        <v>0</v>
      </c>
      <c r="X54" s="19">
        <f>BCEU!Z8</f>
        <v>0</v>
      </c>
      <c r="Y54" s="19">
        <f>BCEU!AA8</f>
        <v>0</v>
      </c>
      <c r="Z54" s="19">
        <f>BCEU!AB8</f>
        <v>0</v>
      </c>
      <c r="AA54" s="19">
        <f>BCEU!AC8</f>
        <v>0</v>
      </c>
      <c r="AB54" s="19">
        <f>BCEU!AD8</f>
        <v>0</v>
      </c>
      <c r="AC54" s="19">
        <f>BCEU!AE8</f>
        <v>0</v>
      </c>
      <c r="AD54" s="19">
        <f>BCEU!AF8</f>
        <v>0</v>
      </c>
    </row>
    <row r="55" spans="2:30" ht="14" x14ac:dyDescent="0.3">
      <c r="B55" s="20" t="str">
        <f>BCEU!A9</f>
        <v>biomass (BTU)</v>
      </c>
      <c r="C55" s="19">
        <f>BCEU!E9</f>
        <v>231173146032936.13</v>
      </c>
      <c r="D55" s="19">
        <f>BCEU!F9</f>
        <v>228799591763734.53</v>
      </c>
      <c r="E55" s="19">
        <f>BCEU!G9</f>
        <v>225266859828178.69</v>
      </c>
      <c r="F55" s="19">
        <f>BCEU!H9</f>
        <v>222396515130539.53</v>
      </c>
      <c r="G55" s="19">
        <f>BCEU!I9</f>
        <v>218587788512518.38</v>
      </c>
      <c r="H55" s="19">
        <f>BCEU!J9</f>
        <v>216214234243316.81</v>
      </c>
      <c r="I55" s="19">
        <f>BCEU!K9</f>
        <v>213067894863212.38</v>
      </c>
      <c r="J55" s="19">
        <f>BCEU!L9</f>
        <v>210142351229080.19</v>
      </c>
      <c r="K55" s="19">
        <f>BCEU!M9</f>
        <v>206554420357031.28</v>
      </c>
      <c r="L55" s="19">
        <f>BCEU!N9</f>
        <v>204456860770294.97</v>
      </c>
      <c r="M55" s="19">
        <f>BCEU!O9</f>
        <v>200482537342794.63</v>
      </c>
      <c r="N55" s="19">
        <f>BCEU!P9</f>
        <v>197777789454634.69</v>
      </c>
      <c r="O55" s="19">
        <f>BCEU!Q9</f>
        <v>196788900507361.53</v>
      </c>
      <c r="P55" s="19">
        <f>BCEU!R9</f>
        <v>195804956004824.75</v>
      </c>
      <c r="Q55" s="19">
        <f>BCEU!S9</f>
        <v>194825931224800.63</v>
      </c>
      <c r="R55" s="19">
        <f>BCEU!T9</f>
        <v>193851801568676.59</v>
      </c>
      <c r="S55" s="19">
        <f>BCEU!U9</f>
        <v>192882542560833.22</v>
      </c>
      <c r="T55" s="19">
        <f>BCEU!V9</f>
        <v>191918129848029.06</v>
      </c>
      <c r="U55" s="19">
        <f>BCEU!W9</f>
        <v>190958539198788.91</v>
      </c>
      <c r="V55" s="19">
        <f>BCEU!X9</f>
        <v>190003746502794.94</v>
      </c>
      <c r="W55" s="19">
        <f>BCEU!Y9</f>
        <v>189053727770281</v>
      </c>
      <c r="X55" s="19">
        <f>BCEU!Z9</f>
        <v>188108459131429.56</v>
      </c>
      <c r="Y55" s="19">
        <f>BCEU!AA9</f>
        <v>187167916835772.44</v>
      </c>
      <c r="Z55" s="19">
        <f>BCEU!AB9</f>
        <v>186232077251593.59</v>
      </c>
      <c r="AA55" s="19">
        <f>BCEU!AC9</f>
        <v>185300916865335.59</v>
      </c>
      <c r="AB55" s="19">
        <f>BCEU!AD9</f>
        <v>184374412281008.91</v>
      </c>
      <c r="AC55" s="19">
        <f>BCEU!AE9</f>
        <v>183452540219603.88</v>
      </c>
      <c r="AD55" s="19">
        <f>BCEU!AF9</f>
        <v>182535277518505.88</v>
      </c>
    </row>
    <row r="56" spans="2:30" ht="14" x14ac:dyDescent="0.3">
      <c r="B56" s="20" t="str">
        <f>BCEU!A10</f>
        <v>kerosene (BTU)</v>
      </c>
      <c r="C56" s="19">
        <f>BCEU!E10</f>
        <v>0</v>
      </c>
      <c r="D56" s="19">
        <f>BCEU!F10</f>
        <v>0</v>
      </c>
      <c r="E56" s="19">
        <f>BCEU!G10</f>
        <v>0</v>
      </c>
      <c r="F56" s="19">
        <f>BCEU!H10</f>
        <v>0</v>
      </c>
      <c r="G56" s="19">
        <f>BCEU!I10</f>
        <v>0</v>
      </c>
      <c r="H56" s="19">
        <f>BCEU!J10</f>
        <v>0</v>
      </c>
      <c r="I56" s="19">
        <f>BCEU!K10</f>
        <v>0</v>
      </c>
      <c r="J56" s="19">
        <f>BCEU!L10</f>
        <v>0</v>
      </c>
      <c r="K56" s="19">
        <f>BCEU!M10</f>
        <v>0</v>
      </c>
      <c r="L56" s="19">
        <f>BCEU!N10</f>
        <v>0</v>
      </c>
      <c r="M56" s="19">
        <f>BCEU!O10</f>
        <v>0</v>
      </c>
      <c r="N56" s="19">
        <f>BCEU!P10</f>
        <v>0</v>
      </c>
      <c r="O56" s="19">
        <f>BCEU!Q10</f>
        <v>0</v>
      </c>
      <c r="P56" s="19">
        <f>BCEU!R10</f>
        <v>0</v>
      </c>
      <c r="Q56" s="19">
        <f>BCEU!S10</f>
        <v>0</v>
      </c>
      <c r="R56" s="19">
        <f>BCEU!T10</f>
        <v>0</v>
      </c>
      <c r="S56" s="19">
        <f>BCEU!U10</f>
        <v>0</v>
      </c>
      <c r="T56" s="19">
        <f>BCEU!V10</f>
        <v>0</v>
      </c>
      <c r="U56" s="19">
        <f>BCEU!W10</f>
        <v>0</v>
      </c>
      <c r="V56" s="19">
        <f>BCEU!X10</f>
        <v>0</v>
      </c>
      <c r="W56" s="19">
        <f>BCEU!Y10</f>
        <v>0</v>
      </c>
      <c r="X56" s="19">
        <f>BCEU!Z10</f>
        <v>0</v>
      </c>
      <c r="Y56" s="19">
        <f>BCEU!AA10</f>
        <v>0</v>
      </c>
      <c r="Z56" s="19">
        <f>BCEU!AB10</f>
        <v>0</v>
      </c>
      <c r="AA56" s="19">
        <f>BCEU!AC10</f>
        <v>0</v>
      </c>
      <c r="AB56" s="19">
        <f>BCEU!AD10</f>
        <v>0</v>
      </c>
      <c r="AC56" s="19">
        <f>BCEU!AE10</f>
        <v>0</v>
      </c>
      <c r="AD56" s="19">
        <f>BCEU!AF10</f>
        <v>0</v>
      </c>
    </row>
    <row r="57" spans="2:30" ht="14" x14ac:dyDescent="0.3">
      <c r="B57" s="20" t="str">
        <f>BCEU!A11</f>
        <v>heavy or residual fuel oil (BTU)</v>
      </c>
      <c r="C57" s="19">
        <f>BCEU!E11</f>
        <v>0</v>
      </c>
      <c r="D57" s="19">
        <f>BCEU!F11</f>
        <v>0</v>
      </c>
      <c r="E57" s="19">
        <f>BCEU!G11</f>
        <v>0</v>
      </c>
      <c r="F57" s="19">
        <f>BCEU!H11</f>
        <v>0</v>
      </c>
      <c r="G57" s="19">
        <f>BCEU!I11</f>
        <v>0</v>
      </c>
      <c r="H57" s="19">
        <f>BCEU!J11</f>
        <v>0</v>
      </c>
      <c r="I57" s="19">
        <f>BCEU!K11</f>
        <v>0</v>
      </c>
      <c r="J57" s="19">
        <f>BCEU!L11</f>
        <v>0</v>
      </c>
      <c r="K57" s="19">
        <f>BCEU!M11</f>
        <v>0</v>
      </c>
      <c r="L57" s="19">
        <f>BCEU!N11</f>
        <v>0</v>
      </c>
      <c r="M57" s="19">
        <f>BCEU!O11</f>
        <v>0</v>
      </c>
      <c r="N57" s="19">
        <f>BCEU!P11</f>
        <v>0</v>
      </c>
      <c r="O57" s="19">
        <f>BCEU!Q11</f>
        <v>0</v>
      </c>
      <c r="P57" s="19">
        <f>BCEU!R11</f>
        <v>0</v>
      </c>
      <c r="Q57" s="19">
        <f>BCEU!S11</f>
        <v>0</v>
      </c>
      <c r="R57" s="19">
        <f>BCEU!T11</f>
        <v>0</v>
      </c>
      <c r="S57" s="19">
        <f>BCEU!U11</f>
        <v>0</v>
      </c>
      <c r="T57" s="19">
        <f>BCEU!V11</f>
        <v>0</v>
      </c>
      <c r="U57" s="19">
        <f>BCEU!W11</f>
        <v>0</v>
      </c>
      <c r="V57" s="19">
        <f>BCEU!X11</f>
        <v>0</v>
      </c>
      <c r="W57" s="19">
        <f>BCEU!Y11</f>
        <v>0</v>
      </c>
      <c r="X57" s="19">
        <f>BCEU!Z11</f>
        <v>0</v>
      </c>
      <c r="Y57" s="19">
        <f>BCEU!AA11</f>
        <v>0</v>
      </c>
      <c r="Z57" s="19">
        <f>BCEU!AB11</f>
        <v>0</v>
      </c>
      <c r="AA57" s="19">
        <f>BCEU!AC11</f>
        <v>0</v>
      </c>
      <c r="AB57" s="19">
        <f>BCEU!AD11</f>
        <v>0</v>
      </c>
      <c r="AC57" s="19">
        <f>BCEU!AE11</f>
        <v>0</v>
      </c>
      <c r="AD57" s="19">
        <f>BCEU!AF11</f>
        <v>0</v>
      </c>
    </row>
    <row r="58" spans="2:30" ht="14" x14ac:dyDescent="0.3">
      <c r="B58" s="20" t="str">
        <f>BCEU!A12</f>
        <v>LPG propane or butane (BTU)</v>
      </c>
      <c r="C58" s="19">
        <f>BCEU!E12</f>
        <v>218997070671871.34</v>
      </c>
      <c r="D58" s="19">
        <f>BCEU!F12</f>
        <v>219196612037492.5</v>
      </c>
      <c r="E58" s="19">
        <f>BCEU!G12</f>
        <v>219194912844577.22</v>
      </c>
      <c r="F58" s="19">
        <f>BCEU!H12</f>
        <v>219054966967225.28</v>
      </c>
      <c r="G58" s="19">
        <f>BCEU!I12</f>
        <v>219048964451397.88</v>
      </c>
      <c r="H58" s="19">
        <f>BCEU!J12</f>
        <v>219019095095595.91</v>
      </c>
      <c r="I58" s="19">
        <f>BCEU!K12</f>
        <v>219123169101318.56</v>
      </c>
      <c r="J58" s="19">
        <f>BCEU!L12</f>
        <v>219246806624103.75</v>
      </c>
      <c r="K58" s="19">
        <f>BCEU!M12</f>
        <v>219433438020988.91</v>
      </c>
      <c r="L58" s="19">
        <f>BCEU!N12</f>
        <v>219639632934936.59</v>
      </c>
      <c r="M58" s="19">
        <f>BCEU!O12</f>
        <v>219873346979271.81</v>
      </c>
      <c r="N58" s="19">
        <f>BCEU!P12</f>
        <v>219582244448747.13</v>
      </c>
      <c r="O58" s="19">
        <f>BCEU!Q12</f>
        <v>219633123790616.13</v>
      </c>
      <c r="P58" s="19">
        <f>BCEU!R12</f>
        <v>219700980594237.44</v>
      </c>
      <c r="Q58" s="19">
        <f>BCEU!S12</f>
        <v>219785988450179.31</v>
      </c>
      <c r="R58" s="19">
        <f>BCEU!T12</f>
        <v>219888323958225.19</v>
      </c>
      <c r="S58" s="19">
        <f>BCEU!U12</f>
        <v>220008166770485.22</v>
      </c>
      <c r="T58" s="19">
        <f>BCEU!V12</f>
        <v>220145699635164.75</v>
      </c>
      <c r="U58" s="19">
        <f>BCEU!W12</f>
        <v>220301108440998.88</v>
      </c>
      <c r="V58" s="19">
        <f>BCEU!X12</f>
        <v>220474582262363.97</v>
      </c>
      <c r="W58" s="19">
        <f>BCEU!Y12</f>
        <v>220666313405075.81</v>
      </c>
      <c r="X58" s="19">
        <f>BCEU!Z12</f>
        <v>220876497452884.44</v>
      </c>
      <c r="Y58" s="19">
        <f>BCEU!AA12</f>
        <v>221105333314676.53</v>
      </c>
      <c r="Z58" s="19">
        <f>BCEU!AB12</f>
        <v>221353023272395.5</v>
      </c>
      <c r="AA58" s="19">
        <f>BCEU!AC12</f>
        <v>221619773029690.25</v>
      </c>
      <c r="AB58" s="19">
        <f>BCEU!AD12</f>
        <v>221905791761303.41</v>
      </c>
      <c r="AC58" s="19">
        <f>BCEU!AE12</f>
        <v>222211292163209.88</v>
      </c>
      <c r="AD58" s="19">
        <f>BCEU!AF12</f>
        <v>222536490503517.56</v>
      </c>
    </row>
    <row r="59" spans="2:30" ht="14" x14ac:dyDescent="0.3">
      <c r="B59" s="20" t="str">
        <f>BCEU!A13</f>
        <v>hydrogen (BTU)</v>
      </c>
      <c r="C59" s="19">
        <f>BCEU!E13</f>
        <v>0</v>
      </c>
      <c r="D59" s="19">
        <f>BCEU!F13</f>
        <v>0</v>
      </c>
      <c r="E59" s="19">
        <f>BCEU!G13</f>
        <v>0</v>
      </c>
      <c r="F59" s="19">
        <f>BCEU!H13</f>
        <v>0</v>
      </c>
      <c r="G59" s="19">
        <f>BCEU!I13</f>
        <v>0</v>
      </c>
      <c r="H59" s="19">
        <f>BCEU!J13</f>
        <v>0</v>
      </c>
      <c r="I59" s="19">
        <f>BCEU!K13</f>
        <v>0</v>
      </c>
      <c r="J59" s="19">
        <f>BCEU!L13</f>
        <v>0</v>
      </c>
      <c r="K59" s="19">
        <f>BCEU!M13</f>
        <v>0</v>
      </c>
      <c r="L59" s="19">
        <f>BCEU!N13</f>
        <v>0</v>
      </c>
      <c r="M59" s="19">
        <f>BCEU!O13</f>
        <v>0</v>
      </c>
      <c r="N59" s="19">
        <f>BCEU!P13</f>
        <v>0</v>
      </c>
      <c r="O59" s="19">
        <f>BCEU!Q13</f>
        <v>0</v>
      </c>
      <c r="P59" s="19">
        <f>BCEU!R13</f>
        <v>0</v>
      </c>
      <c r="Q59" s="19">
        <f>BCEU!S13</f>
        <v>0</v>
      </c>
      <c r="R59" s="19">
        <f>BCEU!T13</f>
        <v>0</v>
      </c>
      <c r="S59" s="19">
        <f>BCEU!U13</f>
        <v>0</v>
      </c>
      <c r="T59" s="19">
        <f>BCEU!V13</f>
        <v>0</v>
      </c>
      <c r="U59" s="19">
        <f>BCEU!W13</f>
        <v>0</v>
      </c>
      <c r="V59" s="19">
        <f>BCEU!X13</f>
        <v>0</v>
      </c>
      <c r="W59" s="19">
        <f>BCEU!Y13</f>
        <v>0</v>
      </c>
      <c r="X59" s="19">
        <f>BCEU!Z13</f>
        <v>0</v>
      </c>
      <c r="Y59" s="19">
        <f>BCEU!AA13</f>
        <v>0</v>
      </c>
      <c r="Z59" s="19">
        <f>BCEU!AB13</f>
        <v>0</v>
      </c>
      <c r="AA59" s="19">
        <f>BCEU!AC13</f>
        <v>0</v>
      </c>
      <c r="AB59" s="19">
        <f>BCEU!AD13</f>
        <v>0</v>
      </c>
      <c r="AC59" s="19">
        <f>BCEU!AE13</f>
        <v>0</v>
      </c>
      <c r="AD59" s="19">
        <f>BCEU!AF13</f>
        <v>0</v>
      </c>
    </row>
    <row r="60" spans="2:30" x14ac:dyDescent="0.25">
      <c r="B60" s="19"/>
      <c r="C60" s="19"/>
      <c r="D60" s="19"/>
      <c r="E60" s="19"/>
    </row>
    <row r="61" spans="2:30" ht="14" x14ac:dyDescent="0.3">
      <c r="B61" s="20" t="s">
        <v>13</v>
      </c>
      <c r="C61" s="19"/>
      <c r="D61" s="19"/>
      <c r="E61" s="19"/>
    </row>
    <row r="62" spans="2:30" x14ac:dyDescent="0.25">
      <c r="B62" s="19" t="str">
        <f>BCEU!A49</f>
        <v>electricity (BTU)</v>
      </c>
      <c r="C62" s="19">
        <f>BCEU!E49</f>
        <v>95538452809393.438</v>
      </c>
      <c r="D62" s="19">
        <f>BCEU!F49</f>
        <v>98379271523382.563</v>
      </c>
      <c r="E62" s="19">
        <f>BCEU!G49</f>
        <v>101316916855513.91</v>
      </c>
      <c r="F62" s="19">
        <f>BCEU!H49</f>
        <v>104326825120949.02</v>
      </c>
      <c r="G62" s="19">
        <f>BCEU!I49</f>
        <v>107398999471207.11</v>
      </c>
      <c r="H62" s="19">
        <f>BCEU!J49</f>
        <v>110538009894165.16</v>
      </c>
      <c r="I62" s="19">
        <f>BCEU!K49</f>
        <v>113742428268611.59</v>
      </c>
      <c r="J62" s="19">
        <f>BCEU!L49</f>
        <v>117015967709696.41</v>
      </c>
      <c r="K62" s="19">
        <f>BCEU!M49</f>
        <v>120334635781065.78</v>
      </c>
      <c r="L62" s="19">
        <f>BCEU!N49</f>
        <v>123734135513008.14</v>
      </c>
      <c r="M62" s="19">
        <f>BCEU!O49</f>
        <v>127188760723715.81</v>
      </c>
      <c r="N62" s="19">
        <f>BCEU!P49</f>
        <v>130690513934404.22</v>
      </c>
      <c r="O62" s="19">
        <f>BCEU!Q49</f>
        <v>132650871643420.28</v>
      </c>
      <c r="P62" s="19">
        <f>BCEU!R49</f>
        <v>134640634718071.56</v>
      </c>
      <c r="Q62" s="19">
        <f>BCEU!S49</f>
        <v>136660244238842.63</v>
      </c>
      <c r="R62" s="19">
        <f>BCEU!T49</f>
        <v>138710147902425.27</v>
      </c>
      <c r="S62" s="19">
        <f>BCEU!U49</f>
        <v>140790800120961.63</v>
      </c>
      <c r="T62" s="19">
        <f>BCEU!V49</f>
        <v>142902662122776.03</v>
      </c>
      <c r="U62" s="19">
        <f>BCEU!W49</f>
        <v>145046202054617.69</v>
      </c>
      <c r="V62" s="19">
        <f>BCEU!X49</f>
        <v>147221895085436.94</v>
      </c>
      <c r="W62" s="19">
        <f>BCEU!Y49</f>
        <v>149430223511718.44</v>
      </c>
      <c r="X62" s="19">
        <f>BCEU!Z49</f>
        <v>151671676864394.25</v>
      </c>
      <c r="Y62" s="19">
        <f>BCEU!AA49</f>
        <v>153946752017360.13</v>
      </c>
      <c r="Z62" s="19">
        <f>BCEU!AB49</f>
        <v>156255953297620.5</v>
      </c>
      <c r="AA62" s="19">
        <f>BCEU!AC49</f>
        <v>158599792597084.81</v>
      </c>
      <c r="AB62" s="19">
        <f>BCEU!AD49</f>
        <v>160978789486041.06</v>
      </c>
      <c r="AC62" s="19">
        <f>BCEU!AE49</f>
        <v>163393471328331.63</v>
      </c>
      <c r="AD62" s="19">
        <f>BCEU!AF49</f>
        <v>165844373398256.59</v>
      </c>
    </row>
    <row r="63" spans="2:30" x14ac:dyDescent="0.25">
      <c r="B63" s="19" t="str">
        <f>BCEU!A50</f>
        <v>coal (BTU)</v>
      </c>
      <c r="C63" s="19">
        <f>BCEU!E50</f>
        <v>0</v>
      </c>
      <c r="D63" s="19">
        <f>BCEU!F50</f>
        <v>0</v>
      </c>
      <c r="E63" s="19">
        <f>BCEU!G50</f>
        <v>0</v>
      </c>
      <c r="F63" s="19">
        <f>BCEU!H50</f>
        <v>0</v>
      </c>
      <c r="G63" s="19">
        <f>BCEU!I50</f>
        <v>0</v>
      </c>
      <c r="H63" s="19">
        <f>BCEU!J50</f>
        <v>0</v>
      </c>
      <c r="I63" s="19">
        <f>BCEU!K50</f>
        <v>0</v>
      </c>
      <c r="J63" s="19">
        <f>BCEU!L50</f>
        <v>0</v>
      </c>
      <c r="K63" s="19">
        <f>BCEU!M50</f>
        <v>0</v>
      </c>
      <c r="L63" s="19">
        <f>BCEU!N50</f>
        <v>0</v>
      </c>
      <c r="M63" s="19">
        <f>BCEU!O50</f>
        <v>0</v>
      </c>
      <c r="N63" s="19">
        <f>BCEU!P50</f>
        <v>0</v>
      </c>
      <c r="O63" s="19">
        <f>BCEU!Q50</f>
        <v>0</v>
      </c>
      <c r="P63" s="19">
        <f>BCEU!R50</f>
        <v>0</v>
      </c>
      <c r="Q63" s="19">
        <f>BCEU!S50</f>
        <v>0</v>
      </c>
      <c r="R63" s="19">
        <f>BCEU!T50</f>
        <v>0</v>
      </c>
      <c r="S63" s="19">
        <f>BCEU!U50</f>
        <v>0</v>
      </c>
      <c r="T63" s="19">
        <f>BCEU!V50</f>
        <v>0</v>
      </c>
      <c r="U63" s="19">
        <f>BCEU!W50</f>
        <v>0</v>
      </c>
      <c r="V63" s="19">
        <f>BCEU!X50</f>
        <v>0</v>
      </c>
      <c r="W63" s="19">
        <f>BCEU!Y50</f>
        <v>0</v>
      </c>
      <c r="X63" s="19">
        <f>BCEU!Z50</f>
        <v>0</v>
      </c>
      <c r="Y63" s="19">
        <f>BCEU!AA50</f>
        <v>0</v>
      </c>
      <c r="Z63" s="19">
        <f>BCEU!AB50</f>
        <v>0</v>
      </c>
      <c r="AA63" s="19">
        <f>BCEU!AC50</f>
        <v>0</v>
      </c>
      <c r="AB63" s="19">
        <f>BCEU!AD50</f>
        <v>0</v>
      </c>
      <c r="AC63" s="19">
        <f>BCEU!AE50</f>
        <v>0</v>
      </c>
      <c r="AD63" s="19">
        <f>BCEU!AF50</f>
        <v>0</v>
      </c>
    </row>
    <row r="64" spans="2:30" x14ac:dyDescent="0.25">
      <c r="B64" s="19" t="str">
        <f>BCEU!A51</f>
        <v>natural gas (BTU)</v>
      </c>
      <c r="C64" s="19">
        <f>BCEU!E51</f>
        <v>10433101700431.609</v>
      </c>
      <c r="D64" s="19">
        <f>BCEU!F51</f>
        <v>10480693896356.6</v>
      </c>
      <c r="E64" s="19">
        <f>BCEU!G51</f>
        <v>10516388043300.344</v>
      </c>
      <c r="F64" s="19">
        <f>BCEU!H51</f>
        <v>10541671397385.496</v>
      </c>
      <c r="G64" s="19">
        <f>BCEU!I51</f>
        <v>10571416519838.611</v>
      </c>
      <c r="H64" s="19">
        <f>BCEU!J51</f>
        <v>10596699873923.764</v>
      </c>
      <c r="I64" s="19">
        <f>BCEU!K51</f>
        <v>10626444996376.885</v>
      </c>
      <c r="J64" s="19">
        <f>BCEU!L51</f>
        <v>10654702862707.346</v>
      </c>
      <c r="K64" s="19">
        <f>BCEU!M51</f>
        <v>10684447985160.467</v>
      </c>
      <c r="L64" s="19">
        <f>BCEU!N51</f>
        <v>10712705851490.93</v>
      </c>
      <c r="M64" s="19">
        <f>BCEU!O51</f>
        <v>10740963717821.395</v>
      </c>
      <c r="N64" s="19">
        <f>BCEU!P51</f>
        <v>10737989205576.082</v>
      </c>
      <c r="O64" s="19">
        <f>BCEU!Q51</f>
        <v>10899059043659.721</v>
      </c>
      <c r="P64" s="19">
        <f>BCEU!R51</f>
        <v>11062544929314.615</v>
      </c>
      <c r="Q64" s="19">
        <f>BCEU!S51</f>
        <v>11228483103254.334</v>
      </c>
      <c r="R64" s="19">
        <f>BCEU!T51</f>
        <v>11396910349803.15</v>
      </c>
      <c r="S64" s="19">
        <f>BCEU!U51</f>
        <v>11567864005050.193</v>
      </c>
      <c r="T64" s="19">
        <f>BCEU!V51</f>
        <v>11741381965125.947</v>
      </c>
      <c r="U64" s="19">
        <f>BCEU!W51</f>
        <v>11917502694602.836</v>
      </c>
      <c r="V64" s="19">
        <f>BCEU!X51</f>
        <v>12096265235021.877</v>
      </c>
      <c r="W64" s="19">
        <f>BCEU!Y51</f>
        <v>12277709213547.205</v>
      </c>
      <c r="X64" s="19">
        <f>BCEU!Z51</f>
        <v>12461874851750.412</v>
      </c>
      <c r="Y64" s="19">
        <f>BCEU!AA51</f>
        <v>12648802974526.666</v>
      </c>
      <c r="Z64" s="19">
        <f>BCEU!AB51</f>
        <v>12838535019144.566</v>
      </c>
      <c r="AA64" s="19">
        <f>BCEU!AC51</f>
        <v>13031113044431.732</v>
      </c>
      <c r="AB64" s="19">
        <f>BCEU!AD51</f>
        <v>13226579740098.205</v>
      </c>
      <c r="AC64" s="19">
        <f>BCEU!AE51</f>
        <v>13424978436199.678</v>
      </c>
      <c r="AD64" s="19">
        <f>BCEU!AF51</f>
        <v>13626353112742.674</v>
      </c>
    </row>
    <row r="65" spans="2:30" x14ac:dyDescent="0.25">
      <c r="B65" s="19" t="str">
        <f>BCEU!A52</f>
        <v>petroleum diesel (BTU)</v>
      </c>
      <c r="C65" s="19">
        <f>BCEU!E52</f>
        <v>0</v>
      </c>
      <c r="D65" s="19">
        <f>BCEU!F52</f>
        <v>0</v>
      </c>
      <c r="E65" s="19">
        <f>BCEU!G52</f>
        <v>0</v>
      </c>
      <c r="F65" s="19">
        <f>BCEU!H52</f>
        <v>0</v>
      </c>
      <c r="G65" s="19">
        <f>BCEU!I52</f>
        <v>0</v>
      </c>
      <c r="H65" s="19">
        <f>BCEU!J52</f>
        <v>0</v>
      </c>
      <c r="I65" s="19">
        <f>BCEU!K52</f>
        <v>0</v>
      </c>
      <c r="J65" s="19">
        <f>BCEU!L52</f>
        <v>0</v>
      </c>
      <c r="K65" s="19">
        <f>BCEU!M52</f>
        <v>0</v>
      </c>
      <c r="L65" s="19">
        <f>BCEU!N52</f>
        <v>0</v>
      </c>
      <c r="M65" s="19">
        <f>BCEU!O52</f>
        <v>0</v>
      </c>
      <c r="N65" s="19">
        <f>BCEU!P52</f>
        <v>0</v>
      </c>
      <c r="O65" s="19">
        <f>BCEU!Q52</f>
        <v>0</v>
      </c>
      <c r="P65" s="19">
        <f>BCEU!R52</f>
        <v>0</v>
      </c>
      <c r="Q65" s="19">
        <f>BCEU!S52</f>
        <v>0</v>
      </c>
      <c r="R65" s="19">
        <f>BCEU!T52</f>
        <v>0</v>
      </c>
      <c r="S65" s="19">
        <f>BCEU!U52</f>
        <v>0</v>
      </c>
      <c r="T65" s="19">
        <f>BCEU!V52</f>
        <v>0</v>
      </c>
      <c r="U65" s="19">
        <f>BCEU!W52</f>
        <v>0</v>
      </c>
      <c r="V65" s="19">
        <f>BCEU!X52</f>
        <v>0</v>
      </c>
      <c r="W65" s="19">
        <f>BCEU!Y52</f>
        <v>0</v>
      </c>
      <c r="X65" s="19">
        <f>BCEU!Z52</f>
        <v>0</v>
      </c>
      <c r="Y65" s="19">
        <f>BCEU!AA52</f>
        <v>0</v>
      </c>
      <c r="Z65" s="19">
        <f>BCEU!AB52</f>
        <v>0</v>
      </c>
      <c r="AA65" s="19">
        <f>BCEU!AC52</f>
        <v>0</v>
      </c>
      <c r="AB65" s="19">
        <f>BCEU!AD52</f>
        <v>0</v>
      </c>
      <c r="AC65" s="19">
        <f>BCEU!AE52</f>
        <v>0</v>
      </c>
      <c r="AD65" s="19">
        <f>BCEU!AF52</f>
        <v>0</v>
      </c>
    </row>
    <row r="66" spans="2:30" x14ac:dyDescent="0.25">
      <c r="B66" s="19" t="str">
        <f>BCEU!A53</f>
        <v>heat (BTU)</v>
      </c>
      <c r="C66" s="19">
        <f>BCEU!E53</f>
        <v>0</v>
      </c>
      <c r="D66" s="19">
        <f>BCEU!F53</f>
        <v>0</v>
      </c>
      <c r="E66" s="19">
        <f>BCEU!G53</f>
        <v>0</v>
      </c>
      <c r="F66" s="19">
        <f>BCEU!H53</f>
        <v>0</v>
      </c>
      <c r="G66" s="19">
        <f>BCEU!I53</f>
        <v>0</v>
      </c>
      <c r="H66" s="19">
        <f>BCEU!J53</f>
        <v>0</v>
      </c>
      <c r="I66" s="19">
        <f>BCEU!K53</f>
        <v>0</v>
      </c>
      <c r="J66" s="19">
        <f>BCEU!L53</f>
        <v>0</v>
      </c>
      <c r="K66" s="19">
        <f>BCEU!M53</f>
        <v>0</v>
      </c>
      <c r="L66" s="19">
        <f>BCEU!N53</f>
        <v>0</v>
      </c>
      <c r="M66" s="19">
        <f>BCEU!O53</f>
        <v>0</v>
      </c>
      <c r="N66" s="19">
        <f>BCEU!P53</f>
        <v>0</v>
      </c>
      <c r="O66" s="19">
        <f>BCEU!Q53</f>
        <v>0</v>
      </c>
      <c r="P66" s="19">
        <f>BCEU!R53</f>
        <v>0</v>
      </c>
      <c r="Q66" s="19">
        <f>BCEU!S53</f>
        <v>0</v>
      </c>
      <c r="R66" s="19">
        <f>BCEU!T53</f>
        <v>0</v>
      </c>
      <c r="S66" s="19">
        <f>BCEU!U53</f>
        <v>0</v>
      </c>
      <c r="T66" s="19">
        <f>BCEU!V53</f>
        <v>0</v>
      </c>
      <c r="U66" s="19">
        <f>BCEU!W53</f>
        <v>0</v>
      </c>
      <c r="V66" s="19">
        <f>BCEU!X53</f>
        <v>0</v>
      </c>
      <c r="W66" s="19">
        <f>BCEU!Y53</f>
        <v>0</v>
      </c>
      <c r="X66" s="19">
        <f>BCEU!Z53</f>
        <v>0</v>
      </c>
      <c r="Y66" s="19">
        <f>BCEU!AA53</f>
        <v>0</v>
      </c>
      <c r="Z66" s="19">
        <f>BCEU!AB53</f>
        <v>0</v>
      </c>
      <c r="AA66" s="19">
        <f>BCEU!AC53</f>
        <v>0</v>
      </c>
      <c r="AB66" s="19">
        <f>BCEU!AD53</f>
        <v>0</v>
      </c>
      <c r="AC66" s="19">
        <f>BCEU!AE53</f>
        <v>0</v>
      </c>
      <c r="AD66" s="19">
        <f>BCEU!AF53</f>
        <v>0</v>
      </c>
    </row>
    <row r="67" spans="2:30" x14ac:dyDescent="0.25">
      <c r="B67" s="19" t="str">
        <f>BCEU!A54</f>
        <v>biomass (BTU)</v>
      </c>
      <c r="C67" s="19">
        <f>BCEU!E54</f>
        <v>0</v>
      </c>
      <c r="D67" s="19">
        <f>BCEU!F54</f>
        <v>0</v>
      </c>
      <c r="E67" s="19">
        <f>BCEU!G54</f>
        <v>0</v>
      </c>
      <c r="F67" s="19">
        <f>BCEU!H54</f>
        <v>0</v>
      </c>
      <c r="G67" s="19">
        <f>BCEU!I54</f>
        <v>0</v>
      </c>
      <c r="H67" s="19">
        <f>BCEU!J54</f>
        <v>0</v>
      </c>
      <c r="I67" s="19">
        <f>BCEU!K54</f>
        <v>0</v>
      </c>
      <c r="J67" s="19">
        <f>BCEU!L54</f>
        <v>0</v>
      </c>
      <c r="K67" s="19">
        <f>BCEU!M54</f>
        <v>0</v>
      </c>
      <c r="L67" s="19">
        <f>BCEU!N54</f>
        <v>0</v>
      </c>
      <c r="M67" s="19">
        <f>BCEU!O54</f>
        <v>0</v>
      </c>
      <c r="N67" s="19">
        <f>BCEU!P54</f>
        <v>0</v>
      </c>
      <c r="O67" s="19">
        <f>BCEU!Q54</f>
        <v>0</v>
      </c>
      <c r="P67" s="19">
        <f>BCEU!R54</f>
        <v>0</v>
      </c>
      <c r="Q67" s="19">
        <f>BCEU!S54</f>
        <v>0</v>
      </c>
      <c r="R67" s="19">
        <f>BCEU!T54</f>
        <v>0</v>
      </c>
      <c r="S67" s="19">
        <f>BCEU!U54</f>
        <v>0</v>
      </c>
      <c r="T67" s="19">
        <f>BCEU!V54</f>
        <v>0</v>
      </c>
      <c r="U67" s="19">
        <f>BCEU!W54</f>
        <v>0</v>
      </c>
      <c r="V67" s="19">
        <f>BCEU!X54</f>
        <v>0</v>
      </c>
      <c r="W67" s="19">
        <f>BCEU!Y54</f>
        <v>0</v>
      </c>
      <c r="X67" s="19">
        <f>BCEU!Z54</f>
        <v>0</v>
      </c>
      <c r="Y67" s="19">
        <f>BCEU!AA54</f>
        <v>0</v>
      </c>
      <c r="Z67" s="19">
        <f>BCEU!AB54</f>
        <v>0</v>
      </c>
      <c r="AA67" s="19">
        <f>BCEU!AC54</f>
        <v>0</v>
      </c>
      <c r="AB67" s="19">
        <f>BCEU!AD54</f>
        <v>0</v>
      </c>
      <c r="AC67" s="19">
        <f>BCEU!AE54</f>
        <v>0</v>
      </c>
      <c r="AD67" s="19">
        <f>BCEU!AF54</f>
        <v>0</v>
      </c>
    </row>
    <row r="68" spans="2:30" x14ac:dyDescent="0.25">
      <c r="B68" s="19" t="str">
        <f>BCEU!A55</f>
        <v>kerosene (BTU)</v>
      </c>
      <c r="C68" s="19">
        <f>BCEU!E55</f>
        <v>0</v>
      </c>
      <c r="D68" s="19">
        <f>BCEU!F55</f>
        <v>0</v>
      </c>
      <c r="E68" s="19">
        <f>BCEU!G55</f>
        <v>0</v>
      </c>
      <c r="F68" s="19">
        <f>BCEU!H55</f>
        <v>0</v>
      </c>
      <c r="G68" s="19">
        <f>BCEU!I55</f>
        <v>0</v>
      </c>
      <c r="H68" s="19">
        <f>BCEU!J55</f>
        <v>0</v>
      </c>
      <c r="I68" s="19">
        <f>BCEU!K55</f>
        <v>0</v>
      </c>
      <c r="J68" s="19">
        <f>BCEU!L55</f>
        <v>0</v>
      </c>
      <c r="K68" s="19">
        <f>BCEU!M55</f>
        <v>0</v>
      </c>
      <c r="L68" s="19">
        <f>BCEU!N55</f>
        <v>0</v>
      </c>
      <c r="M68" s="19">
        <f>BCEU!O55</f>
        <v>0</v>
      </c>
      <c r="N68" s="19">
        <f>BCEU!P55</f>
        <v>0</v>
      </c>
      <c r="O68" s="19">
        <f>BCEU!Q55</f>
        <v>0</v>
      </c>
      <c r="P68" s="19">
        <f>BCEU!R55</f>
        <v>0</v>
      </c>
      <c r="Q68" s="19">
        <f>BCEU!S55</f>
        <v>0</v>
      </c>
      <c r="R68" s="19">
        <f>BCEU!T55</f>
        <v>0</v>
      </c>
      <c r="S68" s="19">
        <f>BCEU!U55</f>
        <v>0</v>
      </c>
      <c r="T68" s="19">
        <f>BCEU!V55</f>
        <v>0</v>
      </c>
      <c r="U68" s="19">
        <f>BCEU!W55</f>
        <v>0</v>
      </c>
      <c r="V68" s="19">
        <f>BCEU!X55</f>
        <v>0</v>
      </c>
      <c r="W68" s="19">
        <f>BCEU!Y55</f>
        <v>0</v>
      </c>
      <c r="X68" s="19">
        <f>BCEU!Z55</f>
        <v>0</v>
      </c>
      <c r="Y68" s="19">
        <f>BCEU!AA55</f>
        <v>0</v>
      </c>
      <c r="Z68" s="19">
        <f>BCEU!AB55</f>
        <v>0</v>
      </c>
      <c r="AA68" s="19">
        <f>BCEU!AC55</f>
        <v>0</v>
      </c>
      <c r="AB68" s="19">
        <f>BCEU!AD55</f>
        <v>0</v>
      </c>
      <c r="AC68" s="19">
        <f>BCEU!AE55</f>
        <v>0</v>
      </c>
      <c r="AD68" s="19">
        <f>BCEU!AF55</f>
        <v>0</v>
      </c>
    </row>
    <row r="69" spans="2:30" x14ac:dyDescent="0.25">
      <c r="B69" s="19" t="str">
        <f>BCEU!A56</f>
        <v>heavy or residual fuel oil (BTU)</v>
      </c>
      <c r="C69" s="19">
        <f>BCEU!E56</f>
        <v>0</v>
      </c>
      <c r="D69" s="19">
        <f>BCEU!F56</f>
        <v>0</v>
      </c>
      <c r="E69" s="19">
        <f>BCEU!G56</f>
        <v>0</v>
      </c>
      <c r="F69" s="19">
        <f>BCEU!H56</f>
        <v>0</v>
      </c>
      <c r="G69" s="19">
        <f>BCEU!I56</f>
        <v>0</v>
      </c>
      <c r="H69" s="19">
        <f>BCEU!J56</f>
        <v>0</v>
      </c>
      <c r="I69" s="19">
        <f>BCEU!K56</f>
        <v>0</v>
      </c>
      <c r="J69" s="19">
        <f>BCEU!L56</f>
        <v>0</v>
      </c>
      <c r="K69" s="19">
        <f>BCEU!M56</f>
        <v>0</v>
      </c>
      <c r="L69" s="19">
        <f>BCEU!N56</f>
        <v>0</v>
      </c>
      <c r="M69" s="19">
        <f>BCEU!O56</f>
        <v>0</v>
      </c>
      <c r="N69" s="19">
        <f>BCEU!P56</f>
        <v>0</v>
      </c>
      <c r="O69" s="19">
        <f>BCEU!Q56</f>
        <v>0</v>
      </c>
      <c r="P69" s="19">
        <f>BCEU!R56</f>
        <v>0</v>
      </c>
      <c r="Q69" s="19">
        <f>BCEU!S56</f>
        <v>0</v>
      </c>
      <c r="R69" s="19">
        <f>BCEU!T56</f>
        <v>0</v>
      </c>
      <c r="S69" s="19">
        <f>BCEU!U56</f>
        <v>0</v>
      </c>
      <c r="T69" s="19">
        <f>BCEU!V56</f>
        <v>0</v>
      </c>
      <c r="U69" s="19">
        <f>BCEU!W56</f>
        <v>0</v>
      </c>
      <c r="V69" s="19">
        <f>BCEU!X56</f>
        <v>0</v>
      </c>
      <c r="W69" s="19">
        <f>BCEU!Y56</f>
        <v>0</v>
      </c>
      <c r="X69" s="19">
        <f>BCEU!Z56</f>
        <v>0</v>
      </c>
      <c r="Y69" s="19">
        <f>BCEU!AA56</f>
        <v>0</v>
      </c>
      <c r="Z69" s="19">
        <f>BCEU!AB56</f>
        <v>0</v>
      </c>
      <c r="AA69" s="19">
        <f>BCEU!AC56</f>
        <v>0</v>
      </c>
      <c r="AB69" s="19">
        <f>BCEU!AD56</f>
        <v>0</v>
      </c>
      <c r="AC69" s="19">
        <f>BCEU!AE56</f>
        <v>0</v>
      </c>
      <c r="AD69" s="19">
        <f>BCEU!AF56</f>
        <v>0</v>
      </c>
    </row>
    <row r="70" spans="2:30" x14ac:dyDescent="0.25">
      <c r="B70" s="19" t="str">
        <f>BCEU!A57</f>
        <v>LPG propane or butane (BTU)</v>
      </c>
      <c r="C70" s="19">
        <f>BCEU!E57</f>
        <v>58902958505565.758</v>
      </c>
      <c r="D70" s="19">
        <f>BCEU!F57</f>
        <v>59171653398249.734</v>
      </c>
      <c r="E70" s="19">
        <f>BCEU!G57</f>
        <v>59373174567762.727</v>
      </c>
      <c r="F70" s="19">
        <f>BCEU!H57</f>
        <v>59515918729501.086</v>
      </c>
      <c r="G70" s="19">
        <f>BCEU!I57</f>
        <v>59683853037428.555</v>
      </c>
      <c r="H70" s="19">
        <f>BCEU!J57</f>
        <v>59826597199166.922</v>
      </c>
      <c r="I70" s="19">
        <f>BCEU!K57</f>
        <v>59994531507094.422</v>
      </c>
      <c r="J70" s="19">
        <f>BCEU!L57</f>
        <v>60154069099625.523</v>
      </c>
      <c r="K70" s="19">
        <f>BCEU!M57</f>
        <v>60322003407553.023</v>
      </c>
      <c r="L70" s="19">
        <f>BCEU!N57</f>
        <v>60481541000084.117</v>
      </c>
      <c r="M70" s="19">
        <f>BCEU!O57</f>
        <v>60641078592615.242</v>
      </c>
      <c r="N70" s="19">
        <f>BCEU!P57</f>
        <v>60624285161822.492</v>
      </c>
      <c r="O70" s="19">
        <f>BCEU!Q57</f>
        <v>61533649439249.813</v>
      </c>
      <c r="P70" s="19">
        <f>BCEU!R57</f>
        <v>62456654180838.555</v>
      </c>
      <c r="Q70" s="19">
        <f>BCEU!S57</f>
        <v>63393503993551.133</v>
      </c>
      <c r="R70" s="19">
        <f>BCEU!T57</f>
        <v>64344406553454.398</v>
      </c>
      <c r="S70" s="19">
        <f>BCEU!U57</f>
        <v>65309572651756.203</v>
      </c>
      <c r="T70" s="19">
        <f>BCEU!V57</f>
        <v>66289216241532.539</v>
      </c>
      <c r="U70" s="19">
        <f>BCEU!W57</f>
        <v>67283554485155.539</v>
      </c>
      <c r="V70" s="19">
        <f>BCEU!X57</f>
        <v>68292807802432.859</v>
      </c>
      <c r="W70" s="19">
        <f>BCEU!Y57</f>
        <v>69317199919469.352</v>
      </c>
      <c r="X70" s="19">
        <f>BCEU!Z57</f>
        <v>70356957918261.383</v>
      </c>
      <c r="Y70" s="19">
        <f>BCEU!AA57</f>
        <v>71412312287035.297</v>
      </c>
      <c r="Z70" s="19">
        <f>BCEU!AB57</f>
        <v>72483496971340.813</v>
      </c>
      <c r="AA70" s="19">
        <f>BCEU!AC57</f>
        <v>73570749425910.922</v>
      </c>
      <c r="AB70" s="19">
        <f>BCEU!AD57</f>
        <v>74674310667299.578</v>
      </c>
      <c r="AC70" s="19">
        <f>BCEU!AE57</f>
        <v>75794425327309.063</v>
      </c>
      <c r="AD70" s="19">
        <f>BCEU!AF57</f>
        <v>76931341707218.688</v>
      </c>
    </row>
    <row r="71" spans="2:30" x14ac:dyDescent="0.25">
      <c r="B71" s="19" t="str">
        <f>BCEU!A58</f>
        <v>hydrogen (BTU)</v>
      </c>
      <c r="C71" s="19">
        <f>BCEU!E58</f>
        <v>0</v>
      </c>
      <c r="D71" s="19">
        <f>BCEU!F58</f>
        <v>0</v>
      </c>
      <c r="E71" s="19">
        <f>BCEU!G58</f>
        <v>0</v>
      </c>
      <c r="F71" s="19">
        <f>BCEU!H58</f>
        <v>0</v>
      </c>
      <c r="G71" s="19">
        <f>BCEU!I58</f>
        <v>0</v>
      </c>
      <c r="H71" s="19">
        <f>BCEU!J58</f>
        <v>0</v>
      </c>
      <c r="I71" s="19">
        <f>BCEU!K58</f>
        <v>0</v>
      </c>
      <c r="J71" s="19">
        <f>BCEU!L58</f>
        <v>0</v>
      </c>
      <c r="K71" s="19">
        <f>BCEU!M58</f>
        <v>0</v>
      </c>
      <c r="L71" s="19">
        <f>BCEU!N58</f>
        <v>0</v>
      </c>
      <c r="M71" s="19">
        <f>BCEU!O58</f>
        <v>0</v>
      </c>
      <c r="N71" s="19">
        <f>BCEU!P58</f>
        <v>0</v>
      </c>
      <c r="O71" s="19">
        <f>BCEU!Q58</f>
        <v>0</v>
      </c>
      <c r="P71" s="19">
        <f>BCEU!R58</f>
        <v>0</v>
      </c>
      <c r="Q71" s="19">
        <f>BCEU!S58</f>
        <v>0</v>
      </c>
      <c r="R71" s="19">
        <f>BCEU!T58</f>
        <v>0</v>
      </c>
      <c r="S71" s="19">
        <f>BCEU!U58</f>
        <v>0</v>
      </c>
      <c r="T71" s="19">
        <f>BCEU!V58</f>
        <v>0</v>
      </c>
      <c r="U71" s="19">
        <f>BCEU!W58</f>
        <v>0</v>
      </c>
      <c r="V71" s="19">
        <f>BCEU!X58</f>
        <v>0</v>
      </c>
      <c r="W71" s="19">
        <f>BCEU!Y58</f>
        <v>0</v>
      </c>
      <c r="X71" s="19">
        <f>BCEU!Z58</f>
        <v>0</v>
      </c>
      <c r="Y71" s="19">
        <f>BCEU!AA58</f>
        <v>0</v>
      </c>
      <c r="Z71" s="19">
        <f>BCEU!AB58</f>
        <v>0</v>
      </c>
      <c r="AA71" s="19">
        <f>BCEU!AC58</f>
        <v>0</v>
      </c>
      <c r="AB71" s="19">
        <f>BCEU!AD58</f>
        <v>0</v>
      </c>
      <c r="AC71" s="19">
        <f>BCEU!AE58</f>
        <v>0</v>
      </c>
      <c r="AD71" s="19">
        <f>BCEU!AF58</f>
        <v>0</v>
      </c>
    </row>
    <row r="72" spans="2:30" x14ac:dyDescent="0.25">
      <c r="B72" s="19"/>
      <c r="C72" s="19"/>
      <c r="D72" s="19"/>
      <c r="E72" s="19"/>
    </row>
    <row r="73" spans="2:30" ht="14" x14ac:dyDescent="0.3">
      <c r="B73" s="20" t="s">
        <v>7170</v>
      </c>
      <c r="D73" s="19"/>
      <c r="E73" s="19"/>
    </row>
    <row r="74" spans="2:30" x14ac:dyDescent="0.25">
      <c r="B74" s="19" t="s">
        <v>2</v>
      </c>
      <c r="C74" s="19">
        <f>SUM(C50,C62)</f>
        <v>329901063368383</v>
      </c>
      <c r="D74" s="19">
        <f t="shared" ref="D74:AD74" si="0">SUM(D50,D62)</f>
        <v>339710612162852</v>
      </c>
      <c r="E74" s="19">
        <f t="shared" si="0"/>
        <v>349854510147078.25</v>
      </c>
      <c r="F74" s="19">
        <f t="shared" si="0"/>
        <v>360247937172627.63</v>
      </c>
      <c r="G74" s="19">
        <f t="shared" si="0"/>
        <v>370856373411649.13</v>
      </c>
      <c r="H74" s="19">
        <f t="shared" si="0"/>
        <v>381695599356874.88</v>
      </c>
      <c r="I74" s="19">
        <f t="shared" si="0"/>
        <v>392760683604325.88</v>
      </c>
      <c r="J74" s="19">
        <f t="shared" si="0"/>
        <v>404064447804346.88</v>
      </c>
      <c r="K74" s="19">
        <f t="shared" si="0"/>
        <v>415524044370095.5</v>
      </c>
      <c r="L74" s="19">
        <f t="shared" si="0"/>
        <v>427262758401039.63</v>
      </c>
      <c r="M74" s="19">
        <f t="shared" si="0"/>
        <v>439191824625562.25</v>
      </c>
      <c r="N74" s="19">
        <f t="shared" si="0"/>
        <v>451283627181382.75</v>
      </c>
      <c r="O74" s="19">
        <f t="shared" si="0"/>
        <v>458052881589103.38</v>
      </c>
      <c r="P74" s="19">
        <f t="shared" si="0"/>
        <v>464923674812939.94</v>
      </c>
      <c r="Q74" s="19">
        <f t="shared" si="0"/>
        <v>471897529935134</v>
      </c>
      <c r="R74" s="19">
        <f t="shared" si="0"/>
        <v>478975992884161</v>
      </c>
      <c r="S74" s="19">
        <f t="shared" si="0"/>
        <v>486160632777423.38</v>
      </c>
      <c r="T74" s="19">
        <f t="shared" si="0"/>
        <v>493453042269084.63</v>
      </c>
      <c r="U74" s="19">
        <f t="shared" si="0"/>
        <v>500854837903120.94</v>
      </c>
      <c r="V74" s="19">
        <f t="shared" si="0"/>
        <v>508367660471667.69</v>
      </c>
      <c r="W74" s="19">
        <f t="shared" si="0"/>
        <v>515993175378742.56</v>
      </c>
      <c r="X74" s="19">
        <f t="shared" si="0"/>
        <v>523733073009423.81</v>
      </c>
      <c r="Y74" s="19">
        <f t="shared" si="0"/>
        <v>531589069104565</v>
      </c>
      <c r="Z74" s="19">
        <f t="shared" si="0"/>
        <v>539562905141133.38</v>
      </c>
      <c r="AA74" s="19">
        <f t="shared" si="0"/>
        <v>547656348718250.31</v>
      </c>
      <c r="AB74" s="19">
        <f t="shared" si="0"/>
        <v>555871193949024.06</v>
      </c>
      <c r="AC74" s="19">
        <f t="shared" si="0"/>
        <v>564209261858259.25</v>
      </c>
      <c r="AD74" s="19">
        <f t="shared" si="0"/>
        <v>572672400786133.13</v>
      </c>
    </row>
    <row r="75" spans="2:30" x14ac:dyDescent="0.25">
      <c r="B75" s="19" t="s">
        <v>3</v>
      </c>
      <c r="C75" s="19">
        <f t="shared" ref="C75:C83" si="1">SUM(C51,C63)</f>
        <v>0</v>
      </c>
      <c r="D75" s="19">
        <f t="shared" ref="D75:AD75" si="2">SUM(D51,D63)</f>
        <v>0</v>
      </c>
      <c r="E75" s="19">
        <f t="shared" si="2"/>
        <v>0</v>
      </c>
      <c r="F75" s="19">
        <f t="shared" si="2"/>
        <v>0</v>
      </c>
      <c r="G75" s="19">
        <f t="shared" si="2"/>
        <v>0</v>
      </c>
      <c r="H75" s="19">
        <f t="shared" si="2"/>
        <v>0</v>
      </c>
      <c r="I75" s="19">
        <f t="shared" si="2"/>
        <v>0</v>
      </c>
      <c r="J75" s="19">
        <f t="shared" si="2"/>
        <v>0</v>
      </c>
      <c r="K75" s="19">
        <f t="shared" si="2"/>
        <v>0</v>
      </c>
      <c r="L75" s="19">
        <f t="shared" si="2"/>
        <v>0</v>
      </c>
      <c r="M75" s="19">
        <f t="shared" si="2"/>
        <v>0</v>
      </c>
      <c r="N75" s="19">
        <f t="shared" si="2"/>
        <v>0</v>
      </c>
      <c r="O75" s="19">
        <f t="shared" si="2"/>
        <v>0</v>
      </c>
      <c r="P75" s="19">
        <f t="shared" si="2"/>
        <v>0</v>
      </c>
      <c r="Q75" s="19">
        <f t="shared" si="2"/>
        <v>0</v>
      </c>
      <c r="R75" s="19">
        <f t="shared" si="2"/>
        <v>0</v>
      </c>
      <c r="S75" s="19">
        <f t="shared" si="2"/>
        <v>0</v>
      </c>
      <c r="T75" s="19">
        <f t="shared" si="2"/>
        <v>0</v>
      </c>
      <c r="U75" s="19">
        <f t="shared" si="2"/>
        <v>0</v>
      </c>
      <c r="V75" s="19">
        <f t="shared" si="2"/>
        <v>0</v>
      </c>
      <c r="W75" s="19">
        <f t="shared" si="2"/>
        <v>0</v>
      </c>
      <c r="X75" s="19">
        <f t="shared" si="2"/>
        <v>0</v>
      </c>
      <c r="Y75" s="19">
        <f t="shared" si="2"/>
        <v>0</v>
      </c>
      <c r="Z75" s="19">
        <f t="shared" si="2"/>
        <v>0</v>
      </c>
      <c r="AA75" s="19">
        <f t="shared" si="2"/>
        <v>0</v>
      </c>
      <c r="AB75" s="19">
        <f t="shared" si="2"/>
        <v>0</v>
      </c>
      <c r="AC75" s="19">
        <f t="shared" si="2"/>
        <v>0</v>
      </c>
      <c r="AD75" s="19">
        <f t="shared" si="2"/>
        <v>0</v>
      </c>
    </row>
    <row r="76" spans="2:30" x14ac:dyDescent="0.25">
      <c r="B76" s="19" t="s">
        <v>4</v>
      </c>
      <c r="C76" s="19">
        <f t="shared" si="1"/>
        <v>38928546410422.703</v>
      </c>
      <c r="D76" s="19">
        <f t="shared" ref="D76:AD76" si="3">SUM(D52,D64)</f>
        <v>39106124954276.375</v>
      </c>
      <c r="E76" s="19">
        <f t="shared" si="3"/>
        <v>39239308862166.633</v>
      </c>
      <c r="F76" s="19">
        <f t="shared" si="3"/>
        <v>39333647463588.906</v>
      </c>
      <c r="G76" s="19">
        <f t="shared" si="3"/>
        <v>39444634053497.438</v>
      </c>
      <c r="H76" s="19">
        <f t="shared" si="3"/>
        <v>39538972654919.703</v>
      </c>
      <c r="I76" s="19">
        <f t="shared" si="3"/>
        <v>39649959244828.25</v>
      </c>
      <c r="J76" s="19">
        <f t="shared" si="3"/>
        <v>39755396505241.367</v>
      </c>
      <c r="K76" s="19">
        <f t="shared" si="3"/>
        <v>39866383095149.922</v>
      </c>
      <c r="L76" s="19">
        <f t="shared" si="3"/>
        <v>39971820355563.031</v>
      </c>
      <c r="M76" s="19">
        <f t="shared" si="3"/>
        <v>40077257615976.156</v>
      </c>
      <c r="N76" s="19">
        <f t="shared" si="3"/>
        <v>40066158956985.305</v>
      </c>
      <c r="O76" s="19">
        <f t="shared" si="3"/>
        <v>40667151341340.07</v>
      </c>
      <c r="P76" s="19">
        <f t="shared" si="3"/>
        <v>41277158611460.172</v>
      </c>
      <c r="Q76" s="19">
        <f t="shared" si="3"/>
        <v>41896315990632.07</v>
      </c>
      <c r="R76" s="19">
        <f t="shared" si="3"/>
        <v>42524760730491.555</v>
      </c>
      <c r="S76" s="19">
        <f t="shared" si="3"/>
        <v>43162632141448.914</v>
      </c>
      <c r="T76" s="19">
        <f t="shared" si="3"/>
        <v>43810071623570.648</v>
      </c>
      <c r="U76" s="19">
        <f t="shared" si="3"/>
        <v>44467222697924.211</v>
      </c>
      <c r="V76" s="19">
        <f t="shared" si="3"/>
        <v>45134231038393.063</v>
      </c>
      <c r="W76" s="19">
        <f t="shared" si="3"/>
        <v>45811244503968.953</v>
      </c>
      <c r="X76" s="19">
        <f t="shared" si="3"/>
        <v>46498413171528.492</v>
      </c>
      <c r="Y76" s="19">
        <f t="shared" si="3"/>
        <v>47195889369101.414</v>
      </c>
      <c r="Z76" s="19">
        <f t="shared" si="3"/>
        <v>47903827709637.93</v>
      </c>
      <c r="AA76" s="19">
        <f t="shared" si="3"/>
        <v>48622385125282.5</v>
      </c>
      <c r="AB76" s="19">
        <f t="shared" si="3"/>
        <v>49351720902161.719</v>
      </c>
      <c r="AC76" s="19">
        <f t="shared" si="3"/>
        <v>50091996715694.148</v>
      </c>
      <c r="AD76" s="19">
        <f t="shared" si="3"/>
        <v>50843376666429.555</v>
      </c>
    </row>
    <row r="77" spans="2:30" x14ac:dyDescent="0.25">
      <c r="B77" s="19" t="s">
        <v>5</v>
      </c>
      <c r="C77" s="19">
        <f t="shared" si="1"/>
        <v>0</v>
      </c>
      <c r="D77" s="19">
        <f t="shared" ref="D77:AD77" si="4">SUM(D53,D65)</f>
        <v>0</v>
      </c>
      <c r="E77" s="19">
        <f t="shared" si="4"/>
        <v>0</v>
      </c>
      <c r="F77" s="19">
        <f t="shared" si="4"/>
        <v>0</v>
      </c>
      <c r="G77" s="19">
        <f t="shared" si="4"/>
        <v>0</v>
      </c>
      <c r="H77" s="19">
        <f t="shared" si="4"/>
        <v>0</v>
      </c>
      <c r="I77" s="19">
        <f t="shared" si="4"/>
        <v>0</v>
      </c>
      <c r="J77" s="19">
        <f t="shared" si="4"/>
        <v>0</v>
      </c>
      <c r="K77" s="19">
        <f t="shared" si="4"/>
        <v>0</v>
      </c>
      <c r="L77" s="19">
        <f t="shared" si="4"/>
        <v>0</v>
      </c>
      <c r="M77" s="19">
        <f t="shared" si="4"/>
        <v>0</v>
      </c>
      <c r="N77" s="19">
        <f t="shared" si="4"/>
        <v>0</v>
      </c>
      <c r="O77" s="19">
        <f t="shared" si="4"/>
        <v>0</v>
      </c>
      <c r="P77" s="19">
        <f t="shared" si="4"/>
        <v>0</v>
      </c>
      <c r="Q77" s="19">
        <f t="shared" si="4"/>
        <v>0</v>
      </c>
      <c r="R77" s="19">
        <f t="shared" si="4"/>
        <v>0</v>
      </c>
      <c r="S77" s="19">
        <f t="shared" si="4"/>
        <v>0</v>
      </c>
      <c r="T77" s="19">
        <f t="shared" si="4"/>
        <v>0</v>
      </c>
      <c r="U77" s="19">
        <f t="shared" si="4"/>
        <v>0</v>
      </c>
      <c r="V77" s="19">
        <f t="shared" si="4"/>
        <v>0</v>
      </c>
      <c r="W77" s="19">
        <f t="shared" si="4"/>
        <v>0</v>
      </c>
      <c r="X77" s="19">
        <f t="shared" si="4"/>
        <v>0</v>
      </c>
      <c r="Y77" s="19">
        <f t="shared" si="4"/>
        <v>0</v>
      </c>
      <c r="Z77" s="19">
        <f t="shared" si="4"/>
        <v>0</v>
      </c>
      <c r="AA77" s="19">
        <f t="shared" si="4"/>
        <v>0</v>
      </c>
      <c r="AB77" s="19">
        <f t="shared" si="4"/>
        <v>0</v>
      </c>
      <c r="AC77" s="19">
        <f t="shared" si="4"/>
        <v>0</v>
      </c>
      <c r="AD77" s="19">
        <f t="shared" si="4"/>
        <v>0</v>
      </c>
    </row>
    <row r="78" spans="2:30" x14ac:dyDescent="0.25">
      <c r="B78" s="19" t="s">
        <v>6</v>
      </c>
      <c r="C78" s="19">
        <f t="shared" si="1"/>
        <v>0</v>
      </c>
      <c r="D78" s="19">
        <f t="shared" ref="D78:AD78" si="5">SUM(D54,D66)</f>
        <v>0</v>
      </c>
      <c r="E78" s="19">
        <f t="shared" si="5"/>
        <v>0</v>
      </c>
      <c r="F78" s="19">
        <f t="shared" si="5"/>
        <v>0</v>
      </c>
      <c r="G78" s="19">
        <f t="shared" si="5"/>
        <v>0</v>
      </c>
      <c r="H78" s="19">
        <f t="shared" si="5"/>
        <v>0</v>
      </c>
      <c r="I78" s="19">
        <f t="shared" si="5"/>
        <v>0</v>
      </c>
      <c r="J78" s="19">
        <f t="shared" si="5"/>
        <v>0</v>
      </c>
      <c r="K78" s="19">
        <f t="shared" si="5"/>
        <v>0</v>
      </c>
      <c r="L78" s="19">
        <f t="shared" si="5"/>
        <v>0</v>
      </c>
      <c r="M78" s="19">
        <f t="shared" si="5"/>
        <v>0</v>
      </c>
      <c r="N78" s="19">
        <f t="shared" si="5"/>
        <v>0</v>
      </c>
      <c r="O78" s="19">
        <f t="shared" si="5"/>
        <v>0</v>
      </c>
      <c r="P78" s="19">
        <f t="shared" si="5"/>
        <v>0</v>
      </c>
      <c r="Q78" s="19">
        <f t="shared" si="5"/>
        <v>0</v>
      </c>
      <c r="R78" s="19">
        <f t="shared" si="5"/>
        <v>0</v>
      </c>
      <c r="S78" s="19">
        <f t="shared" si="5"/>
        <v>0</v>
      </c>
      <c r="T78" s="19">
        <f t="shared" si="5"/>
        <v>0</v>
      </c>
      <c r="U78" s="19">
        <f t="shared" si="5"/>
        <v>0</v>
      </c>
      <c r="V78" s="19">
        <f t="shared" si="5"/>
        <v>0</v>
      </c>
      <c r="W78" s="19">
        <f t="shared" si="5"/>
        <v>0</v>
      </c>
      <c r="X78" s="19">
        <f t="shared" si="5"/>
        <v>0</v>
      </c>
      <c r="Y78" s="19">
        <f t="shared" si="5"/>
        <v>0</v>
      </c>
      <c r="Z78" s="19">
        <f t="shared" si="5"/>
        <v>0</v>
      </c>
      <c r="AA78" s="19">
        <f t="shared" si="5"/>
        <v>0</v>
      </c>
      <c r="AB78" s="19">
        <f t="shared" si="5"/>
        <v>0</v>
      </c>
      <c r="AC78" s="19">
        <f t="shared" si="5"/>
        <v>0</v>
      </c>
      <c r="AD78" s="19">
        <f t="shared" si="5"/>
        <v>0</v>
      </c>
    </row>
    <row r="79" spans="2:30" x14ac:dyDescent="0.25">
      <c r="B79" s="19" t="s">
        <v>7</v>
      </c>
      <c r="C79" s="19">
        <f t="shared" si="1"/>
        <v>231173146032936.13</v>
      </c>
      <c r="D79" s="19">
        <f t="shared" ref="D79:AD79" si="6">SUM(D55,D67)</f>
        <v>228799591763734.53</v>
      </c>
      <c r="E79" s="19">
        <f t="shared" si="6"/>
        <v>225266859828178.69</v>
      </c>
      <c r="F79" s="19">
        <f t="shared" si="6"/>
        <v>222396515130539.53</v>
      </c>
      <c r="G79" s="19">
        <f t="shared" si="6"/>
        <v>218587788512518.38</v>
      </c>
      <c r="H79" s="19">
        <f t="shared" si="6"/>
        <v>216214234243316.81</v>
      </c>
      <c r="I79" s="19">
        <f t="shared" si="6"/>
        <v>213067894863212.38</v>
      </c>
      <c r="J79" s="19">
        <f t="shared" si="6"/>
        <v>210142351229080.19</v>
      </c>
      <c r="K79" s="19">
        <f t="shared" si="6"/>
        <v>206554420357031.28</v>
      </c>
      <c r="L79" s="19">
        <f t="shared" si="6"/>
        <v>204456860770294.97</v>
      </c>
      <c r="M79" s="19">
        <f t="shared" si="6"/>
        <v>200482537342794.63</v>
      </c>
      <c r="N79" s="19">
        <f t="shared" si="6"/>
        <v>197777789454634.69</v>
      </c>
      <c r="O79" s="19">
        <f t="shared" si="6"/>
        <v>196788900507361.53</v>
      </c>
      <c r="P79" s="19">
        <f t="shared" si="6"/>
        <v>195804956004824.75</v>
      </c>
      <c r="Q79" s="19">
        <f t="shared" si="6"/>
        <v>194825931224800.63</v>
      </c>
      <c r="R79" s="19">
        <f t="shared" si="6"/>
        <v>193851801568676.59</v>
      </c>
      <c r="S79" s="19">
        <f t="shared" si="6"/>
        <v>192882542560833.22</v>
      </c>
      <c r="T79" s="19">
        <f t="shared" si="6"/>
        <v>191918129848029.06</v>
      </c>
      <c r="U79" s="19">
        <f t="shared" si="6"/>
        <v>190958539198788.91</v>
      </c>
      <c r="V79" s="19">
        <f t="shared" si="6"/>
        <v>190003746502794.94</v>
      </c>
      <c r="W79" s="19">
        <f t="shared" si="6"/>
        <v>189053727770281</v>
      </c>
      <c r="X79" s="19">
        <f t="shared" si="6"/>
        <v>188108459131429.56</v>
      </c>
      <c r="Y79" s="19">
        <f t="shared" si="6"/>
        <v>187167916835772.44</v>
      </c>
      <c r="Z79" s="19">
        <f t="shared" si="6"/>
        <v>186232077251593.59</v>
      </c>
      <c r="AA79" s="19">
        <f t="shared" si="6"/>
        <v>185300916865335.59</v>
      </c>
      <c r="AB79" s="19">
        <f t="shared" si="6"/>
        <v>184374412281008.91</v>
      </c>
      <c r="AC79" s="19">
        <f t="shared" si="6"/>
        <v>183452540219603.88</v>
      </c>
      <c r="AD79" s="19">
        <f t="shared" si="6"/>
        <v>182535277518505.88</v>
      </c>
    </row>
    <row r="80" spans="2:30" x14ac:dyDescent="0.25">
      <c r="B80" s="19" t="s">
        <v>8</v>
      </c>
      <c r="C80" s="19">
        <f t="shared" si="1"/>
        <v>0</v>
      </c>
      <c r="D80" s="19">
        <f t="shared" ref="D80:AD80" si="7">SUM(D56,D68)</f>
        <v>0</v>
      </c>
      <c r="E80" s="19">
        <f t="shared" si="7"/>
        <v>0</v>
      </c>
      <c r="F80" s="19">
        <f t="shared" si="7"/>
        <v>0</v>
      </c>
      <c r="G80" s="19">
        <f t="shared" si="7"/>
        <v>0</v>
      </c>
      <c r="H80" s="19">
        <f t="shared" si="7"/>
        <v>0</v>
      </c>
      <c r="I80" s="19">
        <f t="shared" si="7"/>
        <v>0</v>
      </c>
      <c r="J80" s="19">
        <f t="shared" si="7"/>
        <v>0</v>
      </c>
      <c r="K80" s="19">
        <f t="shared" si="7"/>
        <v>0</v>
      </c>
      <c r="L80" s="19">
        <f t="shared" si="7"/>
        <v>0</v>
      </c>
      <c r="M80" s="19">
        <f t="shared" si="7"/>
        <v>0</v>
      </c>
      <c r="N80" s="19">
        <f t="shared" si="7"/>
        <v>0</v>
      </c>
      <c r="O80" s="19">
        <f t="shared" si="7"/>
        <v>0</v>
      </c>
      <c r="P80" s="19">
        <f t="shared" si="7"/>
        <v>0</v>
      </c>
      <c r="Q80" s="19">
        <f t="shared" si="7"/>
        <v>0</v>
      </c>
      <c r="R80" s="19">
        <f t="shared" si="7"/>
        <v>0</v>
      </c>
      <c r="S80" s="19">
        <f t="shared" si="7"/>
        <v>0</v>
      </c>
      <c r="T80" s="19">
        <f t="shared" si="7"/>
        <v>0</v>
      </c>
      <c r="U80" s="19">
        <f t="shared" si="7"/>
        <v>0</v>
      </c>
      <c r="V80" s="19">
        <f t="shared" si="7"/>
        <v>0</v>
      </c>
      <c r="W80" s="19">
        <f t="shared" si="7"/>
        <v>0</v>
      </c>
      <c r="X80" s="19">
        <f t="shared" si="7"/>
        <v>0</v>
      </c>
      <c r="Y80" s="19">
        <f t="shared" si="7"/>
        <v>0</v>
      </c>
      <c r="Z80" s="19">
        <f t="shared" si="7"/>
        <v>0</v>
      </c>
      <c r="AA80" s="19">
        <f t="shared" si="7"/>
        <v>0</v>
      </c>
      <c r="AB80" s="19">
        <f t="shared" si="7"/>
        <v>0</v>
      </c>
      <c r="AC80" s="19">
        <f t="shared" si="7"/>
        <v>0</v>
      </c>
      <c r="AD80" s="19">
        <f t="shared" si="7"/>
        <v>0</v>
      </c>
    </row>
    <row r="81" spans="1:30" x14ac:dyDescent="0.25">
      <c r="B81" s="19" t="s">
        <v>9</v>
      </c>
      <c r="C81" s="19">
        <f t="shared" si="1"/>
        <v>0</v>
      </c>
      <c r="D81" s="19">
        <f t="shared" ref="D81:AD81" si="8">SUM(D57,D69)</f>
        <v>0</v>
      </c>
      <c r="E81" s="19">
        <f t="shared" si="8"/>
        <v>0</v>
      </c>
      <c r="F81" s="19">
        <f t="shared" si="8"/>
        <v>0</v>
      </c>
      <c r="G81" s="19">
        <f t="shared" si="8"/>
        <v>0</v>
      </c>
      <c r="H81" s="19">
        <f t="shared" si="8"/>
        <v>0</v>
      </c>
      <c r="I81" s="19">
        <f t="shared" si="8"/>
        <v>0</v>
      </c>
      <c r="J81" s="19">
        <f t="shared" si="8"/>
        <v>0</v>
      </c>
      <c r="K81" s="19">
        <f t="shared" si="8"/>
        <v>0</v>
      </c>
      <c r="L81" s="19">
        <f t="shared" si="8"/>
        <v>0</v>
      </c>
      <c r="M81" s="19">
        <f t="shared" si="8"/>
        <v>0</v>
      </c>
      <c r="N81" s="19">
        <f t="shared" si="8"/>
        <v>0</v>
      </c>
      <c r="O81" s="19">
        <f t="shared" si="8"/>
        <v>0</v>
      </c>
      <c r="P81" s="19">
        <f t="shared" si="8"/>
        <v>0</v>
      </c>
      <c r="Q81" s="19">
        <f t="shared" si="8"/>
        <v>0</v>
      </c>
      <c r="R81" s="19">
        <f t="shared" si="8"/>
        <v>0</v>
      </c>
      <c r="S81" s="19">
        <f t="shared" si="8"/>
        <v>0</v>
      </c>
      <c r="T81" s="19">
        <f t="shared" si="8"/>
        <v>0</v>
      </c>
      <c r="U81" s="19">
        <f t="shared" si="8"/>
        <v>0</v>
      </c>
      <c r="V81" s="19">
        <f t="shared" si="8"/>
        <v>0</v>
      </c>
      <c r="W81" s="19">
        <f t="shared" si="8"/>
        <v>0</v>
      </c>
      <c r="X81" s="19">
        <f t="shared" si="8"/>
        <v>0</v>
      </c>
      <c r="Y81" s="19">
        <f t="shared" si="8"/>
        <v>0</v>
      </c>
      <c r="Z81" s="19">
        <f t="shared" si="8"/>
        <v>0</v>
      </c>
      <c r="AA81" s="19">
        <f t="shared" si="8"/>
        <v>0</v>
      </c>
      <c r="AB81" s="19">
        <f t="shared" si="8"/>
        <v>0</v>
      </c>
      <c r="AC81" s="19">
        <f t="shared" si="8"/>
        <v>0</v>
      </c>
      <c r="AD81" s="19">
        <f t="shared" si="8"/>
        <v>0</v>
      </c>
    </row>
    <row r="82" spans="1:30" x14ac:dyDescent="0.25">
      <c r="B82" s="19" t="s">
        <v>10</v>
      </c>
      <c r="C82" s="19">
        <f t="shared" si="1"/>
        <v>277900029177437.09</v>
      </c>
      <c r="D82" s="19">
        <f t="shared" ref="D82:AD82" si="9">SUM(D58,D70)</f>
        <v>278368265435742.25</v>
      </c>
      <c r="E82" s="19">
        <f t="shared" si="9"/>
        <v>278568087412339.94</v>
      </c>
      <c r="F82" s="19">
        <f t="shared" si="9"/>
        <v>278570885696726.38</v>
      </c>
      <c r="G82" s="19">
        <f t="shared" si="9"/>
        <v>278732817488826.44</v>
      </c>
      <c r="H82" s="19">
        <f t="shared" si="9"/>
        <v>278845692294762.81</v>
      </c>
      <c r="I82" s="19">
        <f t="shared" si="9"/>
        <v>279117700608413</v>
      </c>
      <c r="J82" s="19">
        <f t="shared" si="9"/>
        <v>279400875723729.28</v>
      </c>
      <c r="K82" s="19">
        <f t="shared" si="9"/>
        <v>279755441428541.94</v>
      </c>
      <c r="L82" s="19">
        <f t="shared" si="9"/>
        <v>280121173935020.72</v>
      </c>
      <c r="M82" s="19">
        <f t="shared" si="9"/>
        <v>280514425571887.06</v>
      </c>
      <c r="N82" s="19">
        <f t="shared" si="9"/>
        <v>280206529610569.63</v>
      </c>
      <c r="O82" s="19">
        <f t="shared" si="9"/>
        <v>281166773229865.94</v>
      </c>
      <c r="P82" s="19">
        <f t="shared" si="9"/>
        <v>282157634775076</v>
      </c>
      <c r="Q82" s="19">
        <f t="shared" si="9"/>
        <v>283179492443730.44</v>
      </c>
      <c r="R82" s="19">
        <f t="shared" si="9"/>
        <v>284232730511679.56</v>
      </c>
      <c r="S82" s="19">
        <f t="shared" si="9"/>
        <v>285317739422241.44</v>
      </c>
      <c r="T82" s="19">
        <f t="shared" si="9"/>
        <v>286434915876697.31</v>
      </c>
      <c r="U82" s="19">
        <f t="shared" si="9"/>
        <v>287584662926154.44</v>
      </c>
      <c r="V82" s="19">
        <f t="shared" si="9"/>
        <v>288767390064796.81</v>
      </c>
      <c r="W82" s="19">
        <f t="shared" si="9"/>
        <v>289983513324545.19</v>
      </c>
      <c r="X82" s="19">
        <f t="shared" si="9"/>
        <v>291233455371145.81</v>
      </c>
      <c r="Y82" s="19">
        <f t="shared" si="9"/>
        <v>292517645601711.81</v>
      </c>
      <c r="Z82" s="19">
        <f t="shared" si="9"/>
        <v>293836520243736.31</v>
      </c>
      <c r="AA82" s="19">
        <f t="shared" si="9"/>
        <v>295190522455601.19</v>
      </c>
      <c r="AB82" s="19">
        <f t="shared" si="9"/>
        <v>296580102428603</v>
      </c>
      <c r="AC82" s="19">
        <f t="shared" si="9"/>
        <v>298005717490518.94</v>
      </c>
      <c r="AD82" s="19">
        <f t="shared" si="9"/>
        <v>299467832210736.25</v>
      </c>
    </row>
    <row r="83" spans="1:30" x14ac:dyDescent="0.25">
      <c r="B83" s="19" t="s">
        <v>11</v>
      </c>
      <c r="C83" s="19">
        <f t="shared" si="1"/>
        <v>0</v>
      </c>
      <c r="D83" s="19">
        <f t="shared" ref="D83:AD83" si="10">SUM(D59,D71)</f>
        <v>0</v>
      </c>
      <c r="E83" s="19">
        <f t="shared" si="10"/>
        <v>0</v>
      </c>
      <c r="F83" s="19">
        <f t="shared" si="10"/>
        <v>0</v>
      </c>
      <c r="G83" s="19">
        <f t="shared" si="10"/>
        <v>0</v>
      </c>
      <c r="H83" s="19">
        <f t="shared" si="10"/>
        <v>0</v>
      </c>
      <c r="I83" s="19">
        <f t="shared" si="10"/>
        <v>0</v>
      </c>
      <c r="J83" s="19">
        <f t="shared" si="10"/>
        <v>0</v>
      </c>
      <c r="K83" s="19">
        <f t="shared" si="10"/>
        <v>0</v>
      </c>
      <c r="L83" s="19">
        <f t="shared" si="10"/>
        <v>0</v>
      </c>
      <c r="M83" s="19">
        <f t="shared" si="10"/>
        <v>0</v>
      </c>
      <c r="N83" s="19">
        <f t="shared" si="10"/>
        <v>0</v>
      </c>
      <c r="O83" s="19">
        <f t="shared" si="10"/>
        <v>0</v>
      </c>
      <c r="P83" s="19">
        <f t="shared" si="10"/>
        <v>0</v>
      </c>
      <c r="Q83" s="19">
        <f t="shared" si="10"/>
        <v>0</v>
      </c>
      <c r="R83" s="19">
        <f t="shared" si="10"/>
        <v>0</v>
      </c>
      <c r="S83" s="19">
        <f t="shared" si="10"/>
        <v>0</v>
      </c>
      <c r="T83" s="19">
        <f t="shared" si="10"/>
        <v>0</v>
      </c>
      <c r="U83" s="19">
        <f t="shared" si="10"/>
        <v>0</v>
      </c>
      <c r="V83" s="19">
        <f t="shared" si="10"/>
        <v>0</v>
      </c>
      <c r="W83" s="19">
        <f t="shared" si="10"/>
        <v>0</v>
      </c>
      <c r="X83" s="19">
        <f t="shared" si="10"/>
        <v>0</v>
      </c>
      <c r="Y83" s="19">
        <f t="shared" si="10"/>
        <v>0</v>
      </c>
      <c r="Z83" s="19">
        <f t="shared" si="10"/>
        <v>0</v>
      </c>
      <c r="AA83" s="19">
        <f t="shared" si="10"/>
        <v>0</v>
      </c>
      <c r="AB83" s="19">
        <f t="shared" si="10"/>
        <v>0</v>
      </c>
      <c r="AC83" s="19">
        <f t="shared" si="10"/>
        <v>0</v>
      </c>
      <c r="AD83" s="19">
        <f t="shared" si="10"/>
        <v>0</v>
      </c>
    </row>
    <row r="84" spans="1:30" x14ac:dyDescent="0.25">
      <c r="B84" s="19"/>
      <c r="C84" s="19"/>
      <c r="D84" s="19"/>
      <c r="E84" s="19"/>
    </row>
    <row r="85" spans="1:30" ht="14" x14ac:dyDescent="0.3">
      <c r="A85" s="6" t="s">
        <v>7153</v>
      </c>
      <c r="B85" s="19"/>
      <c r="C85" s="19"/>
      <c r="D85" s="19"/>
      <c r="E85" s="19"/>
    </row>
    <row r="86" spans="1:30" x14ac:dyDescent="0.25">
      <c r="B86" s="19"/>
      <c r="C86" s="19"/>
      <c r="D86" s="19"/>
      <c r="E86" s="19"/>
    </row>
    <row r="87" spans="1:30" ht="14.5" x14ac:dyDescent="0.35">
      <c r="A87" t="s">
        <v>7159</v>
      </c>
      <c r="B87" t="s">
        <v>7160</v>
      </c>
      <c r="C87" s="5">
        <f>SUMIFS(nosettings!C:C,nosettings!$A:$A,"*"&amp;$A87&amp;"*",nosettings!$A:$A,"*"&amp;$B87&amp;"*")</f>
        <v>329903000000000</v>
      </c>
      <c r="D87" s="5">
        <f>SUMIFS(nosettings!D:D,nosettings!$A:$A,"*"&amp;$A87&amp;"*",nosettings!$A:$A,"*"&amp;$B87&amp;"*")</f>
        <v>339712000000000</v>
      </c>
      <c r="E87" s="5">
        <f>SUMIFS(nosettings!E:E,nosettings!$A:$A,"*"&amp;$A87&amp;"*",nosettings!$A:$A,"*"&amp;$B87&amp;"*")</f>
        <v>349867000000000</v>
      </c>
      <c r="F87" s="5">
        <f>SUMIFS(nosettings!F:F,nosettings!$A:$A,"*"&amp;$A87&amp;"*",nosettings!$A:$A,"*"&amp;$B87&amp;"*")</f>
        <v>360246000000000</v>
      </c>
      <c r="G87" s="5">
        <f>SUMIFS(nosettings!G:G,nosettings!$A:$A,"*"&amp;$A87&amp;"*",nosettings!$A:$A,"*"&amp;$B87&amp;"*")</f>
        <v>370848000000000</v>
      </c>
      <c r="H87" s="5">
        <f>SUMIFS(nosettings!H:H,nosettings!$A:$A,"*"&amp;$A87&amp;"*",nosettings!$A:$A,"*"&amp;$B87&amp;"*")</f>
        <v>381734000000000</v>
      </c>
      <c r="I87" s="5">
        <f>SUMIFS(nosettings!I:I,nosettings!$A:$A,"*"&amp;$A87&amp;"*",nosettings!$A:$A,"*"&amp;$B87&amp;"*")</f>
        <v>392743000000000</v>
      </c>
      <c r="J87" s="5">
        <f>SUMIFS(nosettings!J:J,nosettings!$A:$A,"*"&amp;$A87&amp;"*",nosettings!$A:$A,"*"&amp;$B87&amp;"*")</f>
        <v>404067000000000</v>
      </c>
      <c r="K87" s="5">
        <f>SUMIFS(nosettings!K:K,nosettings!$A:$A,"*"&amp;$A87&amp;"*",nosettings!$A:$A,"*"&amp;$B87&amp;"*")</f>
        <v>415483000000000</v>
      </c>
      <c r="L87" s="5">
        <f>SUMIFS(nosettings!L:L,nosettings!$A:$A,"*"&amp;$A87&amp;"*",nosettings!$A:$A,"*"&amp;$B87&amp;"*")</f>
        <v>427213000000000</v>
      </c>
      <c r="M87" s="5">
        <f>SUMIFS(nosettings!M:M,nosettings!$A:$A,"*"&amp;$A87&amp;"*",nosettings!$A:$A,"*"&amp;$B87&amp;"*")</f>
        <v>439187000000000</v>
      </c>
      <c r="N87" s="5">
        <f>SUMIFS(nosettings!N:N,nosettings!$A:$A,"*"&amp;$A87&amp;"*",nosettings!$A:$A,"*"&amp;$B87&amp;"*")</f>
        <v>451263000000000</v>
      </c>
      <c r="O87" s="5">
        <f>SUMIFS(nosettings!O:O,nosettings!$A:$A,"*"&amp;$A87&amp;"*",nosettings!$A:$A,"*"&amp;$B87&amp;"*")</f>
        <v>458043000000000</v>
      </c>
      <c r="P87" s="5">
        <f>SUMIFS(nosettings!P:P,nosettings!$A:$A,"*"&amp;$A87&amp;"*",nosettings!$A:$A,"*"&amp;$B87&amp;"*")</f>
        <v>464894000000000</v>
      </c>
      <c r="Q87" s="5">
        <f>SUMIFS(nosettings!Q:Q,nosettings!$A:$A,"*"&amp;$A87&amp;"*",nosettings!$A:$A,"*"&amp;$B87&amp;"*")</f>
        <v>471907000000000</v>
      </c>
      <c r="R87" s="5">
        <f>SUMIFS(nosettings!R:R,nosettings!$A:$A,"*"&amp;$A87&amp;"*",nosettings!$A:$A,"*"&amp;$B87&amp;"*")</f>
        <v>479022000000000</v>
      </c>
      <c r="S87" s="5">
        <f>SUMIFS(nosettings!S:S,nosettings!$A:$A,"*"&amp;$A87&amp;"*",nosettings!$A:$A,"*"&amp;$B87&amp;"*")</f>
        <v>486199000000000</v>
      </c>
      <c r="T87" s="5">
        <f>SUMIFS(nosettings!T:T,nosettings!$A:$A,"*"&amp;$A87&amp;"*",nosettings!$A:$A,"*"&amp;$B87&amp;"*")</f>
        <v>493457000000000</v>
      </c>
      <c r="U87" s="5">
        <f>SUMIFS(nosettings!U:U,nosettings!$A:$A,"*"&amp;$A87&amp;"*",nosettings!$A:$A,"*"&amp;$B87&amp;"*")</f>
        <v>500917000000000</v>
      </c>
      <c r="V87" s="5">
        <f>SUMIFS(nosettings!V:V,nosettings!$A:$A,"*"&amp;$A87&amp;"*",nosettings!$A:$A,"*"&amp;$B87&amp;"*")</f>
        <v>508309000000000</v>
      </c>
      <c r="W87" s="5">
        <f>SUMIFS(nosettings!W:W,nosettings!$A:$A,"*"&amp;$A87&amp;"*",nosettings!$A:$A,"*"&amp;$B87&amp;"*")</f>
        <v>516043000000000</v>
      </c>
      <c r="X87" s="5">
        <f>SUMIFS(nosettings!X:X,nosettings!$A:$A,"*"&amp;$A87&amp;"*",nosettings!$A:$A,"*"&amp;$B87&amp;"*")</f>
        <v>523708000000000</v>
      </c>
      <c r="Y87" s="5">
        <f>SUMIFS(nosettings!Y:Y,nosettings!$A:$A,"*"&amp;$A87&amp;"*",nosettings!$A:$A,"*"&amp;$B87&amp;"*")</f>
        <v>531586000000000</v>
      </c>
      <c r="Z87" s="5">
        <f>SUMIFS(nosettings!Z:Z,nosettings!$A:$A,"*"&amp;$A87&amp;"*",nosettings!$A:$A,"*"&amp;$B87&amp;"*")</f>
        <v>539545000000000</v>
      </c>
      <c r="AA87" s="5">
        <f>SUMIFS(nosettings!AA:AA,nosettings!$A:$A,"*"&amp;$A87&amp;"*",nosettings!$A:$A,"*"&amp;$B87&amp;"*")</f>
        <v>547697000000000</v>
      </c>
      <c r="AB87" s="5">
        <f>SUMIFS(nosettings!AB:AB,nosettings!$A:$A,"*"&amp;$A87&amp;"*",nosettings!$A:$A,"*"&amp;$B87&amp;"*")</f>
        <v>555850000000000</v>
      </c>
      <c r="AC87" s="5">
        <f>SUMIFS(nosettings!AC:AC,nosettings!$A:$A,"*"&amp;$A87&amp;"*",nosettings!$A:$A,"*"&amp;$B87&amp;"*")</f>
        <v>564175000000000</v>
      </c>
      <c r="AD87" s="5">
        <f>SUMIFS(nosettings!AD:AD,nosettings!$A:$A,"*"&amp;$A87&amp;"*",nosettings!$A:$A,"*"&amp;$B87&amp;"*")</f>
        <v>572693000000000</v>
      </c>
    </row>
    <row r="88" spans="1:30" ht="14.5" x14ac:dyDescent="0.35">
      <c r="A88" t="s">
        <v>7159</v>
      </c>
      <c r="B88" t="s">
        <v>7161</v>
      </c>
      <c r="C88" s="5">
        <f>SUMIFS(nosettings!C:C,nosettings!$A:$A,"*"&amp;$A88&amp;"*",nosettings!$A:$A,"*"&amp;$B88&amp;"*")</f>
        <v>0</v>
      </c>
      <c r="D88" s="5">
        <f>SUMIFS(nosettings!D:D,nosettings!$A:$A,"*"&amp;$A88&amp;"*",nosettings!$A:$A,"*"&amp;$B88&amp;"*")</f>
        <v>0</v>
      </c>
      <c r="E88" s="5">
        <f>SUMIFS(nosettings!E:E,nosettings!$A:$A,"*"&amp;$A88&amp;"*",nosettings!$A:$A,"*"&amp;$B88&amp;"*")</f>
        <v>0</v>
      </c>
      <c r="F88" s="5">
        <f>SUMIFS(nosettings!F:F,nosettings!$A:$A,"*"&amp;$A88&amp;"*",nosettings!$A:$A,"*"&amp;$B88&amp;"*")</f>
        <v>0</v>
      </c>
      <c r="G88" s="5">
        <f>SUMIFS(nosettings!G:G,nosettings!$A:$A,"*"&amp;$A88&amp;"*",nosettings!$A:$A,"*"&amp;$B88&amp;"*")</f>
        <v>0</v>
      </c>
      <c r="H88" s="5">
        <f>SUMIFS(nosettings!H:H,nosettings!$A:$A,"*"&amp;$A88&amp;"*",nosettings!$A:$A,"*"&amp;$B88&amp;"*")</f>
        <v>0</v>
      </c>
      <c r="I88" s="5">
        <f>SUMIFS(nosettings!I:I,nosettings!$A:$A,"*"&amp;$A88&amp;"*",nosettings!$A:$A,"*"&amp;$B88&amp;"*")</f>
        <v>0</v>
      </c>
      <c r="J88" s="5">
        <f>SUMIFS(nosettings!J:J,nosettings!$A:$A,"*"&amp;$A88&amp;"*",nosettings!$A:$A,"*"&amp;$B88&amp;"*")</f>
        <v>0</v>
      </c>
      <c r="K88" s="5">
        <f>SUMIFS(nosettings!K:K,nosettings!$A:$A,"*"&amp;$A88&amp;"*",nosettings!$A:$A,"*"&amp;$B88&amp;"*")</f>
        <v>0</v>
      </c>
      <c r="L88" s="5">
        <f>SUMIFS(nosettings!L:L,nosettings!$A:$A,"*"&amp;$A88&amp;"*",nosettings!$A:$A,"*"&amp;$B88&amp;"*")</f>
        <v>0</v>
      </c>
      <c r="M88" s="5">
        <f>SUMIFS(nosettings!M:M,nosettings!$A:$A,"*"&amp;$A88&amp;"*",nosettings!$A:$A,"*"&amp;$B88&amp;"*")</f>
        <v>0</v>
      </c>
      <c r="N88" s="5">
        <f>SUMIFS(nosettings!N:N,nosettings!$A:$A,"*"&amp;$A88&amp;"*",nosettings!$A:$A,"*"&amp;$B88&amp;"*")</f>
        <v>0</v>
      </c>
      <c r="O88" s="5">
        <f>SUMIFS(nosettings!O:O,nosettings!$A:$A,"*"&amp;$A88&amp;"*",nosettings!$A:$A,"*"&amp;$B88&amp;"*")</f>
        <v>0</v>
      </c>
      <c r="P88" s="5">
        <f>SUMIFS(nosettings!P:P,nosettings!$A:$A,"*"&amp;$A88&amp;"*",nosettings!$A:$A,"*"&amp;$B88&amp;"*")</f>
        <v>0</v>
      </c>
      <c r="Q88" s="5">
        <f>SUMIFS(nosettings!Q:Q,nosettings!$A:$A,"*"&amp;$A88&amp;"*",nosettings!$A:$A,"*"&amp;$B88&amp;"*")</f>
        <v>0</v>
      </c>
      <c r="R88" s="5">
        <f>SUMIFS(nosettings!R:R,nosettings!$A:$A,"*"&amp;$A88&amp;"*",nosettings!$A:$A,"*"&amp;$B88&amp;"*")</f>
        <v>0</v>
      </c>
      <c r="S88" s="5">
        <f>SUMIFS(nosettings!S:S,nosettings!$A:$A,"*"&amp;$A88&amp;"*",nosettings!$A:$A,"*"&amp;$B88&amp;"*")</f>
        <v>0</v>
      </c>
      <c r="T88" s="5">
        <f>SUMIFS(nosettings!T:T,nosettings!$A:$A,"*"&amp;$A88&amp;"*",nosettings!$A:$A,"*"&amp;$B88&amp;"*")</f>
        <v>0</v>
      </c>
      <c r="U88" s="5">
        <f>SUMIFS(nosettings!U:U,nosettings!$A:$A,"*"&amp;$A88&amp;"*",nosettings!$A:$A,"*"&amp;$B88&amp;"*")</f>
        <v>0</v>
      </c>
      <c r="V88" s="5">
        <f>SUMIFS(nosettings!V:V,nosettings!$A:$A,"*"&amp;$A88&amp;"*",nosettings!$A:$A,"*"&amp;$B88&amp;"*")</f>
        <v>0</v>
      </c>
      <c r="W88" s="5">
        <f>SUMIFS(nosettings!W:W,nosettings!$A:$A,"*"&amp;$A88&amp;"*",nosettings!$A:$A,"*"&amp;$B88&amp;"*")</f>
        <v>0</v>
      </c>
      <c r="X88" s="5">
        <f>SUMIFS(nosettings!X:X,nosettings!$A:$A,"*"&amp;$A88&amp;"*",nosettings!$A:$A,"*"&amp;$B88&amp;"*")</f>
        <v>0</v>
      </c>
      <c r="Y88" s="5">
        <f>SUMIFS(nosettings!Y:Y,nosettings!$A:$A,"*"&amp;$A88&amp;"*",nosettings!$A:$A,"*"&amp;$B88&amp;"*")</f>
        <v>0</v>
      </c>
      <c r="Z88" s="5">
        <f>SUMIFS(nosettings!Z:Z,nosettings!$A:$A,"*"&amp;$A88&amp;"*",nosettings!$A:$A,"*"&amp;$B88&amp;"*")</f>
        <v>0</v>
      </c>
      <c r="AA88" s="5">
        <f>SUMIFS(nosettings!AA:AA,nosettings!$A:$A,"*"&amp;$A88&amp;"*",nosettings!$A:$A,"*"&amp;$B88&amp;"*")</f>
        <v>0</v>
      </c>
      <c r="AB88" s="5">
        <f>SUMIFS(nosettings!AB:AB,nosettings!$A:$A,"*"&amp;$A88&amp;"*",nosettings!$A:$A,"*"&amp;$B88&amp;"*")</f>
        <v>0</v>
      </c>
      <c r="AC88" s="5">
        <f>SUMIFS(nosettings!AC:AC,nosettings!$A:$A,"*"&amp;$A88&amp;"*",nosettings!$A:$A,"*"&amp;$B88&amp;"*")</f>
        <v>0</v>
      </c>
      <c r="AD88" s="5">
        <f>SUMIFS(nosettings!AD:AD,nosettings!$A:$A,"*"&amp;$A88&amp;"*",nosettings!$A:$A,"*"&amp;$B88&amp;"*")</f>
        <v>0</v>
      </c>
    </row>
    <row r="89" spans="1:30" ht="14.5" x14ac:dyDescent="0.35">
      <c r="A89" t="s">
        <v>7159</v>
      </c>
      <c r="B89" t="s">
        <v>7162</v>
      </c>
      <c r="C89" s="5">
        <f>SUMIFS(nosettings!C:C,nosettings!$A:$A,"*"&amp;$A89&amp;"*",nosettings!$A:$A,"*"&amp;$B89&amp;"*")</f>
        <v>38930900000000</v>
      </c>
      <c r="D89" s="5">
        <f>SUMIFS(nosettings!D:D,nosettings!$A:$A,"*"&amp;$A89&amp;"*",nosettings!$A:$A,"*"&amp;$B89&amp;"*")</f>
        <v>39106900000000</v>
      </c>
      <c r="E89" s="5">
        <f>SUMIFS(nosettings!E:E,nosettings!$A:$A,"*"&amp;$A89&amp;"*",nosettings!$A:$A,"*"&amp;$B89&amp;"*")</f>
        <v>39242400000000</v>
      </c>
      <c r="F89" s="5">
        <f>SUMIFS(nosettings!F:F,nosettings!$A:$A,"*"&amp;$A89&amp;"*",nosettings!$A:$A,"*"&amp;$B89&amp;"*")</f>
        <v>39338400000000</v>
      </c>
      <c r="G89" s="5">
        <f>SUMIFS(nosettings!G:G,nosettings!$A:$A,"*"&amp;$A89&amp;"*",nosettings!$A:$A,"*"&amp;$B89&amp;"*")</f>
        <v>39442700000000</v>
      </c>
      <c r="H89" s="5">
        <f>SUMIFS(nosettings!H:H,nosettings!$A:$A,"*"&amp;$A89&amp;"*",nosettings!$A:$A,"*"&amp;$B89&amp;"*")</f>
        <v>39538700000000</v>
      </c>
      <c r="I89" s="5">
        <f>SUMIFS(nosettings!I:I,nosettings!$A:$A,"*"&amp;$A89&amp;"*",nosettings!$A:$A,"*"&amp;$B89&amp;"*")</f>
        <v>39652000000000</v>
      </c>
      <c r="J89" s="5">
        <f>SUMIFS(nosettings!J:J,nosettings!$A:$A,"*"&amp;$A89&amp;"*",nosettings!$A:$A,"*"&amp;$B89&amp;"*")</f>
        <v>39754100000000</v>
      </c>
      <c r="K89" s="5">
        <f>SUMIFS(nosettings!K:K,nosettings!$A:$A,"*"&amp;$A89&amp;"*",nosettings!$A:$A,"*"&amp;$B89&amp;"*")</f>
        <v>39868400000000</v>
      </c>
      <c r="L89" s="5">
        <f>SUMIFS(nosettings!L:L,nosettings!$A:$A,"*"&amp;$A89&amp;"*",nosettings!$A:$A,"*"&amp;$B89&amp;"*")</f>
        <v>39968600000000</v>
      </c>
      <c r="M89" s="5">
        <f>SUMIFS(nosettings!M:M,nosettings!$A:$A,"*"&amp;$A89&amp;"*",nosettings!$A:$A,"*"&amp;$B89&amp;"*")</f>
        <v>40079700000000</v>
      </c>
      <c r="N89" s="5">
        <f>SUMIFS(nosettings!N:N,nosettings!$A:$A,"*"&amp;$A89&amp;"*",nosettings!$A:$A,"*"&amp;$B89&amp;"*")</f>
        <v>40064600000000</v>
      </c>
      <c r="O89" s="5">
        <f>SUMIFS(nosettings!O:O,nosettings!$A:$A,"*"&amp;$A89&amp;"*",nosettings!$A:$A,"*"&amp;$B89&amp;"*")</f>
        <v>40667300000000</v>
      </c>
      <c r="P89" s="5">
        <f>SUMIFS(nosettings!P:P,nosettings!$A:$A,"*"&amp;$A89&amp;"*",nosettings!$A:$A,"*"&amp;$B89&amp;"*")</f>
        <v>41274100000000</v>
      </c>
      <c r="Q89" s="5">
        <f>SUMIFS(nosettings!Q:Q,nosettings!$A:$A,"*"&amp;$A89&amp;"*",nosettings!$A:$A,"*"&amp;$B89&amp;"*")</f>
        <v>41894000000000</v>
      </c>
      <c r="R89" s="5">
        <f>SUMIFS(nosettings!R:R,nosettings!$A:$A,"*"&amp;$A89&amp;"*",nosettings!$A:$A,"*"&amp;$B89&amp;"*")</f>
        <v>42521000000000</v>
      </c>
      <c r="S89" s="5">
        <f>SUMIFS(nosettings!S:S,nosettings!$A:$A,"*"&amp;$A89&amp;"*",nosettings!$A:$A,"*"&amp;$B89&amp;"*")</f>
        <v>43162100000000</v>
      </c>
      <c r="T89" s="5">
        <f>SUMIFS(nosettings!T:T,nosettings!$A:$A,"*"&amp;$A89&amp;"*",nosettings!$A:$A,"*"&amp;$B89&amp;"*")</f>
        <v>43807300000000</v>
      </c>
      <c r="U89" s="5">
        <f>SUMIFS(nosettings!U:U,nosettings!$A:$A,"*"&amp;$A89&amp;"*",nosettings!$A:$A,"*"&amp;$B89&amp;"*")</f>
        <v>44465700000000</v>
      </c>
      <c r="V89" s="5">
        <f>SUMIFS(nosettings!V:V,nosettings!$A:$A,"*"&amp;$A89&amp;"*",nosettings!$A:$A,"*"&amp;$B89&amp;"*")</f>
        <v>45131100000000</v>
      </c>
      <c r="W89" s="5">
        <f>SUMIFS(nosettings!W:W,nosettings!$A:$A,"*"&amp;$A89&amp;"*",nosettings!$A:$A,"*"&amp;$B89&amp;"*")</f>
        <v>45809600000000</v>
      </c>
      <c r="X89" s="5">
        <f>SUMIFS(nosettings!X:X,nosettings!$A:$A,"*"&amp;$A89&amp;"*",nosettings!$A:$A,"*"&amp;$B89&amp;"*")</f>
        <v>46494300000000</v>
      </c>
      <c r="Y89" s="5">
        <f>SUMIFS(nosettings!Y:Y,nosettings!$A:$A,"*"&amp;$A89&amp;"*",nosettings!$A:$A,"*"&amp;$B89&amp;"*")</f>
        <v>47194100000000</v>
      </c>
      <c r="Z89" s="5">
        <f>SUMIFS(nosettings!Z:Z,nosettings!$A:$A,"*"&amp;$A89&amp;"*",nosettings!$A:$A,"*"&amp;$B89&amp;"*")</f>
        <v>47907000000000</v>
      </c>
      <c r="AA89" s="5">
        <f>SUMIFS(nosettings!AA:AA,nosettings!$A:$A,"*"&amp;$A89&amp;"*",nosettings!$A:$A,"*"&amp;$B89&amp;"*")</f>
        <v>48618000000000</v>
      </c>
      <c r="AB89" s="5">
        <f>SUMIFS(nosettings!AB:AB,nosettings!$A:$A,"*"&amp;$A89&amp;"*",nosettings!$A:$A,"*"&amp;$B89&amp;"*")</f>
        <v>49352100000000</v>
      </c>
      <c r="AC89" s="5">
        <f>SUMIFS(nosettings!AC:AC,nosettings!$A:$A,"*"&amp;$A89&amp;"*",nosettings!$A:$A,"*"&amp;$B89&amp;"*")</f>
        <v>50093400000000</v>
      </c>
      <c r="AD89" s="5">
        <f>SUMIFS(nosettings!AD:AD,nosettings!$A:$A,"*"&amp;$A89&amp;"*",nosettings!$A:$A,"*"&amp;$B89&amp;"*")</f>
        <v>50848700000000</v>
      </c>
    </row>
    <row r="90" spans="1:30" ht="14.5" x14ac:dyDescent="0.35">
      <c r="A90" t="s">
        <v>7159</v>
      </c>
      <c r="B90" t="s">
        <v>7163</v>
      </c>
      <c r="C90" s="5">
        <f>SUMIFS(nosettings!C:C,nosettings!$A:$A,"*"&amp;$A90&amp;"*",nosettings!$A:$A,"*"&amp;$B90&amp;"*")</f>
        <v>0</v>
      </c>
      <c r="D90" s="5">
        <f>SUMIFS(nosettings!D:D,nosettings!$A:$A,"*"&amp;$A90&amp;"*",nosettings!$A:$A,"*"&amp;$B90&amp;"*")</f>
        <v>0</v>
      </c>
      <c r="E90" s="5">
        <f>SUMIFS(nosettings!E:E,nosettings!$A:$A,"*"&amp;$A90&amp;"*",nosettings!$A:$A,"*"&amp;$B90&amp;"*")</f>
        <v>0</v>
      </c>
      <c r="F90" s="5">
        <f>SUMIFS(nosettings!F:F,nosettings!$A:$A,"*"&amp;$A90&amp;"*",nosettings!$A:$A,"*"&amp;$B90&amp;"*")</f>
        <v>0</v>
      </c>
      <c r="G90" s="5">
        <f>SUMIFS(nosettings!G:G,nosettings!$A:$A,"*"&amp;$A90&amp;"*",nosettings!$A:$A,"*"&amp;$B90&amp;"*")</f>
        <v>0</v>
      </c>
      <c r="H90" s="5">
        <f>SUMIFS(nosettings!H:H,nosettings!$A:$A,"*"&amp;$A90&amp;"*",nosettings!$A:$A,"*"&amp;$B90&amp;"*")</f>
        <v>0</v>
      </c>
      <c r="I90" s="5">
        <f>SUMIFS(nosettings!I:I,nosettings!$A:$A,"*"&amp;$A90&amp;"*",nosettings!$A:$A,"*"&amp;$B90&amp;"*")</f>
        <v>0</v>
      </c>
      <c r="J90" s="5">
        <f>SUMIFS(nosettings!J:J,nosettings!$A:$A,"*"&amp;$A90&amp;"*",nosettings!$A:$A,"*"&amp;$B90&amp;"*")</f>
        <v>0</v>
      </c>
      <c r="K90" s="5">
        <f>SUMIFS(nosettings!K:K,nosettings!$A:$A,"*"&amp;$A90&amp;"*",nosettings!$A:$A,"*"&amp;$B90&amp;"*")</f>
        <v>0</v>
      </c>
      <c r="L90" s="5">
        <f>SUMIFS(nosettings!L:L,nosettings!$A:$A,"*"&amp;$A90&amp;"*",nosettings!$A:$A,"*"&amp;$B90&amp;"*")</f>
        <v>0</v>
      </c>
      <c r="M90" s="5">
        <f>SUMIFS(nosettings!M:M,nosettings!$A:$A,"*"&amp;$A90&amp;"*",nosettings!$A:$A,"*"&amp;$B90&amp;"*")</f>
        <v>0</v>
      </c>
      <c r="N90" s="5">
        <f>SUMIFS(nosettings!N:N,nosettings!$A:$A,"*"&amp;$A90&amp;"*",nosettings!$A:$A,"*"&amp;$B90&amp;"*")</f>
        <v>0</v>
      </c>
      <c r="O90" s="5">
        <f>SUMIFS(nosettings!O:O,nosettings!$A:$A,"*"&amp;$A90&amp;"*",nosettings!$A:$A,"*"&amp;$B90&amp;"*")</f>
        <v>0</v>
      </c>
      <c r="P90" s="5">
        <f>SUMIFS(nosettings!P:P,nosettings!$A:$A,"*"&amp;$A90&amp;"*",nosettings!$A:$A,"*"&amp;$B90&amp;"*")</f>
        <v>0</v>
      </c>
      <c r="Q90" s="5">
        <f>SUMIFS(nosettings!Q:Q,nosettings!$A:$A,"*"&amp;$A90&amp;"*",nosettings!$A:$A,"*"&amp;$B90&amp;"*")</f>
        <v>0</v>
      </c>
      <c r="R90" s="5">
        <f>SUMIFS(nosettings!R:R,nosettings!$A:$A,"*"&amp;$A90&amp;"*",nosettings!$A:$A,"*"&amp;$B90&amp;"*")</f>
        <v>0</v>
      </c>
      <c r="S90" s="5">
        <f>SUMIFS(nosettings!S:S,nosettings!$A:$A,"*"&amp;$A90&amp;"*",nosettings!$A:$A,"*"&amp;$B90&amp;"*")</f>
        <v>0</v>
      </c>
      <c r="T90" s="5">
        <f>SUMIFS(nosettings!T:T,nosettings!$A:$A,"*"&amp;$A90&amp;"*",nosettings!$A:$A,"*"&amp;$B90&amp;"*")</f>
        <v>0</v>
      </c>
      <c r="U90" s="5">
        <f>SUMIFS(nosettings!U:U,nosettings!$A:$A,"*"&amp;$A90&amp;"*",nosettings!$A:$A,"*"&amp;$B90&amp;"*")</f>
        <v>0</v>
      </c>
      <c r="V90" s="5">
        <f>SUMIFS(nosettings!V:V,nosettings!$A:$A,"*"&amp;$A90&amp;"*",nosettings!$A:$A,"*"&amp;$B90&amp;"*")</f>
        <v>0</v>
      </c>
      <c r="W90" s="5">
        <f>SUMIFS(nosettings!W:W,nosettings!$A:$A,"*"&amp;$A90&amp;"*",nosettings!$A:$A,"*"&amp;$B90&amp;"*")</f>
        <v>0</v>
      </c>
      <c r="X90" s="5">
        <f>SUMIFS(nosettings!X:X,nosettings!$A:$A,"*"&amp;$A90&amp;"*",nosettings!$A:$A,"*"&amp;$B90&amp;"*")</f>
        <v>0</v>
      </c>
      <c r="Y90" s="5">
        <f>SUMIFS(nosettings!Y:Y,nosettings!$A:$A,"*"&amp;$A90&amp;"*",nosettings!$A:$A,"*"&amp;$B90&amp;"*")</f>
        <v>0</v>
      </c>
      <c r="Z90" s="5">
        <f>SUMIFS(nosettings!Z:Z,nosettings!$A:$A,"*"&amp;$A90&amp;"*",nosettings!$A:$A,"*"&amp;$B90&amp;"*")</f>
        <v>0</v>
      </c>
      <c r="AA90" s="5">
        <f>SUMIFS(nosettings!AA:AA,nosettings!$A:$A,"*"&amp;$A90&amp;"*",nosettings!$A:$A,"*"&amp;$B90&amp;"*")</f>
        <v>0</v>
      </c>
      <c r="AB90" s="5">
        <f>SUMIFS(nosettings!AB:AB,nosettings!$A:$A,"*"&amp;$A90&amp;"*",nosettings!$A:$A,"*"&amp;$B90&amp;"*")</f>
        <v>0</v>
      </c>
      <c r="AC90" s="5">
        <f>SUMIFS(nosettings!AC:AC,nosettings!$A:$A,"*"&amp;$A90&amp;"*",nosettings!$A:$A,"*"&amp;$B90&amp;"*")</f>
        <v>0</v>
      </c>
      <c r="AD90" s="5">
        <f>SUMIFS(nosettings!AD:AD,nosettings!$A:$A,"*"&amp;$A90&amp;"*",nosettings!$A:$A,"*"&amp;$B90&amp;"*")</f>
        <v>0</v>
      </c>
    </row>
    <row r="91" spans="1:30" ht="14.5" x14ac:dyDescent="0.35">
      <c r="A91" t="s">
        <v>7159</v>
      </c>
      <c r="B91" t="s">
        <v>7164</v>
      </c>
      <c r="C91" s="5">
        <f>SUMIFS(nosettings!C:C,nosettings!$A:$A,"*"&amp;$A91&amp;"*",nosettings!$A:$A,"*"&amp;$B91&amp;"*")</f>
        <v>0</v>
      </c>
      <c r="D91" s="5">
        <f>SUMIFS(nosettings!D:D,nosettings!$A:$A,"*"&amp;$A91&amp;"*",nosettings!$A:$A,"*"&amp;$B91&amp;"*")</f>
        <v>0</v>
      </c>
      <c r="E91" s="5">
        <f>SUMIFS(nosettings!E:E,nosettings!$A:$A,"*"&amp;$A91&amp;"*",nosettings!$A:$A,"*"&amp;$B91&amp;"*")</f>
        <v>0</v>
      </c>
      <c r="F91" s="5">
        <f>SUMIFS(nosettings!F:F,nosettings!$A:$A,"*"&amp;$A91&amp;"*",nosettings!$A:$A,"*"&amp;$B91&amp;"*")</f>
        <v>0</v>
      </c>
      <c r="G91" s="5">
        <f>SUMIFS(nosettings!G:G,nosettings!$A:$A,"*"&amp;$A91&amp;"*",nosettings!$A:$A,"*"&amp;$B91&amp;"*")</f>
        <v>0</v>
      </c>
      <c r="H91" s="5">
        <f>SUMIFS(nosettings!H:H,nosettings!$A:$A,"*"&amp;$A91&amp;"*",nosettings!$A:$A,"*"&amp;$B91&amp;"*")</f>
        <v>0</v>
      </c>
      <c r="I91" s="5">
        <f>SUMIFS(nosettings!I:I,nosettings!$A:$A,"*"&amp;$A91&amp;"*",nosettings!$A:$A,"*"&amp;$B91&amp;"*")</f>
        <v>0</v>
      </c>
      <c r="J91" s="5">
        <f>SUMIFS(nosettings!J:J,nosettings!$A:$A,"*"&amp;$A91&amp;"*",nosettings!$A:$A,"*"&amp;$B91&amp;"*")</f>
        <v>0</v>
      </c>
      <c r="K91" s="5">
        <f>SUMIFS(nosettings!K:K,nosettings!$A:$A,"*"&amp;$A91&amp;"*",nosettings!$A:$A,"*"&amp;$B91&amp;"*")</f>
        <v>0</v>
      </c>
      <c r="L91" s="5">
        <f>SUMIFS(nosettings!L:L,nosettings!$A:$A,"*"&amp;$A91&amp;"*",nosettings!$A:$A,"*"&amp;$B91&amp;"*")</f>
        <v>0</v>
      </c>
      <c r="M91" s="5">
        <f>SUMIFS(nosettings!M:M,nosettings!$A:$A,"*"&amp;$A91&amp;"*",nosettings!$A:$A,"*"&amp;$B91&amp;"*")</f>
        <v>0</v>
      </c>
      <c r="N91" s="5">
        <f>SUMIFS(nosettings!N:N,nosettings!$A:$A,"*"&amp;$A91&amp;"*",nosettings!$A:$A,"*"&amp;$B91&amp;"*")</f>
        <v>0</v>
      </c>
      <c r="O91" s="5">
        <f>SUMIFS(nosettings!O:O,nosettings!$A:$A,"*"&amp;$A91&amp;"*",nosettings!$A:$A,"*"&amp;$B91&amp;"*")</f>
        <v>0</v>
      </c>
      <c r="P91" s="5">
        <f>SUMIFS(nosettings!P:P,nosettings!$A:$A,"*"&amp;$A91&amp;"*",nosettings!$A:$A,"*"&amp;$B91&amp;"*")</f>
        <v>0</v>
      </c>
      <c r="Q91" s="5">
        <f>SUMIFS(nosettings!Q:Q,nosettings!$A:$A,"*"&amp;$A91&amp;"*",nosettings!$A:$A,"*"&amp;$B91&amp;"*")</f>
        <v>0</v>
      </c>
      <c r="R91" s="5">
        <f>SUMIFS(nosettings!R:R,nosettings!$A:$A,"*"&amp;$A91&amp;"*",nosettings!$A:$A,"*"&amp;$B91&amp;"*")</f>
        <v>0</v>
      </c>
      <c r="S91" s="5">
        <f>SUMIFS(nosettings!S:S,nosettings!$A:$A,"*"&amp;$A91&amp;"*",nosettings!$A:$A,"*"&amp;$B91&amp;"*")</f>
        <v>0</v>
      </c>
      <c r="T91" s="5">
        <f>SUMIFS(nosettings!T:T,nosettings!$A:$A,"*"&amp;$A91&amp;"*",nosettings!$A:$A,"*"&amp;$B91&amp;"*")</f>
        <v>0</v>
      </c>
      <c r="U91" s="5">
        <f>SUMIFS(nosettings!U:U,nosettings!$A:$A,"*"&amp;$A91&amp;"*",nosettings!$A:$A,"*"&amp;$B91&amp;"*")</f>
        <v>0</v>
      </c>
      <c r="V91" s="5">
        <f>SUMIFS(nosettings!V:V,nosettings!$A:$A,"*"&amp;$A91&amp;"*",nosettings!$A:$A,"*"&amp;$B91&amp;"*")</f>
        <v>0</v>
      </c>
      <c r="W91" s="5">
        <f>SUMIFS(nosettings!W:W,nosettings!$A:$A,"*"&amp;$A91&amp;"*",nosettings!$A:$A,"*"&amp;$B91&amp;"*")</f>
        <v>0</v>
      </c>
      <c r="X91" s="5">
        <f>SUMIFS(nosettings!X:X,nosettings!$A:$A,"*"&amp;$A91&amp;"*",nosettings!$A:$A,"*"&amp;$B91&amp;"*")</f>
        <v>0</v>
      </c>
      <c r="Y91" s="5">
        <f>SUMIFS(nosettings!Y:Y,nosettings!$A:$A,"*"&amp;$A91&amp;"*",nosettings!$A:$A,"*"&amp;$B91&amp;"*")</f>
        <v>0</v>
      </c>
      <c r="Z91" s="5">
        <f>SUMIFS(nosettings!Z:Z,nosettings!$A:$A,"*"&amp;$A91&amp;"*",nosettings!$A:$A,"*"&amp;$B91&amp;"*")</f>
        <v>0</v>
      </c>
      <c r="AA91" s="5">
        <f>SUMIFS(nosettings!AA:AA,nosettings!$A:$A,"*"&amp;$A91&amp;"*",nosettings!$A:$A,"*"&amp;$B91&amp;"*")</f>
        <v>0</v>
      </c>
      <c r="AB91" s="5">
        <f>SUMIFS(nosettings!AB:AB,nosettings!$A:$A,"*"&amp;$A91&amp;"*",nosettings!$A:$A,"*"&amp;$B91&amp;"*")</f>
        <v>0</v>
      </c>
      <c r="AC91" s="5">
        <f>SUMIFS(nosettings!AC:AC,nosettings!$A:$A,"*"&amp;$A91&amp;"*",nosettings!$A:$A,"*"&amp;$B91&amp;"*")</f>
        <v>0</v>
      </c>
      <c r="AD91" s="5">
        <f>SUMIFS(nosettings!AD:AD,nosettings!$A:$A,"*"&amp;$A91&amp;"*",nosettings!$A:$A,"*"&amp;$B91&amp;"*")</f>
        <v>0</v>
      </c>
    </row>
    <row r="92" spans="1:30" ht="14.5" x14ac:dyDescent="0.35">
      <c r="A92" t="s">
        <v>7159</v>
      </c>
      <c r="B92" t="s">
        <v>7165</v>
      </c>
      <c r="C92" s="5">
        <f>SUMIFS(nosettings!C:C,nosettings!$A:$A,"*"&amp;$A92&amp;"*",nosettings!$A:$A,"*"&amp;$B92&amp;"*")</f>
        <v>231170000000000</v>
      </c>
      <c r="D92" s="5">
        <f>SUMIFS(nosettings!D:D,nosettings!$A:$A,"*"&amp;$A92&amp;"*",nosettings!$A:$A,"*"&amp;$B92&amp;"*")</f>
        <v>228770000000000</v>
      </c>
      <c r="E92" s="5">
        <f>SUMIFS(nosettings!E:E,nosettings!$A:$A,"*"&amp;$A92&amp;"*",nosettings!$A:$A,"*"&amp;$B92&amp;"*")</f>
        <v>225270000000000</v>
      </c>
      <c r="F92" s="5">
        <f>SUMIFS(nosettings!F:F,nosettings!$A:$A,"*"&amp;$A92&amp;"*",nosettings!$A:$A,"*"&amp;$B92&amp;"*")</f>
        <v>222440000000000</v>
      </c>
      <c r="G92" s="5">
        <f>SUMIFS(nosettings!G:G,nosettings!$A:$A,"*"&amp;$A92&amp;"*",nosettings!$A:$A,"*"&amp;$B92&amp;"*")</f>
        <v>218580000000000</v>
      </c>
      <c r="H92" s="5">
        <f>SUMIFS(nosettings!H:H,nosettings!$A:$A,"*"&amp;$A92&amp;"*",nosettings!$A:$A,"*"&amp;$B92&amp;"*")</f>
        <v>216170000000000</v>
      </c>
      <c r="I92" s="5">
        <f>SUMIFS(nosettings!I:I,nosettings!$A:$A,"*"&amp;$A92&amp;"*",nosettings!$A:$A,"*"&amp;$B92&amp;"*")</f>
        <v>213080000000000</v>
      </c>
      <c r="J92" s="5">
        <f>SUMIFS(nosettings!J:J,nosettings!$A:$A,"*"&amp;$A92&amp;"*",nosettings!$A:$A,"*"&amp;$B92&amp;"*")</f>
        <v>210130000000000</v>
      </c>
      <c r="K92" s="5">
        <f>SUMIFS(nosettings!K:K,nosettings!$A:$A,"*"&amp;$A92&amp;"*",nosettings!$A:$A,"*"&amp;$B92&amp;"*")</f>
        <v>206520000000000</v>
      </c>
      <c r="L92" s="5">
        <f>SUMIFS(nosettings!L:L,nosettings!$A:$A,"*"&amp;$A92&amp;"*",nosettings!$A:$A,"*"&amp;$B92&amp;"*")</f>
        <v>204490000000000</v>
      </c>
      <c r="M92" s="5">
        <f>SUMIFS(nosettings!M:M,nosettings!$A:$A,"*"&amp;$A92&amp;"*",nosettings!$A:$A,"*"&amp;$B92&amp;"*")</f>
        <v>200480000000000</v>
      </c>
      <c r="N92" s="5">
        <f>SUMIFS(nosettings!N:N,nosettings!$A:$A,"*"&amp;$A92&amp;"*",nosettings!$A:$A,"*"&amp;$B92&amp;"*")</f>
        <v>197800000000000</v>
      </c>
      <c r="O92" s="5">
        <f>SUMIFS(nosettings!O:O,nosettings!$A:$A,"*"&amp;$A92&amp;"*",nosettings!$A:$A,"*"&amp;$B92&amp;"*")</f>
        <v>196740000000000</v>
      </c>
      <c r="P92" s="5">
        <f>SUMIFS(nosettings!P:P,nosettings!$A:$A,"*"&amp;$A92&amp;"*",nosettings!$A:$A,"*"&amp;$B92&amp;"*")</f>
        <v>195790000000000</v>
      </c>
      <c r="Q92" s="5">
        <f>SUMIFS(nosettings!Q:Q,nosettings!$A:$A,"*"&amp;$A92&amp;"*",nosettings!$A:$A,"*"&amp;$B92&amp;"*")</f>
        <v>194850000000000</v>
      </c>
      <c r="R92" s="5">
        <f>SUMIFS(nosettings!R:R,nosettings!$A:$A,"*"&amp;$A92&amp;"*",nosettings!$A:$A,"*"&amp;$B92&amp;"*")</f>
        <v>193900000000000</v>
      </c>
      <c r="S92" s="5">
        <f>SUMIFS(nosettings!S:S,nosettings!$A:$A,"*"&amp;$A92&amp;"*",nosettings!$A:$A,"*"&amp;$B92&amp;"*")</f>
        <v>192850000000000</v>
      </c>
      <c r="T92" s="5">
        <f>SUMIFS(nosettings!T:T,nosettings!$A:$A,"*"&amp;$A92&amp;"*",nosettings!$A:$A,"*"&amp;$B92&amp;"*")</f>
        <v>191910000000000</v>
      </c>
      <c r="U92" s="5">
        <f>SUMIFS(nosettings!U:U,nosettings!$A:$A,"*"&amp;$A92&amp;"*",nosettings!$A:$A,"*"&amp;$B92&amp;"*")</f>
        <v>190960000000000</v>
      </c>
      <c r="V92" s="5">
        <f>SUMIFS(nosettings!V:V,nosettings!$A:$A,"*"&amp;$A92&amp;"*",nosettings!$A:$A,"*"&amp;$B92&amp;"*")</f>
        <v>190020000000000</v>
      </c>
      <c r="W92" s="5">
        <f>SUMIFS(nosettings!W:W,nosettings!$A:$A,"*"&amp;$A92&amp;"*",nosettings!$A:$A,"*"&amp;$B92&amp;"*")</f>
        <v>189080000000000</v>
      </c>
      <c r="X92" s="5">
        <f>SUMIFS(nosettings!X:X,nosettings!$A:$A,"*"&amp;$A92&amp;"*",nosettings!$A:$A,"*"&amp;$B92&amp;"*")</f>
        <v>188140000000000</v>
      </c>
      <c r="Y92" s="5">
        <f>SUMIFS(nosettings!Y:Y,nosettings!$A:$A,"*"&amp;$A92&amp;"*",nosettings!$A:$A,"*"&amp;$B92&amp;"*")</f>
        <v>187200000000000</v>
      </c>
      <c r="Z92" s="5">
        <f>SUMIFS(nosettings!Z:Z,nosettings!$A:$A,"*"&amp;$A92&amp;"*",nosettings!$A:$A,"*"&amp;$B92&amp;"*")</f>
        <v>186260000000000</v>
      </c>
      <c r="AA92" s="5">
        <f>SUMIFS(nosettings!AA:AA,nosettings!$A:$A,"*"&amp;$A92&amp;"*",nosettings!$A:$A,"*"&amp;$B92&amp;"*")</f>
        <v>185330000000000</v>
      </c>
      <c r="AB92" s="5">
        <f>SUMIFS(nosettings!AB:AB,nosettings!$A:$A,"*"&amp;$A92&amp;"*",nosettings!$A:$A,"*"&amp;$B92&amp;"*")</f>
        <v>184390000000000</v>
      </c>
      <c r="AC92" s="5">
        <f>SUMIFS(nosettings!AC:AC,nosettings!$A:$A,"*"&amp;$A92&amp;"*",nosettings!$A:$A,"*"&amp;$B92&amp;"*")</f>
        <v>183460000000000</v>
      </c>
      <c r="AD92" s="5">
        <f>SUMIFS(nosettings!AD:AD,nosettings!$A:$A,"*"&amp;$A92&amp;"*",nosettings!$A:$A,"*"&amp;$B92&amp;"*")</f>
        <v>182530000000000</v>
      </c>
    </row>
    <row r="93" spans="1:30" ht="14.5" x14ac:dyDescent="0.35">
      <c r="A93" t="s">
        <v>7159</v>
      </c>
      <c r="B93" t="s">
        <v>7166</v>
      </c>
      <c r="C93" s="5">
        <f>SUMIFS(nosettings!C:C,nosettings!$A:$A,"*"&amp;$A93&amp;"*",nosettings!$A:$A,"*"&amp;$B93&amp;"*")</f>
        <v>0</v>
      </c>
      <c r="D93" s="5">
        <f>SUMIFS(nosettings!D:D,nosettings!$A:$A,"*"&amp;$A93&amp;"*",nosettings!$A:$A,"*"&amp;$B93&amp;"*")</f>
        <v>0</v>
      </c>
      <c r="E93" s="5">
        <f>SUMIFS(nosettings!E:E,nosettings!$A:$A,"*"&amp;$A93&amp;"*",nosettings!$A:$A,"*"&amp;$B93&amp;"*")</f>
        <v>0</v>
      </c>
      <c r="F93" s="5">
        <f>SUMIFS(nosettings!F:F,nosettings!$A:$A,"*"&amp;$A93&amp;"*",nosettings!$A:$A,"*"&amp;$B93&amp;"*")</f>
        <v>0</v>
      </c>
      <c r="G93" s="5">
        <f>SUMIFS(nosettings!G:G,nosettings!$A:$A,"*"&amp;$A93&amp;"*",nosettings!$A:$A,"*"&amp;$B93&amp;"*")</f>
        <v>0</v>
      </c>
      <c r="H93" s="5">
        <f>SUMIFS(nosettings!H:H,nosettings!$A:$A,"*"&amp;$A93&amp;"*",nosettings!$A:$A,"*"&amp;$B93&amp;"*")</f>
        <v>0</v>
      </c>
      <c r="I93" s="5">
        <f>SUMIFS(nosettings!I:I,nosettings!$A:$A,"*"&amp;$A93&amp;"*",nosettings!$A:$A,"*"&amp;$B93&amp;"*")</f>
        <v>0</v>
      </c>
      <c r="J93" s="5">
        <f>SUMIFS(nosettings!J:J,nosettings!$A:$A,"*"&amp;$A93&amp;"*",nosettings!$A:$A,"*"&amp;$B93&amp;"*")</f>
        <v>0</v>
      </c>
      <c r="K93" s="5">
        <f>SUMIFS(nosettings!K:K,nosettings!$A:$A,"*"&amp;$A93&amp;"*",nosettings!$A:$A,"*"&amp;$B93&amp;"*")</f>
        <v>0</v>
      </c>
      <c r="L93" s="5">
        <f>SUMIFS(nosettings!L:L,nosettings!$A:$A,"*"&amp;$A93&amp;"*",nosettings!$A:$A,"*"&amp;$B93&amp;"*")</f>
        <v>0</v>
      </c>
      <c r="M93" s="5">
        <f>SUMIFS(nosettings!M:M,nosettings!$A:$A,"*"&amp;$A93&amp;"*",nosettings!$A:$A,"*"&amp;$B93&amp;"*")</f>
        <v>0</v>
      </c>
      <c r="N93" s="5">
        <f>SUMIFS(nosettings!N:N,nosettings!$A:$A,"*"&amp;$A93&amp;"*",nosettings!$A:$A,"*"&amp;$B93&amp;"*")</f>
        <v>0</v>
      </c>
      <c r="O93" s="5">
        <f>SUMIFS(nosettings!O:O,nosettings!$A:$A,"*"&amp;$A93&amp;"*",nosettings!$A:$A,"*"&amp;$B93&amp;"*")</f>
        <v>0</v>
      </c>
      <c r="P93" s="5">
        <f>SUMIFS(nosettings!P:P,nosettings!$A:$A,"*"&amp;$A93&amp;"*",nosettings!$A:$A,"*"&amp;$B93&amp;"*")</f>
        <v>0</v>
      </c>
      <c r="Q93" s="5">
        <f>SUMIFS(nosettings!Q:Q,nosettings!$A:$A,"*"&amp;$A93&amp;"*",nosettings!$A:$A,"*"&amp;$B93&amp;"*")</f>
        <v>0</v>
      </c>
      <c r="R93" s="5">
        <f>SUMIFS(nosettings!R:R,nosettings!$A:$A,"*"&amp;$A93&amp;"*",nosettings!$A:$A,"*"&amp;$B93&amp;"*")</f>
        <v>0</v>
      </c>
      <c r="S93" s="5">
        <f>SUMIFS(nosettings!S:S,nosettings!$A:$A,"*"&amp;$A93&amp;"*",nosettings!$A:$A,"*"&amp;$B93&amp;"*")</f>
        <v>0</v>
      </c>
      <c r="T93" s="5">
        <f>SUMIFS(nosettings!T:T,nosettings!$A:$A,"*"&amp;$A93&amp;"*",nosettings!$A:$A,"*"&amp;$B93&amp;"*")</f>
        <v>0</v>
      </c>
      <c r="U93" s="5">
        <f>SUMIFS(nosettings!U:U,nosettings!$A:$A,"*"&amp;$A93&amp;"*",nosettings!$A:$A,"*"&amp;$B93&amp;"*")</f>
        <v>0</v>
      </c>
      <c r="V93" s="5">
        <f>SUMIFS(nosettings!V:V,nosettings!$A:$A,"*"&amp;$A93&amp;"*",nosettings!$A:$A,"*"&amp;$B93&amp;"*")</f>
        <v>0</v>
      </c>
      <c r="W93" s="5">
        <f>SUMIFS(nosettings!W:W,nosettings!$A:$A,"*"&amp;$A93&amp;"*",nosettings!$A:$A,"*"&amp;$B93&amp;"*")</f>
        <v>0</v>
      </c>
      <c r="X93" s="5">
        <f>SUMIFS(nosettings!X:X,nosettings!$A:$A,"*"&amp;$A93&amp;"*",nosettings!$A:$A,"*"&amp;$B93&amp;"*")</f>
        <v>0</v>
      </c>
      <c r="Y93" s="5">
        <f>SUMIFS(nosettings!Y:Y,nosettings!$A:$A,"*"&amp;$A93&amp;"*",nosettings!$A:$A,"*"&amp;$B93&amp;"*")</f>
        <v>0</v>
      </c>
      <c r="Z93" s="5">
        <f>SUMIFS(nosettings!Z:Z,nosettings!$A:$A,"*"&amp;$A93&amp;"*",nosettings!$A:$A,"*"&amp;$B93&amp;"*")</f>
        <v>0</v>
      </c>
      <c r="AA93" s="5">
        <f>SUMIFS(nosettings!AA:AA,nosettings!$A:$A,"*"&amp;$A93&amp;"*",nosettings!$A:$A,"*"&amp;$B93&amp;"*")</f>
        <v>0</v>
      </c>
      <c r="AB93" s="5">
        <f>SUMIFS(nosettings!AB:AB,nosettings!$A:$A,"*"&amp;$A93&amp;"*",nosettings!$A:$A,"*"&amp;$B93&amp;"*")</f>
        <v>0</v>
      </c>
      <c r="AC93" s="5">
        <f>SUMIFS(nosettings!AC:AC,nosettings!$A:$A,"*"&amp;$A93&amp;"*",nosettings!$A:$A,"*"&amp;$B93&amp;"*")</f>
        <v>0</v>
      </c>
      <c r="AD93" s="5">
        <f>SUMIFS(nosettings!AD:AD,nosettings!$A:$A,"*"&amp;$A93&amp;"*",nosettings!$A:$A,"*"&amp;$B93&amp;"*")</f>
        <v>0</v>
      </c>
    </row>
    <row r="94" spans="1:30" ht="14.5" x14ac:dyDescent="0.35">
      <c r="A94" t="s">
        <v>7159</v>
      </c>
      <c r="B94" t="s">
        <v>7167</v>
      </c>
      <c r="C94" s="5">
        <f>SUMIFS(nosettings!C:C,nosettings!$A:$A,"*"&amp;$A94&amp;"*",nosettings!$A:$A,"*"&amp;$B94&amp;"*")</f>
        <v>0</v>
      </c>
      <c r="D94" s="5">
        <f>SUMIFS(nosettings!D:D,nosettings!$A:$A,"*"&amp;$A94&amp;"*",nosettings!$A:$A,"*"&amp;$B94&amp;"*")</f>
        <v>0</v>
      </c>
      <c r="E94" s="5">
        <f>SUMIFS(nosettings!E:E,nosettings!$A:$A,"*"&amp;$A94&amp;"*",nosettings!$A:$A,"*"&amp;$B94&amp;"*")</f>
        <v>0</v>
      </c>
      <c r="F94" s="5">
        <f>SUMIFS(nosettings!F:F,nosettings!$A:$A,"*"&amp;$A94&amp;"*",nosettings!$A:$A,"*"&amp;$B94&amp;"*")</f>
        <v>0</v>
      </c>
      <c r="G94" s="5">
        <f>SUMIFS(nosettings!G:G,nosettings!$A:$A,"*"&amp;$A94&amp;"*",nosettings!$A:$A,"*"&amp;$B94&amp;"*")</f>
        <v>0</v>
      </c>
      <c r="H94" s="5">
        <f>SUMIFS(nosettings!H:H,nosettings!$A:$A,"*"&amp;$A94&amp;"*",nosettings!$A:$A,"*"&amp;$B94&amp;"*")</f>
        <v>0</v>
      </c>
      <c r="I94" s="5">
        <f>SUMIFS(nosettings!I:I,nosettings!$A:$A,"*"&amp;$A94&amp;"*",nosettings!$A:$A,"*"&amp;$B94&amp;"*")</f>
        <v>0</v>
      </c>
      <c r="J94" s="5">
        <f>SUMIFS(nosettings!J:J,nosettings!$A:$A,"*"&amp;$A94&amp;"*",nosettings!$A:$A,"*"&amp;$B94&amp;"*")</f>
        <v>0</v>
      </c>
      <c r="K94" s="5">
        <f>SUMIFS(nosettings!K:K,nosettings!$A:$A,"*"&amp;$A94&amp;"*",nosettings!$A:$A,"*"&amp;$B94&amp;"*")</f>
        <v>0</v>
      </c>
      <c r="L94" s="5">
        <f>SUMIFS(nosettings!L:L,nosettings!$A:$A,"*"&amp;$A94&amp;"*",nosettings!$A:$A,"*"&amp;$B94&amp;"*")</f>
        <v>0</v>
      </c>
      <c r="M94" s="5">
        <f>SUMIFS(nosettings!M:M,nosettings!$A:$A,"*"&amp;$A94&amp;"*",nosettings!$A:$A,"*"&amp;$B94&amp;"*")</f>
        <v>0</v>
      </c>
      <c r="N94" s="5">
        <f>SUMIFS(nosettings!N:N,nosettings!$A:$A,"*"&amp;$A94&amp;"*",nosettings!$A:$A,"*"&amp;$B94&amp;"*")</f>
        <v>0</v>
      </c>
      <c r="O94" s="5">
        <f>SUMIFS(nosettings!O:O,nosettings!$A:$A,"*"&amp;$A94&amp;"*",nosettings!$A:$A,"*"&amp;$B94&amp;"*")</f>
        <v>0</v>
      </c>
      <c r="P94" s="5">
        <f>SUMIFS(nosettings!P:P,nosettings!$A:$A,"*"&amp;$A94&amp;"*",nosettings!$A:$A,"*"&amp;$B94&amp;"*")</f>
        <v>0</v>
      </c>
      <c r="Q94" s="5">
        <f>SUMIFS(nosettings!Q:Q,nosettings!$A:$A,"*"&amp;$A94&amp;"*",nosettings!$A:$A,"*"&amp;$B94&amp;"*")</f>
        <v>0</v>
      </c>
      <c r="R94" s="5">
        <f>SUMIFS(nosettings!R:R,nosettings!$A:$A,"*"&amp;$A94&amp;"*",nosettings!$A:$A,"*"&amp;$B94&amp;"*")</f>
        <v>0</v>
      </c>
      <c r="S94" s="5">
        <f>SUMIFS(nosettings!S:S,nosettings!$A:$A,"*"&amp;$A94&amp;"*",nosettings!$A:$A,"*"&amp;$B94&amp;"*")</f>
        <v>0</v>
      </c>
      <c r="T94" s="5">
        <f>SUMIFS(nosettings!T:T,nosettings!$A:$A,"*"&amp;$A94&amp;"*",nosettings!$A:$A,"*"&amp;$B94&amp;"*")</f>
        <v>0</v>
      </c>
      <c r="U94" s="5">
        <f>SUMIFS(nosettings!U:U,nosettings!$A:$A,"*"&amp;$A94&amp;"*",nosettings!$A:$A,"*"&amp;$B94&amp;"*")</f>
        <v>0</v>
      </c>
      <c r="V94" s="5">
        <f>SUMIFS(nosettings!V:V,nosettings!$A:$A,"*"&amp;$A94&amp;"*",nosettings!$A:$A,"*"&amp;$B94&amp;"*")</f>
        <v>0</v>
      </c>
      <c r="W94" s="5">
        <f>SUMIFS(nosettings!W:W,nosettings!$A:$A,"*"&amp;$A94&amp;"*",nosettings!$A:$A,"*"&amp;$B94&amp;"*")</f>
        <v>0</v>
      </c>
      <c r="X94" s="5">
        <f>SUMIFS(nosettings!X:X,nosettings!$A:$A,"*"&amp;$A94&amp;"*",nosettings!$A:$A,"*"&amp;$B94&amp;"*")</f>
        <v>0</v>
      </c>
      <c r="Y94" s="5">
        <f>SUMIFS(nosettings!Y:Y,nosettings!$A:$A,"*"&amp;$A94&amp;"*",nosettings!$A:$A,"*"&amp;$B94&amp;"*")</f>
        <v>0</v>
      </c>
      <c r="Z94" s="5">
        <f>SUMIFS(nosettings!Z:Z,nosettings!$A:$A,"*"&amp;$A94&amp;"*",nosettings!$A:$A,"*"&amp;$B94&amp;"*")</f>
        <v>0</v>
      </c>
      <c r="AA94" s="5">
        <f>SUMIFS(nosettings!AA:AA,nosettings!$A:$A,"*"&amp;$A94&amp;"*",nosettings!$A:$A,"*"&amp;$B94&amp;"*")</f>
        <v>0</v>
      </c>
      <c r="AB94" s="5">
        <f>SUMIFS(nosettings!AB:AB,nosettings!$A:$A,"*"&amp;$A94&amp;"*",nosettings!$A:$A,"*"&amp;$B94&amp;"*")</f>
        <v>0</v>
      </c>
      <c r="AC94" s="5">
        <f>SUMIFS(nosettings!AC:AC,nosettings!$A:$A,"*"&amp;$A94&amp;"*",nosettings!$A:$A,"*"&amp;$B94&amp;"*")</f>
        <v>0</v>
      </c>
      <c r="AD94" s="5">
        <f>SUMIFS(nosettings!AD:AD,nosettings!$A:$A,"*"&amp;$A94&amp;"*",nosettings!$A:$A,"*"&amp;$B94&amp;"*")</f>
        <v>0</v>
      </c>
    </row>
    <row r="95" spans="1:30" ht="14.5" x14ac:dyDescent="0.35">
      <c r="A95" t="s">
        <v>7159</v>
      </c>
      <c r="B95" t="s">
        <v>7168</v>
      </c>
      <c r="C95" s="5">
        <f>SUMIFS(nosettings!C:C,nosettings!$A:$A,"*"&amp;$A95&amp;"*",nosettings!$A:$A,"*"&amp;$B95&amp;"*")</f>
        <v>277900000000000</v>
      </c>
      <c r="D95" s="5">
        <f>SUMIFS(nosettings!D:D,nosettings!$A:$A,"*"&amp;$A95&amp;"*",nosettings!$A:$A,"*"&amp;$B95&amp;"*")</f>
        <v>278322000000000</v>
      </c>
      <c r="E95" s="5">
        <f>SUMIFS(nosettings!E:E,nosettings!$A:$A,"*"&amp;$A95&amp;"*",nosettings!$A:$A,"*"&amp;$B95&amp;"*")</f>
        <v>278601000000000</v>
      </c>
      <c r="F95" s="5">
        <f>SUMIFS(nosettings!F:F,nosettings!$A:$A,"*"&amp;$A95&amp;"*",nosettings!$A:$A,"*"&amp;$B95&amp;"*")</f>
        <v>278573000000000</v>
      </c>
      <c r="G95" s="5">
        <f>SUMIFS(nosettings!G:G,nosettings!$A:$A,"*"&amp;$A95&amp;"*",nosettings!$A:$A,"*"&amp;$B95&amp;"*")</f>
        <v>278783000000000</v>
      </c>
      <c r="H95" s="5">
        <f>SUMIFS(nosettings!H:H,nosettings!$A:$A,"*"&amp;$A95&amp;"*",nosettings!$A:$A,"*"&amp;$B95&amp;"*")</f>
        <v>278851000000000</v>
      </c>
      <c r="I95" s="5">
        <f>SUMIFS(nosettings!I:I,nosettings!$A:$A,"*"&amp;$A95&amp;"*",nosettings!$A:$A,"*"&amp;$B95&amp;"*")</f>
        <v>279078000000000</v>
      </c>
      <c r="J95" s="5">
        <f>SUMIFS(nosettings!J:J,nosettings!$A:$A,"*"&amp;$A95&amp;"*",nosettings!$A:$A,"*"&amp;$B95&amp;"*")</f>
        <v>279375000000000</v>
      </c>
      <c r="K95" s="5">
        <f>SUMIFS(nosettings!K:K,nosettings!$A:$A,"*"&amp;$A95&amp;"*",nosettings!$A:$A,"*"&amp;$B95&amp;"*")</f>
        <v>279706000000000</v>
      </c>
      <c r="L95" s="5">
        <f>SUMIFS(nosettings!L:L,nosettings!$A:$A,"*"&amp;$A95&amp;"*",nosettings!$A:$A,"*"&amp;$B95&amp;"*")</f>
        <v>280128000000000</v>
      </c>
      <c r="M95" s="5">
        <f>SUMIFS(nosettings!M:M,nosettings!$A:$A,"*"&amp;$A95&amp;"*",nosettings!$A:$A,"*"&amp;$B95&amp;"*")</f>
        <v>280542000000000</v>
      </c>
      <c r="N95" s="5">
        <f>SUMIFS(nosettings!N:N,nosettings!$A:$A,"*"&amp;$A95&amp;"*",nosettings!$A:$A,"*"&amp;$B95&amp;"*")</f>
        <v>280185000000000</v>
      </c>
      <c r="O95" s="5">
        <f>SUMIFS(nosettings!O:O,nosettings!$A:$A,"*"&amp;$A95&amp;"*",nosettings!$A:$A,"*"&amp;$B95&amp;"*")</f>
        <v>281208000000000</v>
      </c>
      <c r="P95" s="5">
        <f>SUMIFS(nosettings!P:P,nosettings!$A:$A,"*"&amp;$A95&amp;"*",nosettings!$A:$A,"*"&amp;$B95&amp;"*")</f>
        <v>282163000000000</v>
      </c>
      <c r="Q95" s="5">
        <f>SUMIFS(nosettings!Q:Q,nosettings!$A:$A,"*"&amp;$A95&amp;"*",nosettings!$A:$A,"*"&amp;$B95&amp;"*")</f>
        <v>283147000000000</v>
      </c>
      <c r="R95" s="5">
        <f>SUMIFS(nosettings!R:R,nosettings!$A:$A,"*"&amp;$A95&amp;"*",nosettings!$A:$A,"*"&amp;$B95&amp;"*")</f>
        <v>284253000000000</v>
      </c>
      <c r="S95" s="5">
        <f>SUMIFS(nosettings!S:S,nosettings!$A:$A,"*"&amp;$A95&amp;"*",nosettings!$A:$A,"*"&amp;$B95&amp;"*")</f>
        <v>285281000000000</v>
      </c>
      <c r="T95" s="5">
        <f>SUMIFS(nosettings!T:T,nosettings!$A:$A,"*"&amp;$A95&amp;"*",nosettings!$A:$A,"*"&amp;$B95&amp;"*")</f>
        <v>286438000000000</v>
      </c>
      <c r="U95" s="5">
        <f>SUMIFS(nosettings!U:U,nosettings!$A:$A,"*"&amp;$A95&amp;"*",nosettings!$A:$A,"*"&amp;$B95&amp;"*")</f>
        <v>287618000000000</v>
      </c>
      <c r="V95" s="5">
        <f>SUMIFS(nosettings!V:V,nosettings!$A:$A,"*"&amp;$A95&amp;"*",nosettings!$A:$A,"*"&amp;$B95&amp;"*")</f>
        <v>288748000000000</v>
      </c>
      <c r="W95" s="5">
        <f>SUMIFS(nosettings!W:W,nosettings!$A:$A,"*"&amp;$A95&amp;"*",nosettings!$A:$A,"*"&amp;$B95&amp;"*")</f>
        <v>290000000000000</v>
      </c>
      <c r="X95" s="5">
        <f>SUMIFS(nosettings!X:X,nosettings!$A:$A,"*"&amp;$A95&amp;"*",nosettings!$A:$A,"*"&amp;$B95&amp;"*")</f>
        <v>291263000000000</v>
      </c>
      <c r="Y95" s="5">
        <f>SUMIFS(nosettings!Y:Y,nosettings!$A:$A,"*"&amp;$A95&amp;"*",nosettings!$A:$A,"*"&amp;$B95&amp;"*")</f>
        <v>292477000000000</v>
      </c>
      <c r="Z95" s="5">
        <f>SUMIFS(nosettings!Z:Z,nosettings!$A:$A,"*"&amp;$A95&amp;"*",nosettings!$A:$A,"*"&amp;$B95&amp;"*")</f>
        <v>293822000000000</v>
      </c>
      <c r="AA95" s="5">
        <f>SUMIFS(nosettings!AA:AA,nosettings!$A:$A,"*"&amp;$A95&amp;"*",nosettings!$A:$A,"*"&amp;$B95&amp;"*")</f>
        <v>295187000000000</v>
      </c>
      <c r="AB95" s="5">
        <f>SUMIFS(nosettings!AB:AB,nosettings!$A:$A,"*"&amp;$A95&amp;"*",nosettings!$A:$A,"*"&amp;$B95&amp;"*")</f>
        <v>296594000000000</v>
      </c>
      <c r="AC95" s="5">
        <f>SUMIFS(nosettings!AC:AC,nosettings!$A:$A,"*"&amp;$A95&amp;"*",nosettings!$A:$A,"*"&amp;$B95&amp;"*")</f>
        <v>298033000000000</v>
      </c>
      <c r="AD95" s="5">
        <f>SUMIFS(nosettings!AD:AD,nosettings!$A:$A,"*"&amp;$A95&amp;"*",nosettings!$A:$A,"*"&amp;$B95&amp;"*")</f>
        <v>299502000000000</v>
      </c>
    </row>
    <row r="96" spans="1:30" ht="14.5" x14ac:dyDescent="0.35">
      <c r="A96" t="s">
        <v>7159</v>
      </c>
      <c r="B96" t="s">
        <v>7169</v>
      </c>
      <c r="C96" s="5">
        <f>SUMIFS(nosettings!C:C,nosettings!$A:$A,"*"&amp;$A96&amp;"*",nosettings!$A:$A,"*"&amp;$B96&amp;"*")</f>
        <v>0</v>
      </c>
      <c r="D96" s="5">
        <f>SUMIFS(nosettings!D:D,nosettings!$A:$A,"*"&amp;$A96&amp;"*",nosettings!$A:$A,"*"&amp;$B96&amp;"*")</f>
        <v>0</v>
      </c>
      <c r="E96" s="5">
        <f>SUMIFS(nosettings!E:E,nosettings!$A:$A,"*"&amp;$A96&amp;"*",nosettings!$A:$A,"*"&amp;$B96&amp;"*")</f>
        <v>0</v>
      </c>
      <c r="F96" s="5">
        <f>SUMIFS(nosettings!F:F,nosettings!$A:$A,"*"&amp;$A96&amp;"*",nosettings!$A:$A,"*"&amp;$B96&amp;"*")</f>
        <v>0</v>
      </c>
      <c r="G96" s="5">
        <f>SUMIFS(nosettings!G:G,nosettings!$A:$A,"*"&amp;$A96&amp;"*",nosettings!$A:$A,"*"&amp;$B96&amp;"*")</f>
        <v>0</v>
      </c>
      <c r="H96" s="5">
        <f>SUMIFS(nosettings!H:H,nosettings!$A:$A,"*"&amp;$A96&amp;"*",nosettings!$A:$A,"*"&amp;$B96&amp;"*")</f>
        <v>0</v>
      </c>
      <c r="I96" s="5">
        <f>SUMIFS(nosettings!I:I,nosettings!$A:$A,"*"&amp;$A96&amp;"*",nosettings!$A:$A,"*"&amp;$B96&amp;"*")</f>
        <v>0</v>
      </c>
      <c r="J96" s="5">
        <f>SUMIFS(nosettings!J:J,nosettings!$A:$A,"*"&amp;$A96&amp;"*",nosettings!$A:$A,"*"&amp;$B96&amp;"*")</f>
        <v>0</v>
      </c>
      <c r="K96" s="5">
        <f>SUMIFS(nosettings!K:K,nosettings!$A:$A,"*"&amp;$A96&amp;"*",nosettings!$A:$A,"*"&amp;$B96&amp;"*")</f>
        <v>0</v>
      </c>
      <c r="L96" s="5">
        <f>SUMIFS(nosettings!L:L,nosettings!$A:$A,"*"&amp;$A96&amp;"*",nosettings!$A:$A,"*"&amp;$B96&amp;"*")</f>
        <v>0</v>
      </c>
      <c r="M96" s="5">
        <f>SUMIFS(nosettings!M:M,nosettings!$A:$A,"*"&amp;$A96&amp;"*",nosettings!$A:$A,"*"&amp;$B96&amp;"*")</f>
        <v>0</v>
      </c>
      <c r="N96" s="5">
        <f>SUMIFS(nosettings!N:N,nosettings!$A:$A,"*"&amp;$A96&amp;"*",nosettings!$A:$A,"*"&amp;$B96&amp;"*")</f>
        <v>0</v>
      </c>
      <c r="O96" s="5">
        <f>SUMIFS(nosettings!O:O,nosettings!$A:$A,"*"&amp;$A96&amp;"*",nosettings!$A:$A,"*"&amp;$B96&amp;"*")</f>
        <v>0</v>
      </c>
      <c r="P96" s="5">
        <f>SUMIFS(nosettings!P:P,nosettings!$A:$A,"*"&amp;$A96&amp;"*",nosettings!$A:$A,"*"&amp;$B96&amp;"*")</f>
        <v>0</v>
      </c>
      <c r="Q96" s="5">
        <f>SUMIFS(nosettings!Q:Q,nosettings!$A:$A,"*"&amp;$A96&amp;"*",nosettings!$A:$A,"*"&amp;$B96&amp;"*")</f>
        <v>0</v>
      </c>
      <c r="R96" s="5">
        <f>SUMIFS(nosettings!R:R,nosettings!$A:$A,"*"&amp;$A96&amp;"*",nosettings!$A:$A,"*"&amp;$B96&amp;"*")</f>
        <v>0</v>
      </c>
      <c r="S96" s="5">
        <f>SUMIFS(nosettings!S:S,nosettings!$A:$A,"*"&amp;$A96&amp;"*",nosettings!$A:$A,"*"&amp;$B96&amp;"*")</f>
        <v>0</v>
      </c>
      <c r="T96" s="5">
        <f>SUMIFS(nosettings!T:T,nosettings!$A:$A,"*"&amp;$A96&amp;"*",nosettings!$A:$A,"*"&amp;$B96&amp;"*")</f>
        <v>0</v>
      </c>
      <c r="U96" s="5">
        <f>SUMIFS(nosettings!U:U,nosettings!$A:$A,"*"&amp;$A96&amp;"*",nosettings!$A:$A,"*"&amp;$B96&amp;"*")</f>
        <v>0</v>
      </c>
      <c r="V96" s="5">
        <f>SUMIFS(nosettings!V:V,nosettings!$A:$A,"*"&amp;$A96&amp;"*",nosettings!$A:$A,"*"&amp;$B96&amp;"*")</f>
        <v>0</v>
      </c>
      <c r="W96" s="5">
        <f>SUMIFS(nosettings!W:W,nosettings!$A:$A,"*"&amp;$A96&amp;"*",nosettings!$A:$A,"*"&amp;$B96&amp;"*")</f>
        <v>0</v>
      </c>
      <c r="X96" s="5">
        <f>SUMIFS(nosettings!X:X,nosettings!$A:$A,"*"&amp;$A96&amp;"*",nosettings!$A:$A,"*"&amp;$B96&amp;"*")</f>
        <v>0</v>
      </c>
      <c r="Y96" s="5">
        <f>SUMIFS(nosettings!Y:Y,nosettings!$A:$A,"*"&amp;$A96&amp;"*",nosettings!$A:$A,"*"&amp;$B96&amp;"*")</f>
        <v>0</v>
      </c>
      <c r="Z96" s="5">
        <f>SUMIFS(nosettings!Z:Z,nosettings!$A:$A,"*"&amp;$A96&amp;"*",nosettings!$A:$A,"*"&amp;$B96&amp;"*")</f>
        <v>0</v>
      </c>
      <c r="AA96" s="5">
        <f>SUMIFS(nosettings!AA:AA,nosettings!$A:$A,"*"&amp;$A96&amp;"*",nosettings!$A:$A,"*"&amp;$B96&amp;"*")</f>
        <v>0</v>
      </c>
      <c r="AB96" s="5">
        <f>SUMIFS(nosettings!AB:AB,nosettings!$A:$A,"*"&amp;$A96&amp;"*",nosettings!$A:$A,"*"&amp;$B96&amp;"*")</f>
        <v>0</v>
      </c>
      <c r="AC96" s="5">
        <f>SUMIFS(nosettings!AC:AC,nosettings!$A:$A,"*"&amp;$A96&amp;"*",nosettings!$A:$A,"*"&amp;$B96&amp;"*")</f>
        <v>0</v>
      </c>
      <c r="AD96" s="5">
        <f>SUMIFS(nosettings!AD:AD,nosettings!$A:$A,"*"&amp;$A96&amp;"*",nosettings!$A:$A,"*"&amp;$B96&amp;"*")</f>
        <v>0</v>
      </c>
    </row>
    <row r="98" spans="2:30" ht="14" x14ac:dyDescent="0.3">
      <c r="B98" s="13" t="s">
        <v>7171</v>
      </c>
    </row>
    <row r="99" spans="2:30" x14ac:dyDescent="0.25">
      <c r="B99" s="19" t="s">
        <v>2</v>
      </c>
      <c r="C99" s="9">
        <f>1-(C87/C74)</f>
        <v>-5.8703406324855933E-6</v>
      </c>
      <c r="D99" s="9">
        <f t="shared" ref="D99:AD107" si="11">1-(D87/D74)</f>
        <v>-4.0853511733551784E-6</v>
      </c>
      <c r="E99" s="9">
        <f t="shared" si="11"/>
        <v>-3.5700134082938817E-5</v>
      </c>
      <c r="F99" s="9">
        <f t="shared" si="11"/>
        <v>5.377331631195581E-6</v>
      </c>
      <c r="G99" s="9">
        <f t="shared" si="11"/>
        <v>2.2578583649734973E-5</v>
      </c>
      <c r="H99" s="9">
        <f t="shared" si="11"/>
        <v>-1.0060541224432562E-4</v>
      </c>
      <c r="I99" s="9">
        <f t="shared" si="11"/>
        <v>4.502386584015472E-5</v>
      </c>
      <c r="J99" s="9">
        <f t="shared" si="11"/>
        <v>-6.3163083685591204E-6</v>
      </c>
      <c r="K99" s="9">
        <f t="shared" si="11"/>
        <v>9.8777364755719965E-5</v>
      </c>
      <c r="L99" s="9">
        <f t="shared" si="11"/>
        <v>1.1645854936159772E-4</v>
      </c>
      <c r="M99" s="9">
        <f t="shared" si="11"/>
        <v>1.0985235361249401E-5</v>
      </c>
      <c r="N99" s="9">
        <f t="shared" si="11"/>
        <v>4.5707799131933236E-5</v>
      </c>
      <c r="O99" s="9">
        <f t="shared" si="11"/>
        <v>2.1573031194765946E-5</v>
      </c>
      <c r="P99" s="9">
        <f t="shared" si="11"/>
        <v>6.3827278642847318E-5</v>
      </c>
      <c r="Q99" s="9">
        <f t="shared" si="11"/>
        <v>-2.0068053476096637E-5</v>
      </c>
      <c r="R99" s="9">
        <f t="shared" si="11"/>
        <v>-9.605307264348717E-5</v>
      </c>
      <c r="S99" s="9">
        <f t="shared" si="11"/>
        <v>-7.891881816401991E-5</v>
      </c>
      <c r="T99" s="9">
        <f t="shared" si="11"/>
        <v>-8.0204813353024207E-6</v>
      </c>
      <c r="U99" s="9">
        <f t="shared" si="11"/>
        <v>-1.2411200247020027E-4</v>
      </c>
      <c r="V99" s="9">
        <f t="shared" si="11"/>
        <v>1.1538985704417914E-4</v>
      </c>
      <c r="W99" s="9">
        <f t="shared" si="11"/>
        <v>-9.656062063401194E-5</v>
      </c>
      <c r="X99" s="9">
        <f t="shared" si="11"/>
        <v>4.7873641585649551E-5</v>
      </c>
      <c r="Y99" s="9">
        <f t="shared" si="11"/>
        <v>5.773453111368454E-6</v>
      </c>
      <c r="Z99" s="9">
        <f t="shared" si="11"/>
        <v>3.3184529482643832E-5</v>
      </c>
      <c r="AA99" s="9">
        <f t="shared" si="11"/>
        <v>-7.4227719344177601E-5</v>
      </c>
      <c r="AB99" s="9">
        <f t="shared" si="11"/>
        <v>3.812744616882302E-5</v>
      </c>
      <c r="AC99" s="9">
        <f t="shared" si="11"/>
        <v>6.0725444574249998E-5</v>
      </c>
      <c r="AD99" s="9">
        <f t="shared" si="11"/>
        <v>-3.5970327605383545E-5</v>
      </c>
    </row>
    <row r="100" spans="2:30" hidden="1" x14ac:dyDescent="0.25">
      <c r="B100" s="19" t="s">
        <v>3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2:30" x14ac:dyDescent="0.25">
      <c r="B101" s="19" t="s">
        <v>4</v>
      </c>
      <c r="C101" s="9">
        <f t="shared" ref="C101:C107" si="12">1-(C89/C76)</f>
        <v>-6.0459220657227419E-5</v>
      </c>
      <c r="D101" s="9">
        <f t="shared" si="11"/>
        <v>-1.9819036647827915E-5</v>
      </c>
      <c r="E101" s="9">
        <f t="shared" si="11"/>
        <v>-7.8776561641902276E-5</v>
      </c>
      <c r="F101" s="9">
        <f t="shared" si="11"/>
        <v>-1.2082623193010456E-4</v>
      </c>
      <c r="G101" s="9">
        <f t="shared" si="11"/>
        <v>4.9032106491653238E-5</v>
      </c>
      <c r="H101" s="9">
        <f t="shared" si="11"/>
        <v>6.8958524057638471E-6</v>
      </c>
      <c r="I101" s="9">
        <f t="shared" si="11"/>
        <v>-5.1469288004701852E-5</v>
      </c>
      <c r="J101" s="9">
        <f t="shared" si="11"/>
        <v>3.2612056609648832E-5</v>
      </c>
      <c r="K101" s="9">
        <f t="shared" si="11"/>
        <v>-5.0591618639295177E-5</v>
      </c>
      <c r="L101" s="9">
        <f t="shared" si="11"/>
        <v>8.0565646857877482E-5</v>
      </c>
      <c r="M101" s="9">
        <f t="shared" si="11"/>
        <v>-6.0941894958199683E-5</v>
      </c>
      <c r="N101" s="9">
        <f t="shared" si="11"/>
        <v>3.8909569219702789E-5</v>
      </c>
      <c r="O101" s="9">
        <f t="shared" si="11"/>
        <v>-3.6554972508984207E-6</v>
      </c>
      <c r="P101" s="9">
        <f t="shared" si="11"/>
        <v>7.409937028279856E-5</v>
      </c>
      <c r="Q101" s="9">
        <f t="shared" si="11"/>
        <v>5.5279099780203289E-5</v>
      </c>
      <c r="R101" s="9">
        <f t="shared" si="11"/>
        <v>8.8436252831392004E-5</v>
      </c>
      <c r="S101" s="9">
        <f t="shared" si="11"/>
        <v>1.2328753426604777E-5</v>
      </c>
      <c r="T101" s="9">
        <f t="shared" si="11"/>
        <v>6.3264529546191994E-5</v>
      </c>
      <c r="U101" s="9">
        <f t="shared" si="11"/>
        <v>3.4243153312130126E-5</v>
      </c>
      <c r="V101" s="9">
        <f t="shared" si="11"/>
        <v>6.9371701279186126E-5</v>
      </c>
      <c r="W101" s="9">
        <f t="shared" si="11"/>
        <v>3.58973869135637E-5</v>
      </c>
      <c r="X101" s="9">
        <f t="shared" si="11"/>
        <v>8.8458320358530962E-5</v>
      </c>
      <c r="Y101" s="9">
        <f t="shared" si="11"/>
        <v>3.7913664205357911E-5</v>
      </c>
      <c r="Z101" s="9">
        <f t="shared" si="11"/>
        <v>-6.622206436812661E-5</v>
      </c>
      <c r="AA101" s="9">
        <f t="shared" si="11"/>
        <v>9.0187375037298345E-5</v>
      </c>
      <c r="AB101" s="9">
        <f t="shared" si="11"/>
        <v>-7.681552564919869E-6</v>
      </c>
      <c r="AC101" s="9">
        <f t="shared" si="11"/>
        <v>-2.8014141935983616E-5</v>
      </c>
      <c r="AD101" s="9">
        <f t="shared" si="11"/>
        <v>-1.0470063004208718E-4</v>
      </c>
    </row>
    <row r="102" spans="2:30" hidden="1" x14ac:dyDescent="0.25">
      <c r="B102" s="19" t="s">
        <v>5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2:30" hidden="1" x14ac:dyDescent="0.25">
      <c r="B103" s="19" t="s">
        <v>6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2:30" x14ac:dyDescent="0.25">
      <c r="B104" s="19" t="s">
        <v>7</v>
      </c>
      <c r="C104" s="9">
        <f t="shared" si="12"/>
        <v>1.3608989582580833E-5</v>
      </c>
      <c r="D104" s="9">
        <f t="shared" si="11"/>
        <v>1.2933486247257431E-4</v>
      </c>
      <c r="E104" s="9">
        <f t="shared" si="11"/>
        <v>-1.3939786010830346E-5</v>
      </c>
      <c r="F104" s="9">
        <f t="shared" si="11"/>
        <v>-1.9552855598914398E-4</v>
      </c>
      <c r="G104" s="9">
        <f t="shared" si="11"/>
        <v>3.5631050441464751E-5</v>
      </c>
      <c r="H104" s="9">
        <f t="shared" si="11"/>
        <v>2.0458525069644296E-4</v>
      </c>
      <c r="I104" s="9">
        <f t="shared" si="11"/>
        <v>-5.6813518505061111E-5</v>
      </c>
      <c r="J104" s="9">
        <f t="shared" si="11"/>
        <v>5.8775534812260943E-5</v>
      </c>
      <c r="K104" s="9">
        <f t="shared" si="11"/>
        <v>1.6664062173921135E-4</v>
      </c>
      <c r="L104" s="9">
        <f t="shared" si="11"/>
        <v>-1.6208421463659306E-4</v>
      </c>
      <c r="M104" s="9">
        <f t="shared" si="11"/>
        <v>1.2656178579262267E-5</v>
      </c>
      <c r="N104" s="9">
        <f t="shared" si="11"/>
        <v>-1.1230050364385846E-4</v>
      </c>
      <c r="O104" s="9">
        <f t="shared" si="11"/>
        <v>2.4849220273837069E-4</v>
      </c>
      <c r="P104" s="9">
        <f t="shared" si="11"/>
        <v>7.6382156661947143E-5</v>
      </c>
      <c r="Q104" s="9">
        <f t="shared" si="11"/>
        <v>-1.2353989557789546E-4</v>
      </c>
      <c r="R104" s="9">
        <f t="shared" si="11"/>
        <v>-2.4863545725839487E-4</v>
      </c>
      <c r="S104" s="9">
        <f t="shared" si="11"/>
        <v>1.6871698392795231E-4</v>
      </c>
      <c r="T104" s="9">
        <f t="shared" si="11"/>
        <v>4.2361021522552278E-5</v>
      </c>
      <c r="U104" s="9">
        <f t="shared" si="11"/>
        <v>-7.6498344470099511E-6</v>
      </c>
      <c r="V104" s="9">
        <f t="shared" si="11"/>
        <v>-8.554303535701635E-5</v>
      </c>
      <c r="W104" s="9">
        <f t="shared" si="11"/>
        <v>-1.3896700175575205E-4</v>
      </c>
      <c r="X104" s="9">
        <f t="shared" si="11"/>
        <v>-1.6767384473870273E-4</v>
      </c>
      <c r="Y104" s="9">
        <f t="shared" si="11"/>
        <v>-1.7141380194840572E-4</v>
      </c>
      <c r="Z104" s="9">
        <f t="shared" si="11"/>
        <v>-1.4993522500783563E-4</v>
      </c>
      <c r="AA104" s="9">
        <f t="shared" si="11"/>
        <v>-1.5695084059164088E-4</v>
      </c>
      <c r="AB104" s="9">
        <f t="shared" si="11"/>
        <v>-8.454383012401756E-5</v>
      </c>
      <c r="AC104" s="9">
        <f t="shared" si="11"/>
        <v>-4.0663271204666174E-5</v>
      </c>
      <c r="AD104" s="9">
        <f t="shared" si="11"/>
        <v>2.8912320827134685E-5</v>
      </c>
    </row>
    <row r="105" spans="2:30" hidden="1" x14ac:dyDescent="0.25">
      <c r="B105" s="19" t="s">
        <v>8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2:30" hidden="1" x14ac:dyDescent="0.25">
      <c r="B106" s="19" t="s">
        <v>9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2:30" x14ac:dyDescent="0.25">
      <c r="B107" s="19" t="s">
        <v>10</v>
      </c>
      <c r="C107" s="9">
        <f t="shared" si="12"/>
        <v>1.0499256575258187E-7</v>
      </c>
      <c r="D107" s="9">
        <f t="shared" si="11"/>
        <v>1.6620226328534216E-4</v>
      </c>
      <c r="E107" s="9">
        <f t="shared" si="11"/>
        <v>-1.1814916764429917E-4</v>
      </c>
      <c r="F107" s="9">
        <f t="shared" si="11"/>
        <v>-7.5898214142444687E-6</v>
      </c>
      <c r="G107" s="9">
        <f t="shared" si="11"/>
        <v>-1.8003804369248755E-4</v>
      </c>
      <c r="H107" s="9">
        <f t="shared" si="11"/>
        <v>-1.9034560632791298E-5</v>
      </c>
      <c r="I107" s="9">
        <f t="shared" si="11"/>
        <v>1.4223608293728596E-4</v>
      </c>
      <c r="J107" s="9">
        <f t="shared" si="11"/>
        <v>9.2611462516933862E-5</v>
      </c>
      <c r="K107" s="9">
        <f t="shared" si="11"/>
        <v>1.7673089141523324E-4</v>
      </c>
      <c r="L107" s="9">
        <f t="shared" si="11"/>
        <v>-2.4368257791396175E-5</v>
      </c>
      <c r="M107" s="9">
        <f t="shared" si="11"/>
        <v>-9.8299501199328176E-5</v>
      </c>
      <c r="N107" s="9">
        <f t="shared" si="11"/>
        <v>7.6834792535174223E-5</v>
      </c>
      <c r="O107" s="9">
        <f t="shared" si="11"/>
        <v>-1.4662746120563952E-4</v>
      </c>
      <c r="P107" s="9">
        <f t="shared" si="11"/>
        <v>-1.9014991135213322E-5</v>
      </c>
      <c r="Q107" s="9">
        <f t="shared" si="11"/>
        <v>1.147415141189434E-4</v>
      </c>
      <c r="R107" s="9">
        <f t="shared" si="11"/>
        <v>-7.1312998626060775E-5</v>
      </c>
      <c r="S107" s="9">
        <f t="shared" si="11"/>
        <v>1.2876669468864232E-4</v>
      </c>
      <c r="T107" s="9">
        <f t="shared" si="11"/>
        <v>-1.0767274280176764E-5</v>
      </c>
      <c r="U107" s="9">
        <f t="shared" si="11"/>
        <v>-1.1592090310497127E-4</v>
      </c>
      <c r="V107" s="9">
        <f t="shared" si="11"/>
        <v>6.7147695563707366E-5</v>
      </c>
      <c r="W107" s="9">
        <f t="shared" si="11"/>
        <v>-5.6853837191672696E-5</v>
      </c>
      <c r="X107" s="9">
        <f t="shared" si="11"/>
        <v>-1.0144654849675305E-4</v>
      </c>
      <c r="Y107" s="9">
        <f t="shared" si="11"/>
        <v>1.389509396201305E-4</v>
      </c>
      <c r="Z107" s="9">
        <f t="shared" si="11"/>
        <v>4.9416062115947845E-5</v>
      </c>
      <c r="AA107" s="9">
        <f t="shared" si="11"/>
        <v>1.1932820782600828E-5</v>
      </c>
      <c r="AB107" s="9">
        <f t="shared" si="11"/>
        <v>-4.6859419371658717E-5</v>
      </c>
      <c r="AC107" s="9">
        <f t="shared" si="11"/>
        <v>-9.1550288735309238E-5</v>
      </c>
      <c r="AD107" s="9">
        <f t="shared" si="11"/>
        <v>-1.1409502320014475E-4</v>
      </c>
    </row>
    <row r="108" spans="2:30" hidden="1" x14ac:dyDescent="0.25">
      <c r="B108" s="19" t="s">
        <v>11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nosettings</vt:lpstr>
      <vt:lpstr>BCEU</vt:lpstr>
      <vt:lpstr>bifubc</vt:lpstr>
      <vt:lpstr>syc</vt:lpstr>
      <vt:lpstr>elec</vt:lpstr>
      <vt:lpstr>transp</vt:lpstr>
      <vt:lpstr>transp_co2</vt:lpstr>
      <vt:lpstr>GCAM Data</vt:lpstr>
      <vt:lpstr>UNFCCC</vt:lpstr>
      <vt:lpstr>cargo distance</vt:lpstr>
      <vt:lpstr>population</vt:lpstr>
      <vt:lpstr>energy consump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2021-10-01T22:22:30Z</dcterms:created>
  <dcterms:modified xsi:type="dcterms:W3CDTF">2022-04-05T19:02:39Z</dcterms:modified>
</cp:coreProperties>
</file>