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otential Areas" sheetId="2" r:id="rId5"/>
    <sheet state="visible" name="Calculations &amp; Conversions" sheetId="3" r:id="rId6"/>
    <sheet state="visible" name="PLANAbPiaSY" sheetId="4" r:id="rId7"/>
  </sheets>
  <definedNames>
    <definedName name="acres_per_million_hectares">#REF!</definedName>
  </definedNames>
  <calcPr/>
  <extLst>
    <ext uri="GoogleSheetsCustomDataVersion2">
      <go:sheetsCustomData xmlns:go="http://customooxmlschemas.google.com/" r:id="rId8" roundtripDataChecksum="DdcQu/ZnWjPwTkj59oXwKGljJLmLr7CICTzIideRGto="/>
    </ext>
  </extLst>
</workbook>
</file>

<file path=xl/sharedStrings.xml><?xml version="1.0" encoding="utf-8"?>
<sst xmlns="http://schemas.openxmlformats.org/spreadsheetml/2006/main" count="54" uniqueCount="37">
  <si>
    <t>PLANAbPiaSY Potential Land Area Newly Affected by Policy in a Single Year</t>
  </si>
  <si>
    <t>Sources:</t>
  </si>
  <si>
    <t>Potential land areas for carbon capture</t>
  </si>
  <si>
    <t>Comisión Nacional para el Conocimiento y Uso de la Biodiversidad (CONABIO)</t>
  </si>
  <si>
    <t>Sitios prioritarios para la restauración</t>
  </si>
  <si>
    <t>http://www.conabio.gob.mx/informacion/gis/?vns=gis_root/region/biotic/spr_gw</t>
  </si>
  <si>
    <t>Shapefile (Coordenadas geográficas)</t>
  </si>
  <si>
    <t>Comisión Nacional de Áreas Naturales Protegidas, Conservación Internacional y Fondo Mexicano para la Conservación de la Naturaleza (FMCN).</t>
  </si>
  <si>
    <t>MEx30x30 Conservando la biodiversidad mexicana a través de las comunidades y sus áreas naturales protegidas</t>
  </si>
  <si>
    <t>https://fmcn.org/uploads/facts/2024/Español/Hoja-Informativa_2024_MEX30x30_Esp.pdf</t>
  </si>
  <si>
    <t>Áreas Naturales Protegidas Federales de México, febrero 2024</t>
  </si>
  <si>
    <t>http://www.conabio.gob.mx/informacion/gis/?vns=gis_root/region/biotic/anpfb2024gw</t>
  </si>
  <si>
    <t>Notes</t>
  </si>
  <si>
    <t>Avoid deforestion, peatland restoration, and forest restoration policies</t>
  </si>
  <si>
    <t>are not used in the Mexico version of the model.</t>
  </si>
  <si>
    <t xml:space="preserve">We considered Natural Protected Areas (ANP, in Spanish) as forest set-asides. </t>
  </si>
  <si>
    <t>Potencial Técnico</t>
  </si>
  <si>
    <t>Translation</t>
  </si>
  <si>
    <t>Forestry policy</t>
  </si>
  <si>
    <t>Set-asides</t>
  </si>
  <si>
    <t>Áreas Naturales Protegidas</t>
  </si>
  <si>
    <t>Reforestation</t>
  </si>
  <si>
    <t>Reforestación</t>
  </si>
  <si>
    <t>Improved forest mgmt</t>
  </si>
  <si>
    <t>Manejo forestal</t>
  </si>
  <si>
    <t>Sistemas agroforestales</t>
  </si>
  <si>
    <t>Conversion factor</t>
  </si>
  <si>
    <t>1 ha =</t>
  </si>
  <si>
    <t>acres</t>
  </si>
  <si>
    <t xml:space="preserve">Potencial Técnico </t>
  </si>
  <si>
    <t>years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</si>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</sst>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color rgb="FF000000"/>
      <name val="Calibri"/>
      <scheme val="minor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2" fillId="3" fontId="1" numFmtId="0" xfId="0" applyAlignment="1" applyBorder="1" applyFill="1" applyFont="1">
      <alignment horizontal="center" shrinkToFit="0" wrapText="1"/>
    </xf>
    <xf borderId="3" fillId="0" fontId="7" numFmtId="0" xfId="0" applyBorder="1" applyFont="1"/>
    <xf borderId="4" fillId="3" fontId="1" numFmtId="0" xfId="0" applyAlignment="1" applyBorder="1" applyFont="1">
      <alignment horizontal="center"/>
    </xf>
    <xf borderId="5" fillId="3" fontId="1" numFmtId="0" xfId="0" applyBorder="1" applyFont="1"/>
    <xf borderId="5" fillId="0" fontId="3" numFmtId="0" xfId="0" applyBorder="1" applyFont="1"/>
    <xf borderId="5" fillId="0" fontId="3" numFmtId="4" xfId="0" applyBorder="1" applyFont="1" applyNumberFormat="1"/>
    <xf borderId="5" fillId="3" fontId="3" numFmtId="0" xfId="0" applyBorder="1" applyFont="1"/>
    <xf borderId="0" fillId="0" fontId="3" numFmtId="0" xfId="0" applyAlignment="1" applyFont="1">
      <alignment horizontal="right"/>
    </xf>
    <xf borderId="0" fillId="0" fontId="3" numFmtId="1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85725</xdr:rowOff>
    </xdr:from>
    <xdr:ext cx="7972425" cy="2952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95250</xdr:rowOff>
    </xdr:from>
    <xdr:ext cx="7972425" cy="33813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nabio.gob.mx/informacion/gis/?vns=gis_root/region/biotic/spr_gw" TargetMode="External"/><Relationship Id="rId2" Type="http://schemas.openxmlformats.org/officeDocument/2006/relationships/hyperlink" Target="http://www.conabio.gob.mx/informacion/gis/?vns=gis_root/region/biotic/anpfb2024gw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7.71"/>
    <col customWidth="1" min="3" max="26" width="9.14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2016.0</v>
      </c>
    </row>
    <row r="6">
      <c r="B6" s="3" t="s">
        <v>4</v>
      </c>
    </row>
    <row r="7">
      <c r="B7" s="5" t="s">
        <v>5</v>
      </c>
    </row>
    <row r="8">
      <c r="B8" s="3" t="s">
        <v>6</v>
      </c>
    </row>
    <row r="10">
      <c r="A10" s="1" t="s">
        <v>1</v>
      </c>
      <c r="B10" s="2" t="s">
        <v>2</v>
      </c>
    </row>
    <row r="11">
      <c r="B11" s="3" t="s">
        <v>7</v>
      </c>
    </row>
    <row r="12">
      <c r="B12" s="4">
        <v>2024.0</v>
      </c>
    </row>
    <row r="13">
      <c r="B13" s="6" t="s">
        <v>8</v>
      </c>
    </row>
    <row r="14">
      <c r="B14" s="3" t="s">
        <v>9</v>
      </c>
    </row>
    <row r="16">
      <c r="A16" s="1" t="s">
        <v>1</v>
      </c>
      <c r="B16" s="2" t="s">
        <v>2</v>
      </c>
    </row>
    <row r="17">
      <c r="B17" s="3" t="s">
        <v>3</v>
      </c>
    </row>
    <row r="18">
      <c r="B18" s="4">
        <v>2024.0</v>
      </c>
    </row>
    <row r="19">
      <c r="B19" s="6" t="s">
        <v>10</v>
      </c>
    </row>
    <row r="20">
      <c r="B20" s="7" t="s">
        <v>11</v>
      </c>
    </row>
    <row r="21">
      <c r="B21" s="3" t="s">
        <v>6</v>
      </c>
    </row>
    <row r="23">
      <c r="A23" s="1" t="s">
        <v>12</v>
      </c>
    </row>
    <row r="24">
      <c r="A24" s="8" t="s">
        <v>13</v>
      </c>
    </row>
    <row r="25">
      <c r="A25" s="8" t="s">
        <v>14</v>
      </c>
    </row>
    <row r="27">
      <c r="A27" s="8" t="s">
        <v>15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hyperlinks>
    <hyperlink r:id="rId1" ref="B7"/>
    <hyperlink r:id="rId2" ref="B20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5.14"/>
    <col customWidth="1" min="3" max="3" width="13.29"/>
    <col customWidth="1" min="4" max="26" width="10.71"/>
  </cols>
  <sheetData>
    <row r="2" ht="29.25" customHeight="1">
      <c r="A2" s="9" t="s">
        <v>16</v>
      </c>
      <c r="B2" s="10"/>
      <c r="C2" s="11"/>
    </row>
    <row r="3">
      <c r="A3" s="12" t="s">
        <v>17</v>
      </c>
      <c r="B3" s="12" t="s">
        <v>18</v>
      </c>
      <c r="C3" s="12">
        <v>2030.0</v>
      </c>
    </row>
    <row r="4">
      <c r="A4" s="13" t="s">
        <v>19</v>
      </c>
      <c r="B4" s="13" t="s">
        <v>20</v>
      </c>
      <c r="C4" s="14">
        <v>32.88846</v>
      </c>
    </row>
    <row r="5">
      <c r="A5" s="13" t="s">
        <v>21</v>
      </c>
      <c r="B5" s="13" t="s">
        <v>22</v>
      </c>
      <c r="C5" s="14">
        <v>7.04</v>
      </c>
    </row>
    <row r="6">
      <c r="A6" s="13" t="s">
        <v>23</v>
      </c>
      <c r="B6" s="13" t="s">
        <v>24</v>
      </c>
      <c r="C6" s="13">
        <v>18.7</v>
      </c>
    </row>
    <row r="7">
      <c r="A7" s="13" t="s">
        <v>23</v>
      </c>
      <c r="B7" s="13" t="s">
        <v>25</v>
      </c>
      <c r="C7" s="13">
        <v>1.9</v>
      </c>
      <c r="E7" s="12" t="s">
        <v>26</v>
      </c>
      <c r="F7" s="12"/>
    </row>
    <row r="8">
      <c r="E8" s="13" t="s">
        <v>27</v>
      </c>
      <c r="F8" s="13">
        <v>2.47</v>
      </c>
      <c r="G8" s="8" t="s">
        <v>28</v>
      </c>
    </row>
    <row r="10">
      <c r="A10" s="9" t="s">
        <v>29</v>
      </c>
      <c r="B10" s="10"/>
      <c r="C10" s="11"/>
      <c r="E10" s="13">
        <v>30.0</v>
      </c>
      <c r="F10" s="15" t="s">
        <v>30</v>
      </c>
    </row>
    <row r="11">
      <c r="A11" s="12" t="s">
        <v>17</v>
      </c>
      <c r="B11" s="12" t="s">
        <v>18</v>
      </c>
      <c r="C11" s="12">
        <v>2030.0</v>
      </c>
    </row>
    <row r="12">
      <c r="A12" s="13" t="s">
        <v>19</v>
      </c>
      <c r="B12" s="13" t="s">
        <v>20</v>
      </c>
      <c r="C12" s="14">
        <f t="shared" ref="C12:C15" si="1">C4*$F$8*1000000</f>
        <v>81234496.2</v>
      </c>
    </row>
    <row r="13">
      <c r="A13" s="13" t="s">
        <v>21</v>
      </c>
      <c r="B13" s="13" t="s">
        <v>22</v>
      </c>
      <c r="C13" s="14">
        <f t="shared" si="1"/>
        <v>17388800</v>
      </c>
    </row>
    <row r="14">
      <c r="A14" s="13" t="s">
        <v>23</v>
      </c>
      <c r="B14" s="13" t="s">
        <v>24</v>
      </c>
      <c r="C14" s="14">
        <f t="shared" si="1"/>
        <v>46189000</v>
      </c>
    </row>
    <row r="15">
      <c r="A15" s="13" t="s">
        <v>23</v>
      </c>
      <c r="B15" s="13" t="s">
        <v>25</v>
      </c>
      <c r="C15" s="14">
        <f t="shared" si="1"/>
        <v>4693000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A10:B1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0.86"/>
    <col customWidth="1" min="3" max="36" width="9.14"/>
  </cols>
  <sheetData>
    <row r="1">
      <c r="B1" s="16">
        <v>2016.0</v>
      </c>
      <c r="C1" s="8">
        <v>2017.0</v>
      </c>
      <c r="D1" s="16">
        <v>2018.0</v>
      </c>
      <c r="E1" s="8">
        <v>2019.0</v>
      </c>
      <c r="F1" s="16">
        <v>2020.0</v>
      </c>
      <c r="G1" s="8">
        <v>2021.0</v>
      </c>
      <c r="H1" s="16">
        <v>2022.0</v>
      </c>
      <c r="I1" s="8">
        <v>2023.0</v>
      </c>
      <c r="J1" s="16">
        <v>2024.0</v>
      </c>
      <c r="K1" s="8">
        <v>2025.0</v>
      </c>
      <c r="L1" s="16">
        <v>2026.0</v>
      </c>
      <c r="M1" s="8">
        <v>2027.0</v>
      </c>
      <c r="N1" s="16">
        <v>2028.0</v>
      </c>
      <c r="O1" s="8">
        <v>2029.0</v>
      </c>
      <c r="P1" s="16">
        <v>2030.0</v>
      </c>
      <c r="Q1" s="8">
        <v>2031.0</v>
      </c>
      <c r="R1" s="16">
        <v>2032.0</v>
      </c>
      <c r="S1" s="8">
        <v>2033.0</v>
      </c>
      <c r="T1" s="16">
        <v>2034.0</v>
      </c>
      <c r="U1" s="8">
        <v>2035.0</v>
      </c>
      <c r="V1" s="16">
        <v>2036.0</v>
      </c>
      <c r="W1" s="8">
        <v>2037.0</v>
      </c>
      <c r="X1" s="16">
        <v>2038.0</v>
      </c>
      <c r="Y1" s="8">
        <v>2039.0</v>
      </c>
      <c r="Z1" s="16">
        <v>2040.0</v>
      </c>
      <c r="AA1" s="8">
        <v>2041.0</v>
      </c>
      <c r="AB1" s="16">
        <v>2042.0</v>
      </c>
      <c r="AC1" s="8">
        <v>2043.0</v>
      </c>
      <c r="AD1" s="16">
        <v>2044.0</v>
      </c>
      <c r="AE1" s="8">
        <v>2045.0</v>
      </c>
      <c r="AF1" s="16">
        <v>2046.0</v>
      </c>
      <c r="AG1" s="8">
        <v>2047.0</v>
      </c>
      <c r="AH1" s="16">
        <v>2048.0</v>
      </c>
      <c r="AI1" s="8">
        <v>2049.0</v>
      </c>
      <c r="AJ1" s="16">
        <v>2050.0</v>
      </c>
    </row>
    <row r="2">
      <c r="A2" s="8" t="s">
        <v>31</v>
      </c>
      <c r="B2" s="17">
        <f>'Calculations &amp; Conversions'!$C$12/'Calculations &amp; Conversions'!$E$10</f>
        <v>2707816.54</v>
      </c>
      <c r="C2" s="17">
        <f>'Calculations &amp; Conversions'!$C$12/'Calculations &amp; Conversions'!$E$10</f>
        <v>2707816.54</v>
      </c>
      <c r="D2" s="17">
        <f>'Calculations &amp; Conversions'!$C$12/'Calculations &amp; Conversions'!$E$10</f>
        <v>2707816.54</v>
      </c>
      <c r="E2" s="17">
        <f>'Calculations &amp; Conversions'!$C$12/'Calculations &amp; Conversions'!$E$10</f>
        <v>2707816.54</v>
      </c>
      <c r="F2" s="17">
        <f>'Calculations &amp; Conversions'!$C$12/'Calculations &amp; Conversions'!$E$10</f>
        <v>2707816.54</v>
      </c>
      <c r="G2" s="17">
        <f>'Calculations &amp; Conversions'!$C$12/'Calculations &amp; Conversions'!$E$10</f>
        <v>2707816.54</v>
      </c>
      <c r="H2" s="17">
        <f>'Calculations &amp; Conversions'!$C$12/'Calculations &amp; Conversions'!$E$10</f>
        <v>2707816.54</v>
      </c>
      <c r="I2" s="17">
        <f>'Calculations &amp; Conversions'!$C$12/'Calculations &amp; Conversions'!$E$10</f>
        <v>2707816.54</v>
      </c>
      <c r="J2" s="17">
        <f>'Calculations &amp; Conversions'!$C$12/'Calculations &amp; Conversions'!$E$10</f>
        <v>2707816.54</v>
      </c>
      <c r="K2" s="17">
        <f>'Calculations &amp; Conversions'!$C$12/'Calculations &amp; Conversions'!$E$10</f>
        <v>2707816.54</v>
      </c>
      <c r="L2" s="17">
        <f>'Calculations &amp; Conversions'!$C$12/'Calculations &amp; Conversions'!$E$10</f>
        <v>2707816.54</v>
      </c>
      <c r="M2" s="17">
        <f>'Calculations &amp; Conversions'!$C$12/'Calculations &amp; Conversions'!$E$10</f>
        <v>2707816.54</v>
      </c>
      <c r="N2" s="17">
        <f>'Calculations &amp; Conversions'!$C$12/'Calculations &amp; Conversions'!$E$10</f>
        <v>2707816.54</v>
      </c>
      <c r="O2" s="17">
        <f>'Calculations &amp; Conversions'!$C$12/'Calculations &amp; Conversions'!$E$10</f>
        <v>2707816.54</v>
      </c>
      <c r="P2" s="17">
        <f>'Calculations &amp; Conversions'!$C$12/'Calculations &amp; Conversions'!$E$10</f>
        <v>2707816.54</v>
      </c>
      <c r="Q2" s="17">
        <f>'Calculations &amp; Conversions'!$C$12/'Calculations &amp; Conversions'!$E$10</f>
        <v>2707816.54</v>
      </c>
      <c r="R2" s="17">
        <f>'Calculations &amp; Conversions'!$C$12/'Calculations &amp; Conversions'!$E$10</f>
        <v>2707816.54</v>
      </c>
      <c r="S2" s="17">
        <f>'Calculations &amp; Conversions'!$C$12/'Calculations &amp; Conversions'!$E$10</f>
        <v>2707816.54</v>
      </c>
      <c r="T2" s="17">
        <f>'Calculations &amp; Conversions'!$C$12/'Calculations &amp; Conversions'!$E$10</f>
        <v>2707816.54</v>
      </c>
      <c r="U2" s="17">
        <f>'Calculations &amp; Conversions'!$C$12/'Calculations &amp; Conversions'!$E$10</f>
        <v>2707816.54</v>
      </c>
      <c r="V2" s="17">
        <f>'Calculations &amp; Conversions'!$C$12/'Calculations &amp; Conversions'!$E$10</f>
        <v>2707816.54</v>
      </c>
      <c r="W2" s="17">
        <f>'Calculations &amp; Conversions'!$C$12/'Calculations &amp; Conversions'!$E$10</f>
        <v>2707816.54</v>
      </c>
      <c r="X2" s="17">
        <f>'Calculations &amp; Conversions'!$C$12/'Calculations &amp; Conversions'!$E$10</f>
        <v>2707816.54</v>
      </c>
      <c r="Y2" s="17">
        <f>'Calculations &amp; Conversions'!$C$12/'Calculations &amp; Conversions'!$E$10</f>
        <v>2707816.54</v>
      </c>
      <c r="Z2" s="17">
        <f>'Calculations &amp; Conversions'!$C$12/'Calculations &amp; Conversions'!$E$10</f>
        <v>2707816.54</v>
      </c>
      <c r="AA2" s="17">
        <f>'Calculations &amp; Conversions'!$C$12/'Calculations &amp; Conversions'!$E$10</f>
        <v>2707816.54</v>
      </c>
      <c r="AB2" s="17">
        <f>'Calculations &amp; Conversions'!$C$12/'Calculations &amp; Conversions'!$E$10</f>
        <v>2707816.54</v>
      </c>
      <c r="AC2" s="17">
        <f>'Calculations &amp; Conversions'!$C$12/'Calculations &amp; Conversions'!$E$10</f>
        <v>2707816.54</v>
      </c>
      <c r="AD2" s="17">
        <f>'Calculations &amp; Conversions'!$C$12/'Calculations &amp; Conversions'!$E$10</f>
        <v>2707816.54</v>
      </c>
      <c r="AE2" s="17">
        <f>'Calculations &amp; Conversions'!$C$12/'Calculations &amp; Conversions'!$E$10</f>
        <v>2707816.54</v>
      </c>
      <c r="AF2" s="17">
        <f>'Calculations &amp; Conversions'!$C$12/'Calculations &amp; Conversions'!$E$10</f>
        <v>2707816.54</v>
      </c>
      <c r="AG2" s="17">
        <f>'Calculations &amp; Conversions'!$C$12/'Calculations &amp; Conversions'!$E$10</f>
        <v>2707816.54</v>
      </c>
      <c r="AH2" s="17">
        <f>'Calculations &amp; Conversions'!$C$12/'Calculations &amp; Conversions'!$E$10</f>
        <v>2707816.54</v>
      </c>
      <c r="AI2" s="17">
        <f>'Calculations &amp; Conversions'!$C$12/'Calculations &amp; Conversions'!$E$10</f>
        <v>2707816.54</v>
      </c>
      <c r="AJ2" s="17">
        <f>'Calculations &amp; Conversions'!$C$12/'Calculations &amp; Conversions'!$E$10</f>
        <v>2707816.54</v>
      </c>
    </row>
    <row r="3">
      <c r="A3" s="8" t="s">
        <v>32</v>
      </c>
      <c r="B3" s="17">
        <f>'Calculations &amp; Conversions'!$C$13/'Calculations &amp; Conversions'!$E$10</f>
        <v>579626.6667</v>
      </c>
      <c r="C3" s="17">
        <f>'Calculations &amp; Conversions'!$C$13/'Calculations &amp; Conversions'!$E$10</f>
        <v>579626.6667</v>
      </c>
      <c r="D3" s="17">
        <f>'Calculations &amp; Conversions'!$C$13/'Calculations &amp; Conversions'!$E$10</f>
        <v>579626.6667</v>
      </c>
      <c r="E3" s="17">
        <f>'Calculations &amp; Conversions'!$C$13/'Calculations &amp; Conversions'!$E$10</f>
        <v>579626.6667</v>
      </c>
      <c r="F3" s="17">
        <f>'Calculations &amp; Conversions'!$C$13/'Calculations &amp; Conversions'!$E$10</f>
        <v>579626.6667</v>
      </c>
      <c r="G3" s="17">
        <f>'Calculations &amp; Conversions'!$C$13/'Calculations &amp; Conversions'!$E$10</f>
        <v>579626.6667</v>
      </c>
      <c r="H3" s="17">
        <f>'Calculations &amp; Conversions'!$C$13/'Calculations &amp; Conversions'!$E$10</f>
        <v>579626.6667</v>
      </c>
      <c r="I3" s="17">
        <f>'Calculations &amp; Conversions'!$C$13/'Calculations &amp; Conversions'!$E$10</f>
        <v>579626.6667</v>
      </c>
      <c r="J3" s="17">
        <f>'Calculations &amp; Conversions'!$C$13/'Calculations &amp; Conversions'!$E$10</f>
        <v>579626.6667</v>
      </c>
      <c r="K3" s="17">
        <f>'Calculations &amp; Conversions'!$C$13/'Calculations &amp; Conversions'!$E$10</f>
        <v>579626.6667</v>
      </c>
      <c r="L3" s="17">
        <f>'Calculations &amp; Conversions'!$C$13/'Calculations &amp; Conversions'!$E$10</f>
        <v>579626.6667</v>
      </c>
      <c r="M3" s="17">
        <f>'Calculations &amp; Conversions'!$C$13/'Calculations &amp; Conversions'!$E$10</f>
        <v>579626.6667</v>
      </c>
      <c r="N3" s="17">
        <f>'Calculations &amp; Conversions'!$C$13/'Calculations &amp; Conversions'!$E$10</f>
        <v>579626.6667</v>
      </c>
      <c r="O3" s="17">
        <f>'Calculations &amp; Conversions'!$C$13/'Calculations &amp; Conversions'!$E$10</f>
        <v>579626.6667</v>
      </c>
      <c r="P3" s="17">
        <f>'Calculations &amp; Conversions'!$C$13/'Calculations &amp; Conversions'!$E$10</f>
        <v>579626.6667</v>
      </c>
      <c r="Q3" s="17">
        <f>'Calculations &amp; Conversions'!$C$13/'Calculations &amp; Conversions'!$E$10</f>
        <v>579626.6667</v>
      </c>
      <c r="R3" s="17">
        <f>'Calculations &amp; Conversions'!$C$13/'Calculations &amp; Conversions'!$E$10</f>
        <v>579626.6667</v>
      </c>
      <c r="S3" s="17">
        <f>'Calculations &amp; Conversions'!$C$13/'Calculations &amp; Conversions'!$E$10</f>
        <v>579626.6667</v>
      </c>
      <c r="T3" s="17">
        <f>'Calculations &amp; Conversions'!$C$13/'Calculations &amp; Conversions'!$E$10</f>
        <v>579626.6667</v>
      </c>
      <c r="U3" s="17">
        <f>'Calculations &amp; Conversions'!$C$13/'Calculations &amp; Conversions'!$E$10</f>
        <v>579626.6667</v>
      </c>
      <c r="V3" s="17">
        <f>'Calculations &amp; Conversions'!$C$13/'Calculations &amp; Conversions'!$E$10</f>
        <v>579626.6667</v>
      </c>
      <c r="W3" s="17">
        <f>'Calculations &amp; Conversions'!$C$13/'Calculations &amp; Conversions'!$E$10</f>
        <v>579626.6667</v>
      </c>
      <c r="X3" s="17">
        <f>'Calculations &amp; Conversions'!$C$13/'Calculations &amp; Conversions'!$E$10</f>
        <v>579626.6667</v>
      </c>
      <c r="Y3" s="17">
        <f>'Calculations &amp; Conversions'!$C$13/'Calculations &amp; Conversions'!$E$10</f>
        <v>579626.6667</v>
      </c>
      <c r="Z3" s="17">
        <f>'Calculations &amp; Conversions'!$C$13/'Calculations &amp; Conversions'!$E$10</f>
        <v>579626.6667</v>
      </c>
      <c r="AA3" s="17">
        <f>'Calculations &amp; Conversions'!$C$13/'Calculations &amp; Conversions'!$E$10</f>
        <v>579626.6667</v>
      </c>
      <c r="AB3" s="17">
        <f>'Calculations &amp; Conversions'!$C$13/'Calculations &amp; Conversions'!$E$10</f>
        <v>579626.6667</v>
      </c>
      <c r="AC3" s="17">
        <f>'Calculations &amp; Conversions'!$C$13/'Calculations &amp; Conversions'!$E$10</f>
        <v>579626.6667</v>
      </c>
      <c r="AD3" s="17">
        <f>'Calculations &amp; Conversions'!$C$13/'Calculations &amp; Conversions'!$E$10</f>
        <v>579626.6667</v>
      </c>
      <c r="AE3" s="17">
        <f>'Calculations &amp; Conversions'!$C$13/'Calculations &amp; Conversions'!$E$10</f>
        <v>579626.6667</v>
      </c>
      <c r="AF3" s="17">
        <f>'Calculations &amp; Conversions'!$C$13/'Calculations &amp; Conversions'!$E$10</f>
        <v>579626.6667</v>
      </c>
      <c r="AG3" s="17">
        <f>'Calculations &amp; Conversions'!$C$13/'Calculations &amp; Conversions'!$E$10</f>
        <v>579626.6667</v>
      </c>
      <c r="AH3" s="17">
        <f>'Calculations &amp; Conversions'!$C$13/'Calculations &amp; Conversions'!$E$10</f>
        <v>579626.6667</v>
      </c>
      <c r="AI3" s="17">
        <f>'Calculations &amp; Conversions'!$C$13/'Calculations &amp; Conversions'!$E$10</f>
        <v>579626.6667</v>
      </c>
      <c r="AJ3" s="17">
        <f>'Calculations &amp; Conversions'!$C$13/'Calculations &amp; Conversions'!$E$10</f>
        <v>579626.6667</v>
      </c>
    </row>
    <row r="4">
      <c r="A4" s="8" t="s">
        <v>33</v>
      </c>
      <c r="B4" s="17">
        <f>('Calculations &amp; Conversions'!$C$14+'Calculations &amp; Conversions'!$C$15)/'Calculations &amp; Conversions'!$E$10</f>
        <v>1696066.667</v>
      </c>
      <c r="C4" s="17">
        <f>('Calculations &amp; Conversions'!$C$14+'Calculations &amp; Conversions'!$C$15)/'Calculations &amp; Conversions'!$E$10</f>
        <v>1696066.667</v>
      </c>
      <c r="D4" s="17">
        <f>('Calculations &amp; Conversions'!$C$14+'Calculations &amp; Conversions'!$C$15)/'Calculations &amp; Conversions'!$E$10</f>
        <v>1696066.667</v>
      </c>
      <c r="E4" s="17">
        <f>('Calculations &amp; Conversions'!$C$14+'Calculations &amp; Conversions'!$C$15)/'Calculations &amp; Conversions'!$E$10</f>
        <v>1696066.667</v>
      </c>
      <c r="F4" s="17">
        <f>('Calculations &amp; Conversions'!$C$14+'Calculations &amp; Conversions'!$C$15)/'Calculations &amp; Conversions'!$E$10</f>
        <v>1696066.667</v>
      </c>
      <c r="G4" s="17">
        <f>('Calculations &amp; Conversions'!$C$14+'Calculations &amp; Conversions'!$C$15)/'Calculations &amp; Conversions'!$E$10</f>
        <v>1696066.667</v>
      </c>
      <c r="H4" s="17">
        <f>('Calculations &amp; Conversions'!$C$14+'Calculations &amp; Conversions'!$C$15)/'Calculations &amp; Conversions'!$E$10</f>
        <v>1696066.667</v>
      </c>
      <c r="I4" s="17">
        <f>('Calculations &amp; Conversions'!$C$14+'Calculations &amp; Conversions'!$C$15)/'Calculations &amp; Conversions'!$E$10</f>
        <v>1696066.667</v>
      </c>
      <c r="J4" s="17">
        <f>('Calculations &amp; Conversions'!$C$14+'Calculations &amp; Conversions'!$C$15)/'Calculations &amp; Conversions'!$E$10</f>
        <v>1696066.667</v>
      </c>
      <c r="K4" s="17">
        <f>('Calculations &amp; Conversions'!$C$14+'Calculations &amp; Conversions'!$C$15)/'Calculations &amp; Conversions'!$E$10</f>
        <v>1696066.667</v>
      </c>
      <c r="L4" s="17">
        <f>('Calculations &amp; Conversions'!$C$14+'Calculations &amp; Conversions'!$C$15)/'Calculations &amp; Conversions'!$E$10</f>
        <v>1696066.667</v>
      </c>
      <c r="M4" s="17">
        <f>('Calculations &amp; Conversions'!$C$14+'Calculations &amp; Conversions'!$C$15)/'Calculations &amp; Conversions'!$E$10</f>
        <v>1696066.667</v>
      </c>
      <c r="N4" s="17">
        <f>('Calculations &amp; Conversions'!$C$14+'Calculations &amp; Conversions'!$C$15)/'Calculations &amp; Conversions'!$E$10</f>
        <v>1696066.667</v>
      </c>
      <c r="O4" s="17">
        <f>('Calculations &amp; Conversions'!$C$14+'Calculations &amp; Conversions'!$C$15)/'Calculations &amp; Conversions'!$E$10</f>
        <v>1696066.667</v>
      </c>
      <c r="P4" s="17">
        <f>('Calculations &amp; Conversions'!$C$14+'Calculations &amp; Conversions'!$C$15)/'Calculations &amp; Conversions'!$E$10</f>
        <v>1696066.667</v>
      </c>
      <c r="Q4" s="17">
        <f>('Calculations &amp; Conversions'!$C$14+'Calculations &amp; Conversions'!$C$15)/'Calculations &amp; Conversions'!$E$10</f>
        <v>1696066.667</v>
      </c>
      <c r="R4" s="17">
        <f>('Calculations &amp; Conversions'!$C$14+'Calculations &amp; Conversions'!$C$15)/'Calculations &amp; Conversions'!$E$10</f>
        <v>1696066.667</v>
      </c>
      <c r="S4" s="17">
        <f>('Calculations &amp; Conversions'!$C$14+'Calculations &amp; Conversions'!$C$15)/'Calculations &amp; Conversions'!$E$10</f>
        <v>1696066.667</v>
      </c>
      <c r="T4" s="17">
        <f>('Calculations &amp; Conversions'!$C$14+'Calculations &amp; Conversions'!$C$15)/'Calculations &amp; Conversions'!$E$10</f>
        <v>1696066.667</v>
      </c>
      <c r="U4" s="17">
        <f>('Calculations &amp; Conversions'!$C$14+'Calculations &amp; Conversions'!$C$15)/'Calculations &amp; Conversions'!$E$10</f>
        <v>1696066.667</v>
      </c>
      <c r="V4" s="17">
        <f>('Calculations &amp; Conversions'!$C$14+'Calculations &amp; Conversions'!$C$15)/'Calculations &amp; Conversions'!$E$10</f>
        <v>1696066.667</v>
      </c>
      <c r="W4" s="17">
        <f>('Calculations &amp; Conversions'!$C$14+'Calculations &amp; Conversions'!$C$15)/'Calculations &amp; Conversions'!$E$10</f>
        <v>1696066.667</v>
      </c>
      <c r="X4" s="17">
        <f>('Calculations &amp; Conversions'!$C$14+'Calculations &amp; Conversions'!$C$15)/'Calculations &amp; Conversions'!$E$10</f>
        <v>1696066.667</v>
      </c>
      <c r="Y4" s="17">
        <f>('Calculations &amp; Conversions'!$C$14+'Calculations &amp; Conversions'!$C$15)/'Calculations &amp; Conversions'!$E$10</f>
        <v>1696066.667</v>
      </c>
      <c r="Z4" s="17">
        <f>('Calculations &amp; Conversions'!$C$14+'Calculations &amp; Conversions'!$C$15)/'Calculations &amp; Conversions'!$E$10</f>
        <v>1696066.667</v>
      </c>
      <c r="AA4" s="17">
        <f>('Calculations &amp; Conversions'!$C$14+'Calculations &amp; Conversions'!$C$15)/'Calculations &amp; Conversions'!$E$10</f>
        <v>1696066.667</v>
      </c>
      <c r="AB4" s="17">
        <f>('Calculations &amp; Conversions'!$C$14+'Calculations &amp; Conversions'!$C$15)/'Calculations &amp; Conversions'!$E$10</f>
        <v>1696066.667</v>
      </c>
      <c r="AC4" s="17">
        <f>('Calculations &amp; Conversions'!$C$14+'Calculations &amp; Conversions'!$C$15)/'Calculations &amp; Conversions'!$E$10</f>
        <v>1696066.667</v>
      </c>
      <c r="AD4" s="17">
        <f>('Calculations &amp; Conversions'!$C$14+'Calculations &amp; Conversions'!$C$15)/'Calculations &amp; Conversions'!$E$10</f>
        <v>1696066.667</v>
      </c>
      <c r="AE4" s="17">
        <f>('Calculations &amp; Conversions'!$C$14+'Calculations &amp; Conversions'!$C$15)/'Calculations &amp; Conversions'!$E$10</f>
        <v>1696066.667</v>
      </c>
      <c r="AF4" s="17">
        <f>('Calculations &amp; Conversions'!$C$14+'Calculations &amp; Conversions'!$C$15)/'Calculations &amp; Conversions'!$E$10</f>
        <v>1696066.667</v>
      </c>
      <c r="AG4" s="17">
        <f>('Calculations &amp; Conversions'!$C$14+'Calculations &amp; Conversions'!$C$15)/'Calculations &amp; Conversions'!$E$10</f>
        <v>1696066.667</v>
      </c>
      <c r="AH4" s="17">
        <f>('Calculations &amp; Conversions'!$C$14+'Calculations &amp; Conversions'!$C$15)/'Calculations &amp; Conversions'!$E$10</f>
        <v>1696066.667</v>
      </c>
      <c r="AI4" s="17">
        <f>('Calculations &amp; Conversions'!$C$14+'Calculations &amp; Conversions'!$C$15)/'Calculations &amp; Conversions'!$E$10</f>
        <v>1696066.667</v>
      </c>
      <c r="AJ4" s="17">
        <f>('Calculations &amp; Conversions'!$C$14+'Calculations &amp; Conversions'!$C$15)/'Calculations &amp; Conversions'!$E$10</f>
        <v>1696066.667</v>
      </c>
    </row>
    <row r="5">
      <c r="A5" s="8" t="s">
        <v>34</v>
      </c>
      <c r="B5" s="17">
        <v>0.0</v>
      </c>
      <c r="C5" s="17">
        <v>0.0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7">
        <v>0.0</v>
      </c>
      <c r="J5" s="17">
        <v>0.0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</row>
    <row r="6">
      <c r="A6" s="8" t="s">
        <v>35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</row>
    <row r="7">
      <c r="A7" s="8" t="s">
        <v>36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</row>
    <row r="11">
      <c r="A11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2017-01-27T05:17:42Z</dcterms:created>
  <dc:creator>Jeffrey Rissman</dc:creator>
</cp:coreProperties>
</file>