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bldgs\BASoBC\"/>
    </mc:Choice>
  </mc:AlternateContent>
  <xr:revisionPtr revIDLastSave="0" documentId="8_{463B734A-474F-4905-A943-8E6DA6D24C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<sst xmlns="http://schemas.openxmlformats.org/spreadsheetml/2006/main" count="15331" uniqueCount="552">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</sst>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165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MI</v>
      </c>
    </row>
    <row r="3" spans="1:3" x14ac:dyDescent="0.45">
      <c r="A3" t="s">
        <v>3</v>
      </c>
      <c r="B3" t="str">
        <f>INDEX(Geography!A:A, MATCH(B2, Geography!B:B, 0))</f>
        <v>26</v>
      </c>
    </row>
    <row r="4" spans="1:3" x14ac:dyDescent="0.45">
      <c r="A4" t="s">
        <v>4</v>
      </c>
      <c r="B4">
        <f>INDEX(Geography!D:D, MATCH(B2, Geography!B:B, 0))</f>
        <v>3</v>
      </c>
    </row>
    <row r="5" spans="1:3" x14ac:dyDescent="0.45">
      <c r="A5" t="s">
        <v>5</v>
      </c>
      <c r="B5" t="str">
        <f>INDEX(Geography!E:E, MATCH(B2, Geography!B:B, 0))</f>
        <v>3 East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4131281</v>
      </c>
    </row>
    <row r="7" spans="1:3" x14ac:dyDescent="0.45">
      <c r="A7" t="s">
        <v>8</v>
      </c>
      <c r="B7">
        <f>INDEX(State_demographics!E:E, MATCH(B2, State_demographics!A:A, 0))</f>
        <v>3357287424.1999998</v>
      </c>
    </row>
    <row r="8" spans="1:3" x14ac:dyDescent="0.45">
      <c r="A8" t="s">
        <v>9</v>
      </c>
      <c r="B8">
        <f>INDEX(State_demographics!F:F, MATCH(B2, State_demographics!A:A, 0))</f>
        <v>73.474395154828201</v>
      </c>
    </row>
    <row r="9" spans="1:3" x14ac:dyDescent="0.45">
      <c r="A9" t="s">
        <v>10</v>
      </c>
      <c r="B9">
        <f>INDEX(State_demographics!G:G, MATCH(B2, State_demographics!A:A, 0))</f>
        <v>26.525604845171799</v>
      </c>
    </row>
    <row r="10" spans="1:3" x14ac:dyDescent="0.45">
      <c r="A10" t="s">
        <v>11</v>
      </c>
      <c r="B10">
        <f>SUMIF(State_demographics!$C$2:$C$49, $B$4, State_demographics!$D$2:$D$49)</f>
        <v>19476886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17480090361.600002</v>
      </c>
    </row>
    <row r="12" spans="1:3" x14ac:dyDescent="0.45">
      <c r="A12" t="s">
        <v>14</v>
      </c>
      <c r="B12">
        <f>B6/B10</f>
        <v>0.21211198751176139</v>
      </c>
    </row>
    <row r="13" spans="1:3" x14ac:dyDescent="0.45">
      <c r="A13" t="s">
        <v>15</v>
      </c>
      <c r="B13">
        <f>B7/B11</f>
        <v>0.19206350509349987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317764354.07964563</v>
      </c>
      <c r="C6">
        <f>SUMIFS(NEMS_residential_agg!E:E, NEMS_residential_agg!$A:$A, About!$B$4, NEMS_residential_agg!$C:$C, Keys!$C$5)*About!$B$12*Keys!$C$2</f>
        <v>324064123.13493645</v>
      </c>
      <c r="D6">
        <f>SUMIFS(NEMS_residential_agg!F:F, NEMS_residential_agg!$A:$A, About!$B$4, NEMS_residential_agg!$C:$C, Keys!$C$5)*About!$B$12*Keys!$C$2</f>
        <v>330786839.97784638</v>
      </c>
      <c r="E6">
        <f>SUMIFS(NEMS_residential_agg!G:G, NEMS_residential_agg!$A:$A, About!$B$4, NEMS_residential_agg!$C:$C, Keys!$C$5)*About!$B$12*Keys!$C$2</f>
        <v>320548391.80280733</v>
      </c>
      <c r="F6">
        <f>SUMIFS(NEMS_residential_agg!H:H, NEMS_residential_agg!$A:$A, About!$B$4, NEMS_residential_agg!$C:$C, Keys!$C$5)*About!$B$12*Keys!$C$2</f>
        <v>311543760.2834121</v>
      </c>
      <c r="G6">
        <f>SUMIFS(NEMS_residential_agg!I:I, NEMS_residential_agg!$A:$A, About!$B$4, NEMS_residential_agg!$C:$C, Keys!$C$5)*About!$B$12*Keys!$C$2</f>
        <v>301158790.00795919</v>
      </c>
      <c r="H6">
        <f>SUMIFS(NEMS_residential_agg!J:J, NEMS_residential_agg!$A:$A, About!$B$4, NEMS_residential_agg!$C:$C, Keys!$C$5)*About!$B$12*Keys!$C$2</f>
        <v>291034234.26084822</v>
      </c>
      <c r="I6">
        <f>SUMIFS(NEMS_residential_agg!K:K, NEMS_residential_agg!$A:$A, About!$B$4, NEMS_residential_agg!$C:$C, Keys!$C$5)*About!$B$12*Keys!$C$2</f>
        <v>284134071.88078213</v>
      </c>
      <c r="J6">
        <f>SUMIFS(NEMS_residential_agg!L:L, NEMS_residential_agg!$A:$A, About!$B$4, NEMS_residential_agg!$C:$C, Keys!$C$5)*About!$B$12*Keys!$C$2</f>
        <v>277891448.21287555</v>
      </c>
      <c r="K6">
        <f>SUMIFS(NEMS_residential_agg!M:M, NEMS_residential_agg!$A:$A, About!$B$4, NEMS_residential_agg!$C:$C, Keys!$C$5)*About!$B$12*Keys!$C$2</f>
        <v>258390971.09489653</v>
      </c>
      <c r="L6">
        <f>SUMIFS(NEMS_residential_agg!N:N, NEMS_residential_agg!$A:$A, About!$B$4, NEMS_residential_agg!$C:$C, Keys!$C$5)*About!$B$12*Keys!$C$2</f>
        <v>255408549.09549791</v>
      </c>
      <c r="M6">
        <f>SUMIFS(NEMS_residential_agg!O:O, NEMS_residential_agg!$A:$A, About!$B$4, NEMS_residential_agg!$C:$C, Keys!$C$5)*About!$B$12*Keys!$C$2</f>
        <v>253518419.56310856</v>
      </c>
      <c r="N6">
        <f>SUMIFS(NEMS_residential_agg!P:P, NEMS_residential_agg!$A:$A, About!$B$4, NEMS_residential_agg!$C:$C, Keys!$C$5)*About!$B$12*Keys!$C$2</f>
        <v>253855963.57623565</v>
      </c>
      <c r="O6">
        <f>SUMIFS(NEMS_residential_agg!Q:Q, NEMS_residential_agg!$A:$A, About!$B$4, NEMS_residential_agg!$C:$C, Keys!$C$5)*About!$B$12*Keys!$C$2</f>
        <v>252147165.89648628</v>
      </c>
      <c r="P6">
        <f>SUMIFS(NEMS_residential_agg!R:R, NEMS_residential_agg!$A:$A, About!$B$4, NEMS_residential_agg!$C:$C, Keys!$C$5)*About!$B$12*Keys!$C$2</f>
        <v>254439980.97167408</v>
      </c>
      <c r="Q6">
        <f>SUMIFS(NEMS_residential_agg!S:S, NEMS_residential_agg!$A:$A, About!$B$4, NEMS_residential_agg!$C:$C, Keys!$C$5)*About!$B$12*Keys!$C$2</f>
        <v>257221744.44232604</v>
      </c>
      <c r="R6">
        <f>SUMIFS(NEMS_residential_agg!T:T, NEMS_residential_agg!$A:$A, About!$B$4, NEMS_residential_agg!$C:$C, Keys!$C$5)*About!$B$12*Keys!$C$2</f>
        <v>259021039.57052973</v>
      </c>
      <c r="S6">
        <f>SUMIFS(NEMS_residential_agg!U:U, NEMS_residential_agg!$A:$A, About!$B$4, NEMS_residential_agg!$C:$C, Keys!$C$5)*About!$B$12*Keys!$C$2</f>
        <v>258830909.31897342</v>
      </c>
      <c r="T6">
        <f>SUMIFS(NEMS_residential_agg!V:V, NEMS_residential_agg!$A:$A, About!$B$4, NEMS_residential_agg!$C:$C, Keys!$C$5)*About!$B$12*Keys!$C$2</f>
        <v>272153457.67343187</v>
      </c>
      <c r="U6">
        <f>SUMIFS(NEMS_residential_agg!W:W, NEMS_residential_agg!$A:$A, About!$B$4, NEMS_residential_agg!$C:$C, Keys!$C$5)*About!$B$12*Keys!$C$2</f>
        <v>282955072.31994253</v>
      </c>
      <c r="V6">
        <f>SUMIFS(NEMS_residential_agg!X:X, NEMS_residential_agg!$A:$A, About!$B$4, NEMS_residential_agg!$C:$C, Keys!$C$5)*About!$B$12*Keys!$C$2</f>
        <v>290441119.0606637</v>
      </c>
      <c r="W6">
        <f>SUMIFS(NEMS_residential_agg!Y:Y, NEMS_residential_agg!$A:$A, About!$B$4, NEMS_residential_agg!$C:$C, Keys!$C$5)*About!$B$12*Keys!$C$2</f>
        <v>294964355.18184471</v>
      </c>
      <c r="X6">
        <f>SUMIFS(NEMS_residential_agg!Z:Z, NEMS_residential_agg!$A:$A, About!$B$4, NEMS_residential_agg!$C:$C, Keys!$C$5)*About!$B$12*Keys!$C$2</f>
        <v>296624329.24765486</v>
      </c>
      <c r="Y6">
        <f>SUMIFS(NEMS_residential_agg!AA:AA, NEMS_residential_agg!$A:$A, About!$B$4, NEMS_residential_agg!$C:$C, Keys!$C$5)*About!$B$12*Keys!$C$2</f>
        <v>299934079.89883739</v>
      </c>
      <c r="Z6">
        <f>SUMIFS(NEMS_residential_agg!AB:AB, NEMS_residential_agg!$A:$A, About!$B$4, NEMS_residential_agg!$C:$C, Keys!$C$5)*About!$B$12*Keys!$C$2</f>
        <v>300985765.82271647</v>
      </c>
      <c r="AA6">
        <f>SUMIFS(NEMS_residential_agg!AC:AC, NEMS_residential_agg!$A:$A, About!$B$4, NEMS_residential_agg!$C:$C, Keys!$C$5)*About!$B$12*Keys!$C$2</f>
        <v>300381022.86832678</v>
      </c>
      <c r="AB6">
        <f>SUMIFS(NEMS_residential_agg!AD:AD, NEMS_residential_agg!$A:$A, About!$B$4, NEMS_residential_agg!$C:$C, Keys!$C$5)*About!$B$12*Keys!$C$2</f>
        <v>298571363.96726382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640483771.32843626</v>
      </c>
      <c r="C7">
        <f>SUMIFS(NEMS_residential_agg!E:E, NEMS_residential_agg!$A:$A, About!$B$4, NEMS_residential_agg!$C:$C, Keys!$C$6)*About!$B$12*Keys!$C$2</f>
        <v>627539723.99598384</v>
      </c>
      <c r="D7">
        <f>SUMIFS(NEMS_residential_agg!F:F, NEMS_residential_agg!$A:$A, About!$B$4, NEMS_residential_agg!$C:$C, Keys!$C$6)*About!$B$12*Keys!$C$2</f>
        <v>609990681.49244058</v>
      </c>
      <c r="E7">
        <f>SUMIFS(NEMS_residential_agg!G:G, NEMS_residential_agg!$A:$A, About!$B$4, NEMS_residential_agg!$C:$C, Keys!$C$6)*About!$B$12*Keys!$C$2</f>
        <v>594418861.24664664</v>
      </c>
      <c r="F7">
        <f>SUMIFS(NEMS_residential_agg!H:H, NEMS_residential_agg!$A:$A, About!$B$4, NEMS_residential_agg!$C:$C, Keys!$C$6)*About!$B$12*Keys!$C$2</f>
        <v>580864052.04831839</v>
      </c>
      <c r="G7">
        <f>SUMIFS(NEMS_residential_agg!I:I, NEMS_residential_agg!$A:$A, About!$B$4, NEMS_residential_agg!$C:$C, Keys!$C$6)*About!$B$12*Keys!$C$2</f>
        <v>571950936.79164064</v>
      </c>
      <c r="H7">
        <f>SUMIFS(NEMS_residential_agg!J:J, NEMS_residential_agg!$A:$A, About!$B$4, NEMS_residential_agg!$C:$C, Keys!$C$6)*About!$B$12*Keys!$C$2</f>
        <v>558833248.58138072</v>
      </c>
      <c r="I7">
        <f>SUMIFS(NEMS_residential_agg!K:K, NEMS_residential_agg!$A:$A, About!$B$4, NEMS_residential_agg!$C:$C, Keys!$C$6)*About!$B$12*Keys!$C$2</f>
        <v>544100356.91399097</v>
      </c>
      <c r="J7">
        <f>SUMIFS(NEMS_residential_agg!L:L, NEMS_residential_agg!$A:$A, About!$B$4, NEMS_residential_agg!$C:$C, Keys!$C$6)*About!$B$12*Keys!$C$2</f>
        <v>533333510.29759347</v>
      </c>
      <c r="K7">
        <f>SUMIFS(NEMS_residential_agg!M:M, NEMS_residential_agg!$A:$A, About!$B$4, NEMS_residential_agg!$C:$C, Keys!$C$6)*About!$B$12*Keys!$C$2</f>
        <v>491631863.6233831</v>
      </c>
      <c r="L7">
        <f>SUMIFS(NEMS_residential_agg!N:N, NEMS_residential_agg!$A:$A, About!$B$4, NEMS_residential_agg!$C:$C, Keys!$C$6)*About!$B$12*Keys!$C$2</f>
        <v>495826991.88265157</v>
      </c>
      <c r="M7">
        <f>SUMIFS(NEMS_residential_agg!O:O, NEMS_residential_agg!$A:$A, About!$B$4, NEMS_residential_agg!$C:$C, Keys!$C$6)*About!$B$12*Keys!$C$2</f>
        <v>501013697.41501105</v>
      </c>
      <c r="N7">
        <f>SUMIFS(NEMS_residential_agg!P:P, NEMS_residential_agg!$A:$A, About!$B$4, NEMS_residential_agg!$C:$C, Keys!$C$6)*About!$B$12*Keys!$C$2</f>
        <v>501929172.36200261</v>
      </c>
      <c r="O7">
        <f>SUMIFS(NEMS_residential_agg!Q:Q, NEMS_residential_agg!$A:$A, About!$B$4, NEMS_residential_agg!$C:$C, Keys!$C$6)*About!$B$12*Keys!$C$2</f>
        <v>494510303.7860955</v>
      </c>
      <c r="P7">
        <f>SUMIFS(NEMS_residential_agg!R:R, NEMS_residential_agg!$A:$A, About!$B$4, NEMS_residential_agg!$C:$C, Keys!$C$6)*About!$B$12*Keys!$C$2</f>
        <v>522627645.11885184</v>
      </c>
      <c r="Q7">
        <f>SUMIFS(NEMS_residential_agg!S:S, NEMS_residential_agg!$A:$A, About!$B$4, NEMS_residential_agg!$C:$C, Keys!$C$6)*About!$B$12*Keys!$C$2</f>
        <v>546444861.11757159</v>
      </c>
      <c r="R7">
        <f>SUMIFS(NEMS_residential_agg!T:T, NEMS_residential_agg!$A:$A, About!$B$4, NEMS_residential_agg!$C:$C, Keys!$C$6)*About!$B$12*Keys!$C$2</f>
        <v>567402057.06777406</v>
      </c>
      <c r="S7">
        <f>SUMIFS(NEMS_residential_agg!U:U, NEMS_residential_agg!$A:$A, About!$B$4, NEMS_residential_agg!$C:$C, Keys!$C$6)*About!$B$12*Keys!$C$2</f>
        <v>583036396.50910127</v>
      </c>
      <c r="T7">
        <f>SUMIFS(NEMS_residential_agg!V:V, NEMS_residential_agg!$A:$A, About!$B$4, NEMS_residential_agg!$C:$C, Keys!$C$6)*About!$B$12*Keys!$C$2</f>
        <v>594258835.88371181</v>
      </c>
      <c r="U7">
        <f>SUMIFS(NEMS_residential_agg!W:W, NEMS_residential_agg!$A:$A, About!$B$4, NEMS_residential_agg!$C:$C, Keys!$C$6)*About!$B$12*Keys!$C$2</f>
        <v>602406218.84357882</v>
      </c>
      <c r="V7">
        <f>SUMIFS(NEMS_residential_agg!X:X, NEMS_residential_agg!$A:$A, About!$B$4, NEMS_residential_agg!$C:$C, Keys!$C$6)*About!$B$12*Keys!$C$2</f>
        <v>607761088.92840469</v>
      </c>
      <c r="W7">
        <f>SUMIFS(NEMS_residential_agg!Y:Y, NEMS_residential_agg!$A:$A, About!$B$4, NEMS_residential_agg!$C:$C, Keys!$C$6)*About!$B$12*Keys!$C$2</f>
        <v>610768216.77633107</v>
      </c>
      <c r="X7">
        <f>SUMIFS(NEMS_residential_agg!Z:Z, NEMS_residential_agg!$A:$A, About!$B$4, NEMS_residential_agg!$C:$C, Keys!$C$6)*About!$B$12*Keys!$C$2</f>
        <v>611589140.07754886</v>
      </c>
      <c r="Y7">
        <f>SUMIFS(NEMS_residential_agg!AA:AA, NEMS_residential_agg!$A:$A, About!$B$4, NEMS_residential_agg!$C:$C, Keys!$C$6)*About!$B$12*Keys!$C$2</f>
        <v>610919420.89252579</v>
      </c>
      <c r="Z7">
        <f>SUMIFS(NEMS_residential_agg!AB:AB, NEMS_residential_agg!$A:$A, About!$B$4, NEMS_residential_agg!$C:$C, Keys!$C$6)*About!$B$12*Keys!$C$2</f>
        <v>609133856.11434376</v>
      </c>
      <c r="AA7">
        <f>SUMIFS(NEMS_residential_agg!AC:AC, NEMS_residential_agg!$A:$A, About!$B$4, NEMS_residential_agg!$C:$C, Keys!$C$6)*About!$B$12*Keys!$C$2</f>
        <v>606834945.4384526</v>
      </c>
      <c r="AB7">
        <f>SUMIFS(NEMS_residential_agg!AD:AD, NEMS_residential_agg!$A:$A, About!$B$4, NEMS_residential_agg!$C:$C, Keys!$C$6)*About!$B$12*Keys!$C$2</f>
        <v>604771186.94885933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51558009.301709913</v>
      </c>
      <c r="C8">
        <f>SUMIFS(NEMS_residential_agg!E:E, NEMS_residential_agg!$A:$A, About!$B$4, NEMS_residential_agg!$C:$C, Keys!$C$7)*About!$B$12*Keys!$C$2</f>
        <v>47710778.695914708</v>
      </c>
      <c r="D8">
        <f>SUMIFS(NEMS_residential_agg!F:F, NEMS_residential_agg!$A:$A, About!$B$4, NEMS_residential_agg!$C:$C, Keys!$C$7)*About!$B$12*Keys!$C$2</f>
        <v>45690569.946505874</v>
      </c>
      <c r="E8">
        <f>SUMIFS(NEMS_residential_agg!G:G, NEMS_residential_agg!$A:$A, About!$B$4, NEMS_residential_agg!$C:$C, Keys!$C$7)*About!$B$12*Keys!$C$2</f>
        <v>43004011.768063977</v>
      </c>
      <c r="F8">
        <f>SUMIFS(NEMS_residential_agg!H:H, NEMS_residential_agg!$A:$A, About!$B$4, NEMS_residential_agg!$C:$C, Keys!$C$7)*About!$B$12*Keys!$C$2</f>
        <v>40947449.945602879</v>
      </c>
      <c r="G8">
        <f>SUMIFS(NEMS_residential_agg!I:I, NEMS_residential_agg!$A:$A, About!$B$4, NEMS_residential_agg!$C:$C, Keys!$C$7)*About!$B$12*Keys!$C$2</f>
        <v>41231441.838655204</v>
      </c>
      <c r="H8">
        <f>SUMIFS(NEMS_residential_agg!J:J, NEMS_residential_agg!$A:$A, About!$B$4, NEMS_residential_agg!$C:$C, Keys!$C$7)*About!$B$12*Keys!$C$2</f>
        <v>30875846.314846922</v>
      </c>
      <c r="I8">
        <f>SUMIFS(NEMS_residential_agg!K:K, NEMS_residential_agg!$A:$A, About!$B$4, NEMS_residential_agg!$C:$C, Keys!$C$7)*About!$B$12*Keys!$C$2</f>
        <v>31570732.079730805</v>
      </c>
      <c r="J8">
        <f>SUMIFS(NEMS_residential_agg!L:L, NEMS_residential_agg!$A:$A, About!$B$4, NEMS_residential_agg!$C:$C, Keys!$C$7)*About!$B$12*Keys!$C$2</f>
        <v>31841577.334989429</v>
      </c>
      <c r="K8">
        <f>SUMIFS(NEMS_residential_agg!M:M, NEMS_residential_agg!$A:$A, About!$B$4, NEMS_residential_agg!$C:$C, Keys!$C$7)*About!$B$12*Keys!$C$2</f>
        <v>32086702.497022014</v>
      </c>
      <c r="L8">
        <f>SUMIFS(NEMS_residential_agg!N:N, NEMS_residential_agg!$A:$A, About!$B$4, NEMS_residential_agg!$C:$C, Keys!$C$7)*About!$B$12*Keys!$C$2</f>
        <v>32284354.649514854</v>
      </c>
      <c r="M8">
        <f>SUMIFS(NEMS_residential_agg!O:O, NEMS_residential_agg!$A:$A, About!$B$4, NEMS_residential_agg!$C:$C, Keys!$C$7)*About!$B$12*Keys!$C$2</f>
        <v>32614761.002498116</v>
      </c>
      <c r="N8">
        <f>SUMIFS(NEMS_residential_agg!P:P, NEMS_residential_agg!$A:$A, About!$B$4, NEMS_residential_agg!$C:$C, Keys!$C$7)*About!$B$12*Keys!$C$2</f>
        <v>33312047.576967761</v>
      </c>
      <c r="O8">
        <f>SUMIFS(NEMS_residential_agg!Q:Q, NEMS_residential_agg!$A:$A, About!$B$4, NEMS_residential_agg!$C:$C, Keys!$C$7)*About!$B$12*Keys!$C$2</f>
        <v>34030292.758191057</v>
      </c>
      <c r="P8">
        <f>SUMIFS(NEMS_residential_agg!R:R, NEMS_residential_agg!$A:$A, About!$B$4, NEMS_residential_agg!$C:$C, Keys!$C$7)*About!$B$12*Keys!$C$2</f>
        <v>34756518.386239961</v>
      </c>
      <c r="Q8">
        <f>SUMIFS(NEMS_residential_agg!S:S, NEMS_residential_agg!$A:$A, About!$B$4, NEMS_residential_agg!$C:$C, Keys!$C$7)*About!$B$12*Keys!$C$2</f>
        <v>35407874.675965726</v>
      </c>
      <c r="R8">
        <f>SUMIFS(NEMS_residential_agg!T:T, NEMS_residential_agg!$A:$A, About!$B$4, NEMS_residential_agg!$C:$C, Keys!$C$7)*About!$B$12*Keys!$C$2</f>
        <v>35743828.679235578</v>
      </c>
      <c r="S8">
        <f>SUMIFS(NEMS_residential_agg!U:U, NEMS_residential_agg!$A:$A, About!$B$4, NEMS_residential_agg!$C:$C, Keys!$C$7)*About!$B$12*Keys!$C$2</f>
        <v>35942400.70498082</v>
      </c>
      <c r="T8">
        <f>SUMIFS(NEMS_residential_agg!V:V, NEMS_residential_agg!$A:$A, About!$B$4, NEMS_residential_agg!$C:$C, Keys!$C$7)*About!$B$12*Keys!$C$2</f>
        <v>36507474.075691424</v>
      </c>
      <c r="U8">
        <f>SUMIFS(NEMS_residential_agg!W:W, NEMS_residential_agg!$A:$A, About!$B$4, NEMS_residential_agg!$C:$C, Keys!$C$7)*About!$B$12*Keys!$C$2</f>
        <v>36821459.2010438</v>
      </c>
      <c r="V8">
        <f>SUMIFS(NEMS_residential_agg!X:X, NEMS_residential_agg!$A:$A, About!$B$4, NEMS_residential_agg!$C:$C, Keys!$C$7)*About!$B$12*Keys!$C$2</f>
        <v>36265880.988535993</v>
      </c>
      <c r="W8">
        <f>SUMIFS(NEMS_residential_agg!Y:Y, NEMS_residential_agg!$A:$A, About!$B$4, NEMS_residential_agg!$C:$C, Keys!$C$7)*About!$B$12*Keys!$C$2</f>
        <v>36318968.602419794</v>
      </c>
      <c r="X8">
        <f>SUMIFS(NEMS_residential_agg!Z:Z, NEMS_residential_agg!$A:$A, About!$B$4, NEMS_residential_agg!$C:$C, Keys!$C$7)*About!$B$12*Keys!$C$2</f>
        <v>36841839.45984114</v>
      </c>
      <c r="Y8">
        <f>SUMIFS(NEMS_residential_agg!AA:AA, NEMS_residential_agg!$A:$A, About!$B$4, NEMS_residential_agg!$C:$C, Keys!$C$7)*About!$B$12*Keys!$C$2</f>
        <v>37377728.212536201</v>
      </c>
      <c r="Z8">
        <f>SUMIFS(NEMS_residential_agg!AB:AB, NEMS_residential_agg!$A:$A, About!$B$4, NEMS_residential_agg!$C:$C, Keys!$C$7)*About!$B$12*Keys!$C$2</f>
        <v>37904012.733504586</v>
      </c>
      <c r="AA8">
        <f>SUMIFS(NEMS_residential_agg!AC:AC, NEMS_residential_agg!$A:$A, About!$B$4, NEMS_residential_agg!$C:$C, Keys!$C$7)*About!$B$12*Keys!$C$2</f>
        <v>38410150.838184938</v>
      </c>
      <c r="AB8">
        <f>SUMIFS(NEMS_residential_agg!AD:AD, NEMS_residential_agg!$A:$A, About!$B$4, NEMS_residential_agg!$C:$C, Keys!$C$7)*About!$B$12*Keys!$C$2</f>
        <v>38570272.956686586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1030808188.686435</v>
      </c>
      <c r="C9">
        <f>SUMIFS(NEMS_residential_agg!E:E, NEMS_residential_agg!$A:$A, About!$B$4, NEMS_residential_agg!$C:$C, Keys!$C$8)*About!$B$12*Keys!$C$2</f>
        <v>1047706927.0922059</v>
      </c>
      <c r="D9">
        <f>SUMIFS(NEMS_residential_agg!F:F, NEMS_residential_agg!$A:$A, About!$B$4, NEMS_residential_agg!$C:$C, Keys!$C$8)*About!$B$12*Keys!$C$2</f>
        <v>1071374095.2732899</v>
      </c>
      <c r="E9">
        <f>SUMIFS(NEMS_residential_agg!G:G, NEMS_residential_agg!$A:$A, About!$B$4, NEMS_residential_agg!$C:$C, Keys!$C$8)*About!$B$12*Keys!$C$2</f>
        <v>1103052639.0810001</v>
      </c>
      <c r="F9">
        <f>SUMIFS(NEMS_residential_agg!H:H, NEMS_residential_agg!$A:$A, About!$B$4, NEMS_residential_agg!$C:$C, Keys!$C$8)*About!$B$12*Keys!$C$2</f>
        <v>1092342733.2149565</v>
      </c>
      <c r="G9">
        <f>SUMIFS(NEMS_residential_agg!I:I, NEMS_residential_agg!$A:$A, About!$B$4, NEMS_residential_agg!$C:$C, Keys!$C$8)*About!$B$12*Keys!$C$2</f>
        <v>1095006192.44225</v>
      </c>
      <c r="H9">
        <f>SUMIFS(NEMS_residential_agg!J:J, NEMS_residential_agg!$A:$A, About!$B$4, NEMS_residential_agg!$C:$C, Keys!$C$8)*About!$B$12*Keys!$C$2</f>
        <v>1101699569.3019428</v>
      </c>
      <c r="I9">
        <f>SUMIFS(NEMS_residential_agg!K:K, NEMS_residential_agg!$A:$A, About!$B$4, NEMS_residential_agg!$C:$C, Keys!$C$8)*About!$B$12*Keys!$C$2</f>
        <v>1130762325.369951</v>
      </c>
      <c r="J9">
        <f>SUMIFS(NEMS_residential_agg!L:L, NEMS_residential_agg!$A:$A, About!$B$4, NEMS_residential_agg!$C:$C, Keys!$C$8)*About!$B$12*Keys!$C$2</f>
        <v>1161502744.0902505</v>
      </c>
      <c r="K9">
        <f>SUMIFS(NEMS_residential_agg!M:M, NEMS_residential_agg!$A:$A, About!$B$4, NEMS_residential_agg!$C:$C, Keys!$C$8)*About!$B$12*Keys!$C$2</f>
        <v>1150925046.8584013</v>
      </c>
      <c r="L9">
        <f>SUMIFS(NEMS_residential_agg!N:N, NEMS_residential_agg!$A:$A, About!$B$4, NEMS_residential_agg!$C:$C, Keys!$C$8)*About!$B$12*Keys!$C$2</f>
        <v>1127359173.2125754</v>
      </c>
      <c r="M9">
        <f>SUMIFS(NEMS_residential_agg!O:O, NEMS_residential_agg!$A:$A, About!$B$4, NEMS_residential_agg!$C:$C, Keys!$C$8)*About!$B$12*Keys!$C$2</f>
        <v>1128721882.587817</v>
      </c>
      <c r="N9">
        <f>SUMIFS(NEMS_residential_agg!P:P, NEMS_residential_agg!$A:$A, About!$B$4, NEMS_residential_agg!$C:$C, Keys!$C$8)*About!$B$12*Keys!$C$2</f>
        <v>1120522744.1415298</v>
      </c>
      <c r="O9">
        <f>SUMIFS(NEMS_residential_agg!Q:Q, NEMS_residential_agg!$A:$A, About!$B$4, NEMS_residential_agg!$C:$C, Keys!$C$8)*About!$B$12*Keys!$C$2</f>
        <v>1115493019.0525663</v>
      </c>
      <c r="P9">
        <f>SUMIFS(NEMS_residential_agg!R:R, NEMS_residential_agg!$A:$A, About!$B$4, NEMS_residential_agg!$C:$C, Keys!$C$8)*About!$B$12*Keys!$C$2</f>
        <v>1135949734.0192521</v>
      </c>
      <c r="Q9">
        <f>SUMIFS(NEMS_residential_agg!S:S, NEMS_residential_agg!$A:$A, About!$B$4, NEMS_residential_agg!$C:$C, Keys!$C$8)*About!$B$12*Keys!$C$2</f>
        <v>1152700333.4933937</v>
      </c>
      <c r="R9">
        <f>SUMIFS(NEMS_residential_agg!T:T, NEMS_residential_agg!$A:$A, About!$B$4, NEMS_residential_agg!$C:$C, Keys!$C$8)*About!$B$12*Keys!$C$2</f>
        <v>1162629619.2219853</v>
      </c>
      <c r="S9">
        <f>SUMIFS(NEMS_residential_agg!U:U, NEMS_residential_agg!$A:$A, About!$B$4, NEMS_residential_agg!$C:$C, Keys!$C$8)*About!$B$12*Keys!$C$2</f>
        <v>1163792066.8259068</v>
      </c>
      <c r="T9">
        <f>SUMIFS(NEMS_residential_agg!V:V, NEMS_residential_agg!$A:$A, About!$B$4, NEMS_residential_agg!$C:$C, Keys!$C$8)*About!$B$12*Keys!$C$2</f>
        <v>1158467032.8200886</v>
      </c>
      <c r="U9">
        <f>SUMIFS(NEMS_residential_agg!W:W, NEMS_residential_agg!$A:$A, About!$B$4, NEMS_residential_agg!$C:$C, Keys!$C$8)*About!$B$12*Keys!$C$2</f>
        <v>1168275077.863276</v>
      </c>
      <c r="V9">
        <f>SUMIFS(NEMS_residential_agg!X:X, NEMS_residential_agg!$A:$A, About!$B$4, NEMS_residential_agg!$C:$C, Keys!$C$8)*About!$B$12*Keys!$C$2</f>
        <v>1174049343.3958178</v>
      </c>
      <c r="W9">
        <f>SUMIFS(NEMS_residential_agg!Y:Y, NEMS_residential_agg!$A:$A, About!$B$4, NEMS_residential_agg!$C:$C, Keys!$C$8)*About!$B$12*Keys!$C$2</f>
        <v>1176715037.9349821</v>
      </c>
      <c r="X9">
        <f>SUMIFS(NEMS_residential_agg!Z:Z, NEMS_residential_agg!$A:$A, About!$B$4, NEMS_residential_agg!$C:$C, Keys!$C$8)*About!$B$12*Keys!$C$2</f>
        <v>1176687675.3812425</v>
      </c>
      <c r="Y9">
        <f>SUMIFS(NEMS_residential_agg!AA:AA, NEMS_residential_agg!$A:$A, About!$B$4, NEMS_residential_agg!$C:$C, Keys!$C$8)*About!$B$12*Keys!$C$2</f>
        <v>1175923966.0108802</v>
      </c>
      <c r="Z9">
        <f>SUMIFS(NEMS_residential_agg!AB:AB, NEMS_residential_agg!$A:$A, About!$B$4, NEMS_residential_agg!$C:$C, Keys!$C$8)*About!$B$12*Keys!$C$2</f>
        <v>1177266276.6503887</v>
      </c>
      <c r="AA9">
        <f>SUMIFS(NEMS_residential_agg!AC:AC, NEMS_residential_agg!$A:$A, About!$B$4, NEMS_residential_agg!$C:$C, Keys!$C$8)*About!$B$12*Keys!$C$2</f>
        <v>1179007357.1130559</v>
      </c>
      <c r="AB9">
        <f>SUMIFS(NEMS_residential_agg!AD:AD, NEMS_residential_agg!$A:$A, About!$B$4, NEMS_residential_agg!$C:$C, Keys!$C$8)*About!$B$12*Keys!$C$2</f>
        <v>1181981086.8069112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210742737.86473915</v>
      </c>
      <c r="C13">
        <f>SUMIFS(NEMS_commercial_agg!E:E, NEMS_commercial_agg!$A:$A, About!$B$4, NEMS_commercial_agg!$C:$C, Keys!$C$5)*About!$B$13*Keys!$C$3*Keys!$C$2</f>
        <v>209744842.96562582</v>
      </c>
      <c r="D13">
        <f>SUMIFS(NEMS_commercial_agg!F:F, NEMS_commercial_agg!$A:$A, About!$B$4, NEMS_commercial_agg!$C:$C, Keys!$C$5)*About!$B$13*Keys!$C$3*Keys!$C$2</f>
        <v>203546812.86662608</v>
      </c>
      <c r="E13">
        <f>SUMIFS(NEMS_commercial_agg!G:G, NEMS_commercial_agg!$A:$A, About!$B$4, NEMS_commercial_agg!$C:$C, Keys!$C$5)*About!$B$13*Keys!$C$3*Keys!$C$2</f>
        <v>199018956.95968837</v>
      </c>
      <c r="F13">
        <f>SUMIFS(NEMS_commercial_agg!H:H, NEMS_commercial_agg!$A:$A, About!$B$4, NEMS_commercial_agg!$C:$C, Keys!$C$5)*About!$B$13*Keys!$C$3*Keys!$C$2</f>
        <v>197516807.61633223</v>
      </c>
      <c r="G13">
        <f>SUMIFS(NEMS_commercial_agg!I:I, NEMS_commercial_agg!$A:$A, About!$B$4, NEMS_commercial_agg!$C:$C, Keys!$C$5)*About!$B$13*Keys!$C$3*Keys!$C$2</f>
        <v>196271732.69353375</v>
      </c>
      <c r="H13">
        <f>SUMIFS(NEMS_commercial_agg!J:J, NEMS_commercial_agg!$A:$A, About!$B$4, NEMS_commercial_agg!$C:$C, Keys!$C$5)*About!$B$13*Keys!$C$3*Keys!$C$2</f>
        <v>194322356.61154491</v>
      </c>
      <c r="I13">
        <f>SUMIFS(NEMS_commercial_agg!K:K, NEMS_commercial_agg!$A:$A, About!$B$4, NEMS_commercial_agg!$C:$C, Keys!$C$5)*About!$B$13*Keys!$C$3*Keys!$C$2</f>
        <v>190369455.11195642</v>
      </c>
      <c r="J13">
        <f>SUMIFS(NEMS_commercial_agg!L:L, NEMS_commercial_agg!$A:$A, About!$B$4, NEMS_commercial_agg!$C:$C, Keys!$C$5)*About!$B$13*Keys!$C$3*Keys!$C$2</f>
        <v>186998703.94471529</v>
      </c>
      <c r="K13">
        <f>SUMIFS(NEMS_commercial_agg!M:M, NEMS_commercial_agg!$A:$A, About!$B$4, NEMS_commercial_agg!$C:$C, Keys!$C$5)*About!$B$13*Keys!$C$3*Keys!$C$2</f>
        <v>182344739.45218569</v>
      </c>
      <c r="L13">
        <f>SUMIFS(NEMS_commercial_agg!N:N, NEMS_commercial_agg!$A:$A, About!$B$4, NEMS_commercial_agg!$C:$C, Keys!$C$5)*About!$B$13*Keys!$C$3*Keys!$C$2</f>
        <v>178401912.24759459</v>
      </c>
      <c r="M13">
        <f>SUMIFS(NEMS_commercial_agg!O:O, NEMS_commercial_agg!$A:$A, About!$B$4, NEMS_commercial_agg!$C:$C, Keys!$C$5)*About!$B$13*Keys!$C$3*Keys!$C$2</f>
        <v>174390543.85739642</v>
      </c>
      <c r="N13">
        <f>SUMIFS(NEMS_commercial_agg!P:P, NEMS_commercial_agg!$A:$A, About!$B$4, NEMS_commercial_agg!$C:$C, Keys!$C$5)*About!$B$13*Keys!$C$3*Keys!$C$2</f>
        <v>169736759.26299173</v>
      </c>
      <c r="O13">
        <f>SUMIFS(NEMS_commercial_agg!Q:Q, NEMS_commercial_agg!$A:$A, About!$B$4, NEMS_commercial_agg!$C:$C, Keys!$C$5)*About!$B$13*Keys!$C$3*Keys!$C$2</f>
        <v>166120986.84956485</v>
      </c>
      <c r="P13">
        <f>SUMIFS(NEMS_commercial_agg!R:R, NEMS_commercial_agg!$A:$A, About!$B$4, NEMS_commercial_agg!$C:$C, Keys!$C$5)*About!$B$13*Keys!$C$3*Keys!$C$2</f>
        <v>162566020.00237203</v>
      </c>
      <c r="Q13">
        <f>SUMIFS(NEMS_commercial_agg!S:S, NEMS_commercial_agg!$A:$A, About!$B$4, NEMS_commercial_agg!$C:$C, Keys!$C$5)*About!$B$13*Keys!$C$3*Keys!$C$2</f>
        <v>159172061.97701198</v>
      </c>
      <c r="R13">
        <f>SUMIFS(NEMS_commercial_agg!T:T, NEMS_commercial_agg!$A:$A, About!$B$4, NEMS_commercial_agg!$C:$C, Keys!$C$5)*About!$B$13*Keys!$C$3*Keys!$C$2</f>
        <v>155747521.27040997</v>
      </c>
      <c r="S13">
        <f>SUMIFS(NEMS_commercial_agg!U:U, NEMS_commercial_agg!$A:$A, About!$B$4, NEMS_commercial_agg!$C:$C, Keys!$C$5)*About!$B$13*Keys!$C$3*Keys!$C$2</f>
        <v>152769127.91369095</v>
      </c>
      <c r="T13">
        <f>SUMIFS(NEMS_commercial_agg!V:V, NEMS_commercial_agg!$A:$A, About!$B$4, NEMS_commercial_agg!$C:$C, Keys!$C$5)*About!$B$13*Keys!$C$3*Keys!$C$2</f>
        <v>150025861.40628529</v>
      </c>
      <c r="U13">
        <f>SUMIFS(NEMS_commercial_agg!W:W, NEMS_commercial_agg!$A:$A, About!$B$4, NEMS_commercial_agg!$C:$C, Keys!$C$5)*About!$B$13*Keys!$C$3*Keys!$C$2</f>
        <v>147352035.57511145</v>
      </c>
      <c r="V13">
        <f>SUMIFS(NEMS_commercial_agg!X:X, NEMS_commercial_agg!$A:$A, About!$B$4, NEMS_commercial_agg!$C:$C, Keys!$C$5)*About!$B$13*Keys!$C$3*Keys!$C$2</f>
        <v>144821408.65140003</v>
      </c>
      <c r="W13">
        <f>SUMIFS(NEMS_commercial_agg!Y:Y, NEMS_commercial_agg!$A:$A, About!$B$4, NEMS_commercial_agg!$C:$C, Keys!$C$5)*About!$B$13*Keys!$C$3*Keys!$C$2</f>
        <v>142474817.50951535</v>
      </c>
      <c r="X13">
        <f>SUMIFS(NEMS_commercial_agg!Z:Z, NEMS_commercial_agg!$A:$A, About!$B$4, NEMS_commercial_agg!$C:$C, Keys!$C$5)*About!$B$13*Keys!$C$3*Keys!$C$2</f>
        <v>140199286.12698704</v>
      </c>
      <c r="Y13">
        <f>SUMIFS(NEMS_commercial_agg!AA:AA, NEMS_commercial_agg!$A:$A, About!$B$4, NEMS_commercial_agg!$C:$C, Keys!$C$5)*About!$B$13*Keys!$C$3*Keys!$C$2</f>
        <v>137967290.09069729</v>
      </c>
      <c r="Z13">
        <f>SUMIFS(NEMS_commercial_agg!AB:AB, NEMS_commercial_agg!$A:$A, About!$B$4, NEMS_commercial_agg!$C:$C, Keys!$C$5)*About!$B$13*Keys!$C$3*Keys!$C$2</f>
        <v>135760119.99565107</v>
      </c>
      <c r="AA13">
        <f>SUMIFS(NEMS_commercial_agg!AC:AC, NEMS_commercial_agg!$A:$A, About!$B$4, NEMS_commercial_agg!$C:$C, Keys!$C$5)*About!$B$13*Keys!$C$3*Keys!$C$2</f>
        <v>133565362.87122655</v>
      </c>
      <c r="AB13">
        <f>SUMIFS(NEMS_commercial_agg!AD:AD, NEMS_commercial_agg!$A:$A, About!$B$4, NEMS_commercial_agg!$C:$C, Keys!$C$5)*About!$B$13*Keys!$C$3*Keys!$C$2</f>
        <v>131381399.63429925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156754950.7701458</v>
      </c>
      <c r="C14">
        <f>SUMIFS(NEMS_commercial_agg!E:E, NEMS_commercial_agg!$A:$A, About!$B$4, NEMS_commercial_agg!$C:$C, Keys!$C$6)*About!$B$13*Keys!$C$3*Keys!$C$2</f>
        <v>158161214.41290206</v>
      </c>
      <c r="D14">
        <f>SUMIFS(NEMS_commercial_agg!F:F, NEMS_commercial_agg!$A:$A, About!$B$4, NEMS_commercial_agg!$C:$C, Keys!$C$6)*About!$B$13*Keys!$C$3*Keys!$C$2</f>
        <v>155765331.18478033</v>
      </c>
      <c r="E14">
        <f>SUMIFS(NEMS_commercial_agg!G:G, NEMS_commercial_agg!$A:$A, About!$B$4, NEMS_commercial_agg!$C:$C, Keys!$C$6)*About!$B$13*Keys!$C$3*Keys!$C$2</f>
        <v>154068711.9683502</v>
      </c>
      <c r="F14">
        <f>SUMIFS(NEMS_commercial_agg!H:H, NEMS_commercial_agg!$A:$A, About!$B$4, NEMS_commercial_agg!$C:$C, Keys!$C$6)*About!$B$13*Keys!$C$3*Keys!$C$2</f>
        <v>155381608.48425597</v>
      </c>
      <c r="G14">
        <f>SUMIFS(NEMS_commercial_agg!I:I, NEMS_commercial_agg!$A:$A, About!$B$4, NEMS_commercial_agg!$C:$C, Keys!$C$6)*About!$B$13*Keys!$C$3*Keys!$C$2</f>
        <v>156929272.0532251</v>
      </c>
      <c r="H14">
        <f>SUMIFS(NEMS_commercial_agg!J:J, NEMS_commercial_agg!$A:$A, About!$B$4, NEMS_commercial_agg!$C:$C, Keys!$C$6)*About!$B$13*Keys!$C$3*Keys!$C$2</f>
        <v>158650897.10902366</v>
      </c>
      <c r="I14">
        <f>SUMIFS(NEMS_commercial_agg!K:K, NEMS_commercial_agg!$A:$A, About!$B$4, NEMS_commercial_agg!$C:$C, Keys!$C$6)*About!$B$13*Keys!$C$3*Keys!$C$2</f>
        <v>159342245.60321739</v>
      </c>
      <c r="J14">
        <f>SUMIFS(NEMS_commercial_agg!L:L, NEMS_commercial_agg!$A:$A, About!$B$4, NEMS_commercial_agg!$C:$C, Keys!$C$6)*About!$B$13*Keys!$C$3*Keys!$C$2</f>
        <v>158637404.74965221</v>
      </c>
      <c r="K14">
        <f>SUMIFS(NEMS_commercial_agg!M:M, NEMS_commercial_agg!$A:$A, About!$B$4, NEMS_commercial_agg!$C:$C, Keys!$C$6)*About!$B$13*Keys!$C$3*Keys!$C$2</f>
        <v>156841301.87012318</v>
      </c>
      <c r="L14">
        <f>SUMIFS(NEMS_commercial_agg!N:N, NEMS_commercial_agg!$A:$A, About!$B$4, NEMS_commercial_agg!$C:$C, Keys!$C$6)*About!$B$13*Keys!$C$3*Keys!$C$2</f>
        <v>155218620.78304869</v>
      </c>
      <c r="M14">
        <f>SUMIFS(NEMS_commercial_agg!O:O, NEMS_commercial_agg!$A:$A, About!$B$4, NEMS_commercial_agg!$C:$C, Keys!$C$6)*About!$B$13*Keys!$C$3*Keys!$C$2</f>
        <v>153497175.62537506</v>
      </c>
      <c r="N14">
        <f>SUMIFS(NEMS_commercial_agg!P:P, NEMS_commercial_agg!$A:$A, About!$B$4, NEMS_commercial_agg!$C:$C, Keys!$C$6)*About!$B$13*Keys!$C$3*Keys!$C$2</f>
        <v>151861901.66955388</v>
      </c>
      <c r="O14">
        <f>SUMIFS(NEMS_commercial_agg!Q:Q, NEMS_commercial_agg!$A:$A, About!$B$4, NEMS_commercial_agg!$C:$C, Keys!$C$6)*About!$B$13*Keys!$C$3*Keys!$C$2</f>
        <v>150447722.50929973</v>
      </c>
      <c r="P14">
        <f>SUMIFS(NEMS_commercial_agg!R:R, NEMS_commercial_agg!$A:$A, About!$B$4, NEMS_commercial_agg!$C:$C, Keys!$C$6)*About!$B$13*Keys!$C$3*Keys!$C$2</f>
        <v>149114857.30152419</v>
      </c>
      <c r="Q14">
        <f>SUMIFS(NEMS_commercial_agg!S:S, NEMS_commercial_agg!$A:$A, About!$B$4, NEMS_commercial_agg!$C:$C, Keys!$C$6)*About!$B$13*Keys!$C$3*Keys!$C$2</f>
        <v>147891729.94996995</v>
      </c>
      <c r="R14">
        <f>SUMIFS(NEMS_commercial_agg!T:T, NEMS_commercial_agg!$A:$A, About!$B$4, NEMS_commercial_agg!$C:$C, Keys!$C$6)*About!$B$13*Keys!$C$3*Keys!$C$2</f>
        <v>147493975.19569921</v>
      </c>
      <c r="S14">
        <f>SUMIFS(NEMS_commercial_agg!U:U, NEMS_commercial_agg!$A:$A, About!$B$4, NEMS_commercial_agg!$C:$C, Keys!$C$6)*About!$B$13*Keys!$C$3*Keys!$C$2</f>
        <v>146732466.43277392</v>
      </c>
      <c r="T14">
        <f>SUMIFS(NEMS_commercial_agg!V:V, NEMS_commercial_agg!$A:$A, About!$B$4, NEMS_commercial_agg!$C:$C, Keys!$C$6)*About!$B$13*Keys!$C$3*Keys!$C$2</f>
        <v>146181078.67979348</v>
      </c>
      <c r="U14">
        <f>SUMIFS(NEMS_commercial_agg!W:W, NEMS_commercial_agg!$A:$A, About!$B$4, NEMS_commercial_agg!$C:$C, Keys!$C$6)*About!$B$13*Keys!$C$3*Keys!$C$2</f>
        <v>145854383.68487912</v>
      </c>
      <c r="V14">
        <f>SUMIFS(NEMS_commercial_agg!X:X, NEMS_commercial_agg!$A:$A, About!$B$4, NEMS_commercial_agg!$C:$C, Keys!$C$6)*About!$B$13*Keys!$C$3*Keys!$C$2</f>
        <v>145703988.85241857</v>
      </c>
      <c r="W14">
        <f>SUMIFS(NEMS_commercial_agg!Y:Y, NEMS_commercial_agg!$A:$A, About!$B$4, NEMS_commercial_agg!$C:$C, Keys!$C$6)*About!$B$13*Keys!$C$3*Keys!$C$2</f>
        <v>145658114.83055565</v>
      </c>
      <c r="X14">
        <f>SUMIFS(NEMS_commercial_agg!Z:Z, NEMS_commercial_agg!$A:$A, About!$B$4, NEMS_commercial_agg!$C:$C, Keys!$C$6)*About!$B$13*Keys!$C$3*Keys!$C$2</f>
        <v>145688697.51179761</v>
      </c>
      <c r="Y14">
        <f>SUMIFS(NEMS_commercial_agg!AA:AA, NEMS_commercial_agg!$A:$A, About!$B$4, NEMS_commercial_agg!$C:$C, Keys!$C$6)*About!$B$13*Keys!$C$3*Keys!$C$2</f>
        <v>145763535.131778</v>
      </c>
      <c r="Z14">
        <f>SUMIFS(NEMS_commercial_agg!AB:AB, NEMS_commercial_agg!$A:$A, About!$B$4, NEMS_commercial_agg!$C:$C, Keys!$C$6)*About!$B$13*Keys!$C$3*Keys!$C$2</f>
        <v>145907993.32611507</v>
      </c>
      <c r="AA14">
        <f>SUMIFS(NEMS_commercial_agg!AC:AC, NEMS_commercial_agg!$A:$A, About!$B$4, NEMS_commercial_agg!$C:$C, Keys!$C$6)*About!$B$13*Keys!$C$3*Keys!$C$2</f>
        <v>146108759.63356245</v>
      </c>
      <c r="AB14">
        <f>SUMIFS(NEMS_commercial_agg!AD:AD, NEMS_commercial_agg!$A:$A, About!$B$4, NEMS_commercial_agg!$C:$C, Keys!$C$6)*About!$B$13*Keys!$C$3*Keys!$C$2</f>
        <v>145919506.80611205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29425216.706034139</v>
      </c>
      <c r="C15">
        <f>SUMIFS(NEMS_commercial_agg!E:E, NEMS_commercial_agg!$A:$A, About!$B$4, NEMS_commercial_agg!$C:$C, Keys!$C$7)*About!$B$13*Keys!$C$3*Keys!$C$2</f>
        <v>29754430.274697807</v>
      </c>
      <c r="D15">
        <f>SUMIFS(NEMS_commercial_agg!F:F, NEMS_commercial_agg!$A:$A, About!$B$4, NEMS_commercial_agg!$C:$C, Keys!$C$7)*About!$B$13*Keys!$C$3*Keys!$C$2</f>
        <v>29525419.961632863</v>
      </c>
      <c r="E15">
        <f>SUMIFS(NEMS_commercial_agg!G:G, NEMS_commercial_agg!$A:$A, About!$B$4, NEMS_commercial_agg!$C:$C, Keys!$C$7)*About!$B$13*Keys!$C$3*Keys!$C$2</f>
        <v>29333288.764183249</v>
      </c>
      <c r="F15">
        <f>SUMIFS(NEMS_commercial_agg!H:H, NEMS_commercial_agg!$A:$A, About!$B$4, NEMS_commercial_agg!$C:$C, Keys!$C$7)*About!$B$13*Keys!$C$3*Keys!$C$2</f>
        <v>29515705.46288541</v>
      </c>
      <c r="G15">
        <f>SUMIFS(NEMS_commercial_agg!I:I, NEMS_commercial_agg!$A:$A, About!$B$4, NEMS_commercial_agg!$C:$C, Keys!$C$7)*About!$B$13*Keys!$C$3*Keys!$C$2</f>
        <v>29718090.853457339</v>
      </c>
      <c r="H15">
        <f>SUMIFS(NEMS_commercial_agg!J:J, NEMS_commercial_agg!$A:$A, About!$B$4, NEMS_commercial_agg!$C:$C, Keys!$C$7)*About!$B$13*Keys!$C$3*Keys!$C$2</f>
        <v>31157815.547454815</v>
      </c>
      <c r="I15">
        <f>SUMIFS(NEMS_commercial_agg!K:K, NEMS_commercial_agg!$A:$A, About!$B$4, NEMS_commercial_agg!$C:$C, Keys!$C$7)*About!$B$13*Keys!$C$3*Keys!$C$2</f>
        <v>31281765.355547316</v>
      </c>
      <c r="J15">
        <f>SUMIFS(NEMS_commercial_agg!L:L, NEMS_commercial_agg!$A:$A, About!$B$4, NEMS_commercial_agg!$C:$C, Keys!$C$7)*About!$B$13*Keys!$C$3*Keys!$C$2</f>
        <v>31303892.824916515</v>
      </c>
      <c r="K15">
        <f>SUMIFS(NEMS_commercial_agg!M:M, NEMS_commercial_agg!$A:$A, About!$B$4, NEMS_commercial_agg!$C:$C, Keys!$C$7)*About!$B$13*Keys!$C$3*Keys!$C$2</f>
        <v>31111761.627466898</v>
      </c>
      <c r="L15">
        <f>SUMIFS(NEMS_commercial_agg!N:N, NEMS_commercial_agg!$A:$A, About!$B$4, NEMS_commercial_agg!$C:$C, Keys!$C$7)*About!$B$13*Keys!$C$3*Keys!$C$2</f>
        <v>30934382.076263405</v>
      </c>
      <c r="M15">
        <f>SUMIFS(NEMS_commercial_agg!O:O, NEMS_commercial_agg!$A:$A, About!$B$4, NEMS_commercial_agg!$C:$C, Keys!$C$7)*About!$B$13*Keys!$C$3*Keys!$C$2</f>
        <v>30747647.822562378</v>
      </c>
      <c r="N15">
        <f>SUMIFS(NEMS_commercial_agg!P:P, NEMS_commercial_agg!$A:$A, About!$B$4, NEMS_commercial_agg!$C:$C, Keys!$C$7)*About!$B$13*Keys!$C$3*Keys!$C$2</f>
        <v>30663455.500084449</v>
      </c>
      <c r="O15">
        <f>SUMIFS(NEMS_commercial_agg!Q:Q, NEMS_commercial_agg!$A:$A, About!$B$4, NEMS_commercial_agg!$C:$C, Keys!$C$7)*About!$B$13*Keys!$C$3*Keys!$C$2</f>
        <v>30573146.641358126</v>
      </c>
      <c r="P15">
        <f>SUMIFS(NEMS_commercial_agg!R:R, NEMS_commercial_agg!$A:$A, About!$B$4, NEMS_commercial_agg!$C:$C, Keys!$C$7)*About!$B$13*Keys!$C$3*Keys!$C$2</f>
        <v>30331723.357671436</v>
      </c>
      <c r="Q15">
        <f>SUMIFS(NEMS_commercial_agg!S:S, NEMS_commercial_agg!$A:$A, About!$B$4, NEMS_commercial_agg!$C:$C, Keys!$C$7)*About!$B$13*Keys!$C$3*Keys!$C$2</f>
        <v>30106131.108980589</v>
      </c>
      <c r="R15">
        <f>SUMIFS(NEMS_commercial_agg!T:T, NEMS_commercial_agg!$A:$A, About!$B$4, NEMS_commercial_agg!$C:$C, Keys!$C$7)*About!$B$13*Keys!$C$3*Keys!$C$2</f>
        <v>30109729.071479645</v>
      </c>
      <c r="S15">
        <f>SUMIFS(NEMS_commercial_agg!U:U, NEMS_commercial_agg!$A:$A, About!$B$4, NEMS_commercial_agg!$C:$C, Keys!$C$7)*About!$B$13*Keys!$C$3*Keys!$C$2</f>
        <v>30128258.578349784</v>
      </c>
      <c r="T15">
        <f>SUMIFS(NEMS_commercial_agg!V:V, NEMS_commercial_agg!$A:$A, About!$B$4, NEMS_commercial_agg!$C:$C, Keys!$C$7)*About!$B$13*Keys!$C$3*Keys!$C$2</f>
        <v>30111168.256479271</v>
      </c>
      <c r="U15">
        <f>SUMIFS(NEMS_commercial_agg!W:W, NEMS_commercial_agg!$A:$A, About!$B$4, NEMS_commercial_agg!$C:$C, Keys!$C$7)*About!$B$13*Keys!$C$3*Keys!$C$2</f>
        <v>30116924.99647776</v>
      </c>
      <c r="V15">
        <f>SUMIFS(NEMS_commercial_agg!X:X, NEMS_commercial_agg!$A:$A, About!$B$4, NEMS_commercial_agg!$C:$C, Keys!$C$7)*About!$B$13*Keys!$C$3*Keys!$C$2</f>
        <v>30084003.639611386</v>
      </c>
      <c r="W15">
        <f>SUMIFS(NEMS_commercial_agg!Y:Y, NEMS_commercial_agg!$A:$A, About!$B$4, NEMS_commercial_agg!$C:$C, Keys!$C$7)*About!$B$13*Keys!$C$3*Keys!$C$2</f>
        <v>30120702.857101768</v>
      </c>
      <c r="X15">
        <f>SUMIFS(NEMS_commercial_agg!Z:Z, NEMS_commercial_agg!$A:$A, About!$B$4, NEMS_commercial_agg!$C:$C, Keys!$C$7)*About!$B$13*Keys!$C$3*Keys!$C$2</f>
        <v>30167836.165839411</v>
      </c>
      <c r="Y15">
        <f>SUMIFS(NEMS_commercial_agg!AA:AA, NEMS_commercial_agg!$A:$A, About!$B$4, NEMS_commercial_agg!$C:$C, Keys!$C$7)*About!$B$13*Keys!$C$3*Keys!$C$2</f>
        <v>30218747.335201059</v>
      </c>
      <c r="Z15">
        <f>SUMIFS(NEMS_commercial_agg!AB:AB, NEMS_commercial_agg!$A:$A, About!$B$4, NEMS_commercial_agg!$C:$C, Keys!$C$7)*About!$B$13*Keys!$C$3*Keys!$C$2</f>
        <v>30272716.77268691</v>
      </c>
      <c r="AA15">
        <f>SUMIFS(NEMS_commercial_agg!AC:AC, NEMS_commercial_agg!$A:$A, About!$B$4, NEMS_commercial_agg!$C:$C, Keys!$C$7)*About!$B$13*Keys!$C$3*Keys!$C$2</f>
        <v>30316791.813300353</v>
      </c>
      <c r="AB15">
        <f>SUMIFS(NEMS_commercial_agg!AD:AD, NEMS_commercial_agg!$A:$A, About!$B$4, NEMS_commercial_agg!$C:$C, Keys!$C$7)*About!$B$13*Keys!$C$3*Keys!$C$2</f>
        <v>30365004.510787707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1321450132.0528653</v>
      </c>
      <c r="C16">
        <f>SUMIFS(NEMS_commercial_agg!E:E, NEMS_commercial_agg!$A:$A, About!$B$4, NEMS_commercial_agg!$C:$C, Keys!$C$8)*About!$B$13*Keys!$C$3*Keys!$C$2</f>
        <v>1340171410.3242061</v>
      </c>
      <c r="D16">
        <f>SUMIFS(NEMS_commercial_agg!F:F, NEMS_commercial_agg!$A:$A, About!$B$4, NEMS_commercial_agg!$C:$C, Keys!$C$8)*About!$B$13*Keys!$C$3*Keys!$C$2</f>
        <v>1329562637.997613</v>
      </c>
      <c r="E16">
        <f>SUMIFS(NEMS_commercial_agg!G:G, NEMS_commercial_agg!$A:$A, About!$B$4, NEMS_commercial_agg!$C:$C, Keys!$C$8)*About!$B$13*Keys!$C$3*Keys!$C$2</f>
        <v>1322667142.868171</v>
      </c>
      <c r="F16">
        <f>SUMIFS(NEMS_commercial_agg!H:H, NEMS_commercial_agg!$A:$A, About!$B$4, NEMS_commercial_agg!$C:$C, Keys!$C$8)*About!$B$13*Keys!$C$3*Keys!$C$2</f>
        <v>1332290613.1643977</v>
      </c>
      <c r="G16">
        <f>SUMIFS(NEMS_commercial_agg!I:I, NEMS_commercial_agg!$A:$A, About!$B$4, NEMS_commercial_agg!$C:$C, Keys!$C$8)*About!$B$13*Keys!$C$3*Keys!$C$2</f>
        <v>1343287425.7465141</v>
      </c>
      <c r="H16">
        <f>SUMIFS(NEMS_commercial_agg!J:J, NEMS_commercial_agg!$A:$A, About!$B$4, NEMS_commercial_agg!$C:$C, Keys!$C$8)*About!$B$13*Keys!$C$3*Keys!$C$2</f>
        <v>1362858182.9638822</v>
      </c>
      <c r="I16">
        <f>SUMIFS(NEMS_commercial_agg!K:K, NEMS_commercial_agg!$A:$A, About!$B$4, NEMS_commercial_agg!$C:$C, Keys!$C$8)*About!$B$13*Keys!$C$3*Keys!$C$2</f>
        <v>1369874389.7351673</v>
      </c>
      <c r="J16">
        <f>SUMIFS(NEMS_commercial_agg!L:L, NEMS_commercial_agg!$A:$A, About!$B$4, NEMS_commercial_agg!$C:$C, Keys!$C$8)*About!$B$13*Keys!$C$3*Keys!$C$2</f>
        <v>1368738153.1779652</v>
      </c>
      <c r="K16">
        <f>SUMIFS(NEMS_commercial_agg!M:M, NEMS_commercial_agg!$A:$A, About!$B$4, NEMS_commercial_agg!$C:$C, Keys!$C$8)*About!$B$13*Keys!$C$3*Keys!$C$2</f>
        <v>1361846975.6035225</v>
      </c>
      <c r="L16">
        <f>SUMIFS(NEMS_commercial_agg!N:N, NEMS_commercial_agg!$A:$A, About!$B$4, NEMS_commercial_agg!$C:$C, Keys!$C$8)*About!$B$13*Keys!$C$3*Keys!$C$2</f>
        <v>1354205263.0517762</v>
      </c>
      <c r="M16">
        <f>SUMIFS(NEMS_commercial_agg!O:O, NEMS_commercial_agg!$A:$A, About!$B$4, NEMS_commercial_agg!$C:$C, Keys!$C$8)*About!$B$13*Keys!$C$3*Keys!$C$2</f>
        <v>1345449621.310322</v>
      </c>
      <c r="N16">
        <f>SUMIFS(NEMS_commercial_agg!P:P, NEMS_commercial_agg!$A:$A, About!$B$4, NEMS_commercial_agg!$C:$C, Keys!$C$8)*About!$B$13*Keys!$C$3*Keys!$C$2</f>
        <v>1336557436.8920286</v>
      </c>
      <c r="O16">
        <f>SUMIFS(NEMS_commercial_agg!Q:Q, NEMS_commercial_agg!$A:$A, About!$B$4, NEMS_commercial_agg!$C:$C, Keys!$C$8)*About!$B$13*Keys!$C$3*Keys!$C$2</f>
        <v>1328501418.9585161</v>
      </c>
      <c r="P16">
        <f>SUMIFS(NEMS_commercial_agg!R:R, NEMS_commercial_agg!$A:$A, About!$B$4, NEMS_commercial_agg!$C:$C, Keys!$C$8)*About!$B$13*Keys!$C$3*Keys!$C$2</f>
        <v>1320113668.8825905</v>
      </c>
      <c r="Q16">
        <f>SUMIFS(NEMS_commercial_agg!S:S, NEMS_commercial_agg!$A:$A, About!$B$4, NEMS_commercial_agg!$C:$C, Keys!$C$8)*About!$B$13*Keys!$C$3*Keys!$C$2</f>
        <v>1311799137.3435209</v>
      </c>
      <c r="R16">
        <f>SUMIFS(NEMS_commercial_agg!T:T, NEMS_commercial_agg!$A:$A, About!$B$4, NEMS_commercial_agg!$C:$C, Keys!$C$8)*About!$B$13*Keys!$C$3*Keys!$C$2</f>
        <v>1304125762.7217829</v>
      </c>
      <c r="S16">
        <f>SUMIFS(NEMS_commercial_agg!U:U, NEMS_commercial_agg!$A:$A, About!$B$4, NEMS_commercial_agg!$C:$C, Keys!$C$8)*About!$B$13*Keys!$C$3*Keys!$C$2</f>
        <v>1298381255.7957892</v>
      </c>
      <c r="T16">
        <f>SUMIFS(NEMS_commercial_agg!V:V, NEMS_commercial_agg!$A:$A, About!$B$4, NEMS_commercial_agg!$C:$C, Keys!$C$8)*About!$B$13*Keys!$C$3*Keys!$C$2</f>
        <v>1293583192.9051721</v>
      </c>
      <c r="U16">
        <f>SUMIFS(NEMS_commercial_agg!W:W, NEMS_commercial_agg!$A:$A, About!$B$4, NEMS_commercial_agg!$C:$C, Keys!$C$8)*About!$B$13*Keys!$C$3*Keys!$C$2</f>
        <v>1289820623.621784</v>
      </c>
      <c r="V16">
        <f>SUMIFS(NEMS_commercial_agg!X:X, NEMS_commercial_agg!$A:$A, About!$B$4, NEMS_commercial_agg!$C:$C, Keys!$C$8)*About!$B$13*Keys!$C$3*Keys!$C$2</f>
        <v>1286841690.5706902</v>
      </c>
      <c r="W16">
        <f>SUMIFS(NEMS_commercial_agg!Y:Y, NEMS_commercial_agg!$A:$A, About!$B$4, NEMS_commercial_agg!$C:$C, Keys!$C$8)*About!$B$13*Keys!$C$3*Keys!$C$2</f>
        <v>1284473511.6538112</v>
      </c>
      <c r="X16">
        <f>SUMIFS(NEMS_commercial_agg!Z:Z, NEMS_commercial_agg!$A:$A, About!$B$4, NEMS_commercial_agg!$C:$C, Keys!$C$8)*About!$B$13*Keys!$C$3*Keys!$C$2</f>
        <v>1282567491.0199358</v>
      </c>
      <c r="Y16">
        <f>SUMIFS(NEMS_commercial_agg!AA:AA, NEMS_commercial_agg!$A:$A, About!$B$4, NEMS_commercial_agg!$C:$C, Keys!$C$8)*About!$B$13*Keys!$C$3*Keys!$C$2</f>
        <v>1280896057.5409992</v>
      </c>
      <c r="Z16">
        <f>SUMIFS(NEMS_commercial_agg!AB:AB, NEMS_commercial_agg!$A:$A, About!$B$4, NEMS_commercial_agg!$C:$C, Keys!$C$8)*About!$B$13*Keys!$C$3*Keys!$C$2</f>
        <v>1279318171.087038</v>
      </c>
      <c r="AA16">
        <f>SUMIFS(NEMS_commercial_agg!AC:AC, NEMS_commercial_agg!$A:$A, About!$B$4, NEMS_commercial_agg!$C:$C, Keys!$C$8)*About!$B$13*Keys!$C$3*Keys!$C$2</f>
        <v>1277701246.7399621</v>
      </c>
      <c r="AB16">
        <f>SUMIFS(NEMS_commercial_agg!AD:AD, NEMS_commercial_agg!$A:$A, About!$B$4, NEMS_commercial_agg!$C:$C, Keys!$C$8)*About!$B$13*Keys!$C$3*Keys!$C$2</f>
        <v>1275904424.2679331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233475437.17766628</v>
      </c>
      <c r="C2">
        <f>Calcs!C6*(About!$B$8/100)</f>
        <v>238104154.38719225</v>
      </c>
      <c r="D2">
        <f>Calcs!D6*(About!$B$8/100)</f>
        <v>243043629.92549208</v>
      </c>
      <c r="E2">
        <f>Calcs!E6*(About!$B$8/100)</f>
        <v>235520992.05564159</v>
      </c>
      <c r="F2">
        <f>Calcs!F6*(About!$B$8/100)</f>
        <v>228904893.51084492</v>
      </c>
      <c r="G2">
        <f>Calcs!G6*(About!$B$8/100)</f>
        <v>221274599.41394719</v>
      </c>
      <c r="H2">
        <f>Calcs!H6*(About!$B$8/100)</f>
        <v>213835643.31664401</v>
      </c>
      <c r="I2">
        <f>Calcs!I6*(About!$B$8/100)</f>
        <v>208765790.74318945</v>
      </c>
      <c r="J2">
        <f>Calcs!J6*(About!$B$8/100)</f>
        <v>204179060.76140293</v>
      </c>
      <c r="K2">
        <f>Calcs!K6*(About!$B$8/100)</f>
        <v>189851203.14666218</v>
      </c>
      <c r="L2">
        <f>Calcs!L6*(About!$B$8/100)</f>
        <v>187659886.62163952</v>
      </c>
      <c r="M2">
        <f>Calcs!M6*(About!$B$8/100)</f>
        <v>186271125.38007367</v>
      </c>
      <c r="N2">
        <f>Calcs!N6*(About!$B$8/100)</f>
        <v>186519133.80210012</v>
      </c>
      <c r="O2">
        <f>Calcs!O6*(About!$B$8/100)</f>
        <v>185263605.04248452</v>
      </c>
      <c r="P2">
        <f>Calcs!P6*(About!$B$8/100)</f>
        <v>186948237.0509975</v>
      </c>
      <c r="Q2">
        <f>Calcs!Q6*(About!$B$8/100)</f>
        <v>188992120.93569696</v>
      </c>
      <c r="R2">
        <f>Calcs!R6*(About!$B$8/100)</f>
        <v>190314142.14819494</v>
      </c>
      <c r="S2">
        <f>Calcs!S6*(About!$B$8/100)</f>
        <v>190174445.09585756</v>
      </c>
      <c r="T2">
        <f>Calcs!T6*(About!$B$8/100)</f>
        <v>199963106.91850543</v>
      </c>
      <c r="U2">
        <f>Calcs!U6*(About!$B$8/100)</f>
        <v>207899527.94698447</v>
      </c>
      <c r="V2">
        <f>Calcs!V6*(About!$B$8/100)</f>
        <v>213399855.51073709</v>
      </c>
      <c r="W2">
        <f>Calcs!W6*(About!$B$8/100)</f>
        <v>216723275.89219955</v>
      </c>
      <c r="X2">
        <f>Calcs!X6*(About!$B$8/100)</f>
        <v>217942931.79678056</v>
      </c>
      <c r="Y2">
        <f>Calcs!Y6*(About!$B$8/100)</f>
        <v>220374751.06886992</v>
      </c>
      <c r="Z2">
        <f>Calcs!Z6*(About!$B$8/100)</f>
        <v>221147470.94036853</v>
      </c>
      <c r="AA2">
        <f>Calcs!AA6*(About!$B$8/100)</f>
        <v>220703139.71238929</v>
      </c>
      <c r="AB2">
        <f>Calcs!AB6*(About!$B$8/100)</f>
        <v>219373503.78046775</v>
      </c>
    </row>
    <row r="3" spans="1:28" x14ac:dyDescent="0.45">
      <c r="A3" t="s">
        <v>273</v>
      </c>
      <c r="B3">
        <f>Calcs!B7*(About!$B$8/100)</f>
        <v>470591577.04840147</v>
      </c>
      <c r="C3">
        <f>Calcs!C7*(About!$B$8/100)</f>
        <v>461081016.56232738</v>
      </c>
      <c r="D3">
        <f>Calcs!D7*(About!$B$8/100)</f>
        <v>448186963.72738528</v>
      </c>
      <c r="E3">
        <f>Calcs!E7*(About!$B$8/100)</f>
        <v>436745662.98719108</v>
      </c>
      <c r="F3">
        <f>Calcs!F7*(About!$B$8/100)</f>
        <v>426786348.9143284</v>
      </c>
      <c r="G3">
        <f>Calcs!G7*(About!$B$8/100)</f>
        <v>420237491.3900317</v>
      </c>
      <c r="H3">
        <f>Calcs!H7*(About!$B$8/100)</f>
        <v>410599349.31924701</v>
      </c>
      <c r="I3">
        <f>Calcs!I7*(About!$B$8/100)</f>
        <v>399774446.2778163</v>
      </c>
      <c r="J3">
        <f>Calcs!J7*(About!$B$8/100)</f>
        <v>391863570.84917015</v>
      </c>
      <c r="K3">
        <f>Calcs!K7*(About!$B$8/100)</f>
        <v>361223538.18569058</v>
      </c>
      <c r="L3">
        <f>Calcs!L7*(About!$B$8/100)</f>
        <v>364305883.30015737</v>
      </c>
      <c r="M3">
        <f>Calcs!M7*(About!$B$8/100)</f>
        <v>368116783.81852049</v>
      </c>
      <c r="N3">
        <f>Calcs!N7*(About!$B$8/100)</f>
        <v>368789423.49861652</v>
      </c>
      <c r="O3">
        <f>Calcs!O7*(About!$B$8/100)</f>
        <v>363338454.68513715</v>
      </c>
      <c r="P3">
        <f>Calcs!P7*(About!$B$8/100)</f>
        <v>383997501.16299838</v>
      </c>
      <c r="Q3">
        <f>Calcs!Q7*(About!$B$8/100)</f>
        <v>401497056.56077671</v>
      </c>
      <c r="R3">
        <f>Calcs!R7*(About!$B$8/100)</f>
        <v>416895229.52660012</v>
      </c>
      <c r="S3">
        <f>Calcs!S7*(About!$B$8/100)</f>
        <v>428382465.86756802</v>
      </c>
      <c r="T3">
        <f>Calcs!T7*(About!$B$8/100)</f>
        <v>436628085.31968039</v>
      </c>
      <c r="U3">
        <f>Calcs!U7*(About!$B$8/100)</f>
        <v>442614325.67039025</v>
      </c>
      <c r="V3">
        <f>Calcs!V7*(About!$B$8/100)</f>
        <v>446548784.07654285</v>
      </c>
      <c r="W3">
        <f>Calcs!W7*(About!$B$8/100)</f>
        <v>448758253.07433915</v>
      </c>
      <c r="X3">
        <f>Calcs!X7*(About!$B$8/100)</f>
        <v>449361421.50459403</v>
      </c>
      <c r="Y3">
        <f>Calcs!Y7*(About!$B$8/100)</f>
        <v>448869349.38416249</v>
      </c>
      <c r="Z3">
        <f>Calcs!Z7*(About!$B$8/100)</f>
        <v>447557416.46329558</v>
      </c>
      <c r="AA3">
        <f>Calcs!AA7*(About!$B$8/100)</f>
        <v>445868305.74903476</v>
      </c>
      <c r="AB3">
        <f>Calcs!AB7*(About!$B$8/100)</f>
        <v>444351971.68134969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37881935.488301419</v>
      </c>
      <c r="C5">
        <f>Calcs!C8*(About!$B$8/100)</f>
        <v>35055206.070481963</v>
      </c>
      <c r="D5">
        <f>Calcs!D8*(About!$B$8/100)</f>
        <v>33570869.910988905</v>
      </c>
      <c r="E5">
        <f>Calcs!E8*(About!$B$8/100)</f>
        <v>31596937.538896147</v>
      </c>
      <c r="F5">
        <f>Calcs!F8*(About!$B$8/100)</f>
        <v>30085891.178857744</v>
      </c>
      <c r="G5">
        <f>Calcs!G8*(About!$B$8/100)</f>
        <v>30294552.504566684</v>
      </c>
      <c r="H5">
        <f>Calcs!H8*(About!$B$8/100)</f>
        <v>22685841.328768086</v>
      </c>
      <c r="I5">
        <f>Calcs!I8*(About!$B$8/100)</f>
        <v>23196404.441533521</v>
      </c>
      <c r="J5">
        <f>Calcs!J8*(About!$B$8/100)</f>
        <v>23395406.354640346</v>
      </c>
      <c r="K5">
        <f>Calcs!K8*(About!$B$8/100)</f>
        <v>23575510.58481608</v>
      </c>
      <c r="L5">
        <f>Calcs!L8*(About!$B$8/100)</f>
        <v>23720734.308370695</v>
      </c>
      <c r="M5">
        <f>Calcs!M8*(About!$B$8/100)</f>
        <v>23963498.377778273</v>
      </c>
      <c r="N5">
        <f>Calcs!N8*(About!$B$8/100)</f>
        <v>24475825.470865663</v>
      </c>
      <c r="O5">
        <f>Calcs!O8*(About!$B$8/100)</f>
        <v>25003551.773498181</v>
      </c>
      <c r="P5">
        <f>Calcs!P8*(About!$B$8/100)</f>
        <v>25537141.661166467</v>
      </c>
      <c r="Q5">
        <f>Calcs!Q8*(About!$B$8/100)</f>
        <v>26015721.7553454</v>
      </c>
      <c r="R5">
        <f>Calcs!R8*(About!$B$8/100)</f>
        <v>26262561.927246358</v>
      </c>
      <c r="S5">
        <f>Calcs!S8*(About!$B$8/100)</f>
        <v>26408461.522109363</v>
      </c>
      <c r="T5">
        <f>Calcs!T8*(About!$B$8/100)</f>
        <v>26823645.763419982</v>
      </c>
      <c r="U5">
        <f>Calcs!U8*(About!$B$8/100)</f>
        <v>27054344.435148768</v>
      </c>
      <c r="V5">
        <f>Calcs!V8*(About!$B$8/100)</f>
        <v>26646136.703896649</v>
      </c>
      <c r="W5">
        <f>Calcs!W8*(About!$B$8/100)</f>
        <v>26685142.507099904</v>
      </c>
      <c r="X5">
        <f>Calcs!X8*(About!$B$8/100)</f>
        <v>27069318.707031101</v>
      </c>
      <c r="Y5">
        <f>Calcs!Y8*(About!$B$8/100)</f>
        <v>27463059.726776551</v>
      </c>
      <c r="Z5">
        <f>Calcs!Z8*(About!$B$8/100)</f>
        <v>27849744.095351558</v>
      </c>
      <c r="AA5">
        <f>Calcs!AA8*(About!$B$8/100)</f>
        <v>28221626.006413557</v>
      </c>
      <c r="AB5">
        <f>Calcs!AB8*(About!$B$8/100)</f>
        <v>28339274.764491741</v>
      </c>
    </row>
    <row r="6" spans="1:28" x14ac:dyDescent="0.45">
      <c r="A6" t="s">
        <v>275</v>
      </c>
      <c r="B6">
        <f>Calcs!B9*(About!$B$8/100)</f>
        <v>757380081.84379828</v>
      </c>
      <c r="C6">
        <f>Calcs!C9*(About!$B$8/100)</f>
        <v>769796327.67623508</v>
      </c>
      <c r="D6">
        <f>Calcs!D9*(About!$B$8/100)</f>
        <v>787185636.34756255</v>
      </c>
      <c r="E6">
        <f>Calcs!E9*(About!$B$8/100)</f>
        <v>810461254.80413485</v>
      </c>
      <c r="F6">
        <f>Calcs!F9*(About!$B$8/100)</f>
        <v>802592216.24740791</v>
      </c>
      <c r="G6">
        <f>Calcs!G9*(About!$B$8/100)</f>
        <v>804549176.80485725</v>
      </c>
      <c r="H6">
        <f>Calcs!H9*(About!$B$8/100)</f>
        <v>809467094.96794975</v>
      </c>
      <c r="I6">
        <f>Calcs!I9*(About!$B$8/100)</f>
        <v>830820779.20424199</v>
      </c>
      <c r="J6">
        <f>Calcs!J9*(About!$B$8/100)</f>
        <v>853407115.92704356</v>
      </c>
      <c r="K6">
        <f>Calcs!K9*(About!$B$8/100)</f>
        <v>845635216.86463332</v>
      </c>
      <c r="L6">
        <f>Calcs!L9*(About!$B$8/100)</f>
        <v>828320333.74041176</v>
      </c>
      <c r="M6">
        <f>Calcs!M9*(About!$B$8/100)</f>
        <v>829321576.21158862</v>
      </c>
      <c r="N6">
        <f>Calcs!N9*(About!$B$8/100)</f>
        <v>823297308.83027208</v>
      </c>
      <c r="O6">
        <f>Calcs!O9*(About!$B$8/100)</f>
        <v>819601748.74320555</v>
      </c>
      <c r="P6">
        <f>Calcs!P9*(About!$B$8/100)</f>
        <v>834632196.33352518</v>
      </c>
      <c r="Q6">
        <f>Calcs!Q9*(About!$B$8/100)</f>
        <v>846939597.98195851</v>
      </c>
      <c r="R6">
        <f>Calcs!R9*(About!$B$8/100)</f>
        <v>854235080.61423588</v>
      </c>
      <c r="S6">
        <f>Calcs!S9*(About!$B$8/100)</f>
        <v>855089181.96020901</v>
      </c>
      <c r="T6">
        <f>Calcs!T9*(About!$B$8/100)</f>
        <v>851176645.4326452</v>
      </c>
      <c r="U6">
        <f>Calcs!U9*(About!$B$8/100)</f>
        <v>858383047.20464027</v>
      </c>
      <c r="V6">
        <f>Calcs!V9*(About!$B$8/100)</f>
        <v>862625653.87930894</v>
      </c>
      <c r="W6">
        <f>Calcs!W9*(About!$B$8/100)</f>
        <v>864584256.81863523</v>
      </c>
      <c r="X6">
        <f>Calcs!X9*(About!$B$8/100)</f>
        <v>864564152.34777617</v>
      </c>
      <c r="Y6">
        <f>Calcs!Y9*(About!$B$8/100)</f>
        <v>864003021.50716174</v>
      </c>
      <c r="Z6">
        <f>Calcs!Z9*(About!$B$8/100)</f>
        <v>864989276.13063955</v>
      </c>
      <c r="AA6">
        <f>Calcs!AA9*(About!$B$8/100)</f>
        <v>866268524.46974313</v>
      </c>
      <c r="AB6">
        <f>Calcs!AB9*(About!$B$8/100)</f>
        <v>868453454.37584281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84288916.901979342</v>
      </c>
      <c r="C2">
        <f>Calcs!C6*(About!$B$9/100)</f>
        <v>85959968.747744203</v>
      </c>
      <c r="D2">
        <f>Calcs!D6*(About!$B$9/100)</f>
        <v>87743210.052354291</v>
      </c>
      <c r="E2">
        <f>Calcs!E6*(About!$B$9/100)</f>
        <v>85027399.74716574</v>
      </c>
      <c r="F2">
        <f>Calcs!F6*(About!$B$9/100)</f>
        <v>82638866.772567168</v>
      </c>
      <c r="G2">
        <f>Calcs!G6*(About!$B$9/100)</f>
        <v>79884190.594011977</v>
      </c>
      <c r="H2">
        <f>Calcs!H6*(About!$B$9/100)</f>
        <v>77198590.944204196</v>
      </c>
      <c r="I2">
        <f>Calcs!I6*(About!$B$9/100)</f>
        <v>75368281.137592658</v>
      </c>
      <c r="J2">
        <f>Calcs!J6*(About!$B$9/100)</f>
        <v>73712387.451472595</v>
      </c>
      <c r="K2">
        <f>Calcs!K6*(About!$B$9/100)</f>
        <v>68539767.948234335</v>
      </c>
      <c r="L2">
        <f>Calcs!L6*(About!$B$9/100)</f>
        <v>67748662.473858371</v>
      </c>
      <c r="M2">
        <f>Calcs!M6*(About!$B$9/100)</f>
        <v>67247294.183034882</v>
      </c>
      <c r="N2">
        <f>Calcs!N6*(About!$B$9/100)</f>
        <v>67336829.774135515</v>
      </c>
      <c r="O2">
        <f>Calcs!O6*(About!$B$9/100)</f>
        <v>66883560.854001731</v>
      </c>
      <c r="P2">
        <f>Calcs!P6*(About!$B$9/100)</f>
        <v>67491743.920676574</v>
      </c>
      <c r="Q2">
        <f>Calcs!Q6*(About!$B$9/100)</f>
        <v>68229623.50662905</v>
      </c>
      <c r="R2">
        <f>Calcs!R6*(About!$B$9/100)</f>
        <v>68706897.42233479</v>
      </c>
      <c r="S2">
        <f>Calcs!S6*(About!$B$9/100)</f>
        <v>68656464.223115832</v>
      </c>
      <c r="T2">
        <f>Calcs!T6*(About!$B$9/100)</f>
        <v>72190350.754926413</v>
      </c>
      <c r="U2">
        <f>Calcs!U6*(About!$B$9/100)</f>
        <v>75055544.372958034</v>
      </c>
      <c r="V2">
        <f>Calcs!V6*(About!$B$9/100)</f>
        <v>77041263.549926594</v>
      </c>
      <c r="W2">
        <f>Calcs!W6*(About!$B$9/100)</f>
        <v>78241079.28964515</v>
      </c>
      <c r="X2">
        <f>Calcs!X6*(About!$B$9/100)</f>
        <v>78681397.450874284</v>
      </c>
      <c r="Y2">
        <f>Calcs!Y6*(About!$B$9/100)</f>
        <v>79559328.829967454</v>
      </c>
      <c r="Z2">
        <f>Calcs!Z6*(About!$B$9/100)</f>
        <v>79838294.882347912</v>
      </c>
      <c r="AA2">
        <f>Calcs!AA6*(About!$B$9/100)</f>
        <v>79677883.155937493</v>
      </c>
      <c r="AB2">
        <f>Calcs!AB6*(About!$B$9/100)</f>
        <v>79197860.186796054</v>
      </c>
    </row>
    <row r="3" spans="1:28" x14ac:dyDescent="0.45">
      <c r="A3" t="s">
        <v>273</v>
      </c>
      <c r="B3">
        <f>Calcs!B7*(About!$B$9/100)</f>
        <v>169892194.28003472</v>
      </c>
      <c r="C3">
        <f>Calcs!C7*(About!$B$9/100)</f>
        <v>166458707.43365639</v>
      </c>
      <c r="D3">
        <f>Calcs!D7*(About!$B$9/100)</f>
        <v>161803717.76505527</v>
      </c>
      <c r="E3">
        <f>Calcs!E7*(About!$B$9/100)</f>
        <v>157673198.25945553</v>
      </c>
      <c r="F3">
        <f>Calcs!F7*(About!$B$9/100)</f>
        <v>154077703.13398996</v>
      </c>
      <c r="G3">
        <f>Calcs!G7*(About!$B$9/100)</f>
        <v>151713445.40160891</v>
      </c>
      <c r="H3">
        <f>Calcs!H7*(About!$B$9/100)</f>
        <v>148233899.26213369</v>
      </c>
      <c r="I3">
        <f>Calcs!I7*(About!$B$9/100)</f>
        <v>144325910.63617462</v>
      </c>
      <c r="J3">
        <f>Calcs!J7*(About!$B$9/100)</f>
        <v>141469939.44842327</v>
      </c>
      <c r="K3">
        <f>Calcs!K7*(About!$B$9/100)</f>
        <v>130408325.43769251</v>
      </c>
      <c r="L3">
        <f>Calcs!L7*(About!$B$9/100)</f>
        <v>131521108.5824942</v>
      </c>
      <c r="M3">
        <f>Calcs!M7*(About!$B$9/100)</f>
        <v>132896913.59649053</v>
      </c>
      <c r="N3">
        <f>Calcs!N7*(About!$B$9/100)</f>
        <v>133139748.86338606</v>
      </c>
      <c r="O3">
        <f>Calcs!O7*(About!$B$9/100)</f>
        <v>131171849.10095832</v>
      </c>
      <c r="P3">
        <f>Calcs!P7*(About!$B$9/100)</f>
        <v>138630143.95585343</v>
      </c>
      <c r="Q3">
        <f>Calcs!Q7*(About!$B$9/100)</f>
        <v>144947804.55679485</v>
      </c>
      <c r="R3">
        <f>Calcs!R7*(About!$B$9/100)</f>
        <v>150506827.54117391</v>
      </c>
      <c r="S3">
        <f>Calcs!S7*(About!$B$9/100)</f>
        <v>154653930.64153323</v>
      </c>
      <c r="T3">
        <f>Calcs!T7*(About!$B$9/100)</f>
        <v>157630750.56403136</v>
      </c>
      <c r="U3">
        <f>Calcs!U7*(About!$B$9/100)</f>
        <v>159791893.17318857</v>
      </c>
      <c r="V3">
        <f>Calcs!V7*(About!$B$9/100)</f>
        <v>161212304.85186177</v>
      </c>
      <c r="W3">
        <f>Calcs!W7*(About!$B$9/100)</f>
        <v>162009963.70199186</v>
      </c>
      <c r="X3">
        <f>Calcs!X7*(About!$B$9/100)</f>
        <v>162227718.57295483</v>
      </c>
      <c r="Y3">
        <f>Calcs!Y7*(About!$B$9/100)</f>
        <v>162050071.50836331</v>
      </c>
      <c r="Z3">
        <f>Calcs!Z7*(About!$B$9/100)</f>
        <v>161576439.65104815</v>
      </c>
      <c r="AA3">
        <f>Calcs!AA7*(About!$B$9/100)</f>
        <v>160966639.68941781</v>
      </c>
      <c r="AB3">
        <f>Calcs!AB7*(About!$B$9/100)</f>
        <v>160419215.26750961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13676073.81340849</v>
      </c>
      <c r="C5">
        <f>Calcs!C8*(About!$B$9/100)</f>
        <v>12655572.625432745</v>
      </c>
      <c r="D5">
        <f>Calcs!D8*(About!$B$9/100)</f>
        <v>12119700.035516972</v>
      </c>
      <c r="E5">
        <f>Calcs!E8*(About!$B$9/100)</f>
        <v>11407074.229167828</v>
      </c>
      <c r="F5">
        <f>Calcs!F8*(About!$B$9/100)</f>
        <v>10861558.766745133</v>
      </c>
      <c r="G5">
        <f>Calcs!G8*(About!$B$9/100)</f>
        <v>10936889.334088515</v>
      </c>
      <c r="H5">
        <f>Calcs!H8*(About!$B$9/100)</f>
        <v>8190004.9860788323</v>
      </c>
      <c r="I5">
        <f>Calcs!I8*(About!$B$9/100)</f>
        <v>8374327.6381972814</v>
      </c>
      <c r="J5">
        <f>Calcs!J8*(About!$B$9/100)</f>
        <v>8446170.9803490806</v>
      </c>
      <c r="K5">
        <f>Calcs!K8*(About!$B$9/100)</f>
        <v>8511191.9122059308</v>
      </c>
      <c r="L5">
        <f>Calcs!L8*(About!$B$9/100)</f>
        <v>8563620.3411441576</v>
      </c>
      <c r="M5">
        <f>Calcs!M8*(About!$B$9/100)</f>
        <v>8651262.6247198414</v>
      </c>
      <c r="N5">
        <f>Calcs!N8*(About!$B$9/100)</f>
        <v>8836222.1061020941</v>
      </c>
      <c r="O5">
        <f>Calcs!O8*(About!$B$9/100)</f>
        <v>9026740.9846928734</v>
      </c>
      <c r="P5">
        <f>Calcs!P8*(About!$B$9/100)</f>
        <v>9219376.725073494</v>
      </c>
      <c r="Q5">
        <f>Calcs!Q8*(About!$B$9/100)</f>
        <v>9392152.9206203222</v>
      </c>
      <c r="R5">
        <f>Calcs!R8*(About!$B$9/100)</f>
        <v>9481266.7519892193</v>
      </c>
      <c r="S5">
        <f>Calcs!S8*(About!$B$9/100)</f>
        <v>9533939.1828714535</v>
      </c>
      <c r="T5">
        <f>Calcs!T8*(About!$B$9/100)</f>
        <v>9683828.3122714423</v>
      </c>
      <c r="U5">
        <f>Calcs!U8*(About!$B$9/100)</f>
        <v>9767114.7658950295</v>
      </c>
      <c r="V5">
        <f>Calcs!V8*(About!$B$9/100)</f>
        <v>9619744.2846393399</v>
      </c>
      <c r="W5">
        <f>Calcs!W8*(About!$B$9/100)</f>
        <v>9633826.0953198876</v>
      </c>
      <c r="X5">
        <f>Calcs!X8*(About!$B$9/100)</f>
        <v>9772520.7528100368</v>
      </c>
      <c r="Y5">
        <f>Calcs!Y8*(About!$B$9/100)</f>
        <v>9914668.4857596476</v>
      </c>
      <c r="Z5">
        <f>Calcs!Z8*(About!$B$9/100)</f>
        <v>10054268.638153028</v>
      </c>
      <c r="AA5">
        <f>Calcs!AA8*(About!$B$9/100)</f>
        <v>10188524.831771379</v>
      </c>
      <c r="AB5">
        <f>Calcs!AB8*(About!$B$9/100)</f>
        <v>10230998.192194844</v>
      </c>
    </row>
    <row r="6" spans="1:28" x14ac:dyDescent="0.45">
      <c r="A6" t="s">
        <v>275</v>
      </c>
      <c r="B6">
        <f>Calcs!B9*(About!$B$9/100)</f>
        <v>273428106.84263664</v>
      </c>
      <c r="C6">
        <f>Calcs!C9*(About!$B$9/100)</f>
        <v>277910599.41597068</v>
      </c>
      <c r="D6">
        <f>Calcs!D9*(About!$B$9/100)</f>
        <v>284188458.92572731</v>
      </c>
      <c r="E6">
        <f>Calcs!E9*(About!$B$9/100)</f>
        <v>292591384.27686512</v>
      </c>
      <c r="F6">
        <f>Calcs!F9*(About!$B$9/100)</f>
        <v>289750516.96754855</v>
      </c>
      <c r="G6">
        <f>Calcs!G9*(About!$B$9/100)</f>
        <v>290457015.6373927</v>
      </c>
      <c r="H6">
        <f>Calcs!H9*(About!$B$9/100)</f>
        <v>292232474.33399296</v>
      </c>
      <c r="I6">
        <f>Calcs!I9*(About!$B$9/100)</f>
        <v>299941546.16570902</v>
      </c>
      <c r="J6">
        <f>Calcs!J9*(About!$B$9/100)</f>
        <v>308095628.16320688</v>
      </c>
      <c r="K6">
        <f>Calcs!K9*(About!$B$9/100)</f>
        <v>305289829.99376786</v>
      </c>
      <c r="L6">
        <f>Calcs!L9*(About!$B$9/100)</f>
        <v>299038839.47216362</v>
      </c>
      <c r="M6">
        <f>Calcs!M9*(About!$B$9/100)</f>
        <v>299400306.37622827</v>
      </c>
      <c r="N6">
        <f>Calcs!N9*(About!$B$9/100)</f>
        <v>297225435.3112576</v>
      </c>
      <c r="O6">
        <f>Calcs!O9*(About!$B$9/100)</f>
        <v>295891270.30936068</v>
      </c>
      <c r="P6">
        <f>Calcs!P9*(About!$B$9/100)</f>
        <v>301317537.68572688</v>
      </c>
      <c r="Q6">
        <f>Calcs!Q9*(About!$B$9/100)</f>
        <v>305760735.51143509</v>
      </c>
      <c r="R6">
        <f>Calcs!R9*(About!$B$9/100)</f>
        <v>308394538.60774934</v>
      </c>
      <c r="S6">
        <f>Calcs!S9*(About!$B$9/100)</f>
        <v>308702884.86569768</v>
      </c>
      <c r="T6">
        <f>Calcs!T9*(About!$B$9/100)</f>
        <v>307290387.38744336</v>
      </c>
      <c r="U6">
        <f>Calcs!U9*(About!$B$9/100)</f>
        <v>309892030.65863574</v>
      </c>
      <c r="V6">
        <f>Calcs!V9*(About!$B$9/100)</f>
        <v>311423689.5165087</v>
      </c>
      <c r="W6">
        <f>Calcs!W9*(About!$B$9/100)</f>
        <v>312130781.11634672</v>
      </c>
      <c r="X6">
        <f>Calcs!X9*(About!$B$9/100)</f>
        <v>312123523.03346622</v>
      </c>
      <c r="Y6">
        <f>Calcs!Y9*(About!$B$9/100)</f>
        <v>311920944.50371838</v>
      </c>
      <c r="Z6">
        <f>Calcs!Z9*(About!$B$9/100)</f>
        <v>312277000.5197491</v>
      </c>
      <c r="AA6">
        <f>Calcs!AA9*(About!$B$9/100)</f>
        <v>312738832.64331269</v>
      </c>
      <c r="AB6">
        <f>Calcs!AB9*(About!$B$9/100)</f>
        <v>313527632.4310683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210742737.86473915</v>
      </c>
      <c r="C2">
        <f>Calcs!C13</f>
        <v>209744842.96562582</v>
      </c>
      <c r="D2">
        <f>Calcs!D13</f>
        <v>203546812.86662608</v>
      </c>
      <c r="E2">
        <f>Calcs!E13</f>
        <v>199018956.95968837</v>
      </c>
      <c r="F2">
        <f>Calcs!F13</f>
        <v>197516807.61633223</v>
      </c>
      <c r="G2">
        <f>Calcs!G13</f>
        <v>196271732.69353375</v>
      </c>
      <c r="H2">
        <f>Calcs!H13</f>
        <v>194322356.61154491</v>
      </c>
      <c r="I2">
        <f>Calcs!I13</f>
        <v>190369455.11195642</v>
      </c>
      <c r="J2">
        <f>Calcs!J13</f>
        <v>186998703.94471529</v>
      </c>
      <c r="K2">
        <f>Calcs!K13</f>
        <v>182344739.45218569</v>
      </c>
      <c r="L2">
        <f>Calcs!L13</f>
        <v>178401912.24759459</v>
      </c>
      <c r="M2">
        <f>Calcs!M13</f>
        <v>174390543.85739642</v>
      </c>
      <c r="N2">
        <f>Calcs!N13</f>
        <v>169736759.26299173</v>
      </c>
      <c r="O2">
        <f>Calcs!O13</f>
        <v>166120986.84956485</v>
      </c>
      <c r="P2">
        <f>Calcs!P13</f>
        <v>162566020.00237203</v>
      </c>
      <c r="Q2">
        <f>Calcs!Q13</f>
        <v>159172061.97701198</v>
      </c>
      <c r="R2">
        <f>Calcs!R13</f>
        <v>155747521.27040997</v>
      </c>
      <c r="S2">
        <f>Calcs!S13</f>
        <v>152769127.91369095</v>
      </c>
      <c r="T2">
        <f>Calcs!T13</f>
        <v>150025861.40628529</v>
      </c>
      <c r="U2">
        <f>Calcs!U13</f>
        <v>147352035.57511145</v>
      </c>
      <c r="V2">
        <f>Calcs!V13</f>
        <v>144821408.65140003</v>
      </c>
      <c r="W2">
        <f>Calcs!W13</f>
        <v>142474817.50951535</v>
      </c>
      <c r="X2">
        <f>Calcs!X13</f>
        <v>140199286.12698704</v>
      </c>
      <c r="Y2">
        <f>Calcs!Y13</f>
        <v>137967290.09069729</v>
      </c>
      <c r="Z2">
        <f>Calcs!Z13</f>
        <v>135760119.99565107</v>
      </c>
      <c r="AA2">
        <f>Calcs!AA13</f>
        <v>133565362.87122655</v>
      </c>
      <c r="AB2">
        <f>Calcs!AB13</f>
        <v>131381399.63429925</v>
      </c>
    </row>
    <row r="3" spans="1:28" x14ac:dyDescent="0.45">
      <c r="A3" t="s">
        <v>273</v>
      </c>
      <c r="B3">
        <f>Calcs!B14</f>
        <v>156754950.7701458</v>
      </c>
      <c r="C3">
        <f>Calcs!C14</f>
        <v>158161214.41290206</v>
      </c>
      <c r="D3">
        <f>Calcs!D14</f>
        <v>155765331.18478033</v>
      </c>
      <c r="E3">
        <f>Calcs!E14</f>
        <v>154068711.9683502</v>
      </c>
      <c r="F3">
        <f>Calcs!F14</f>
        <v>155381608.48425597</v>
      </c>
      <c r="G3">
        <f>Calcs!G14</f>
        <v>156929272.0532251</v>
      </c>
      <c r="H3">
        <f>Calcs!H14</f>
        <v>158650897.10902366</v>
      </c>
      <c r="I3">
        <f>Calcs!I14</f>
        <v>159342245.60321739</v>
      </c>
      <c r="J3">
        <f>Calcs!J14</f>
        <v>158637404.74965221</v>
      </c>
      <c r="K3">
        <f>Calcs!K14</f>
        <v>156841301.87012318</v>
      </c>
      <c r="L3">
        <f>Calcs!L14</f>
        <v>155218620.78304869</v>
      </c>
      <c r="M3">
        <f>Calcs!M14</f>
        <v>153497175.62537506</v>
      </c>
      <c r="N3">
        <f>Calcs!N14</f>
        <v>151861901.66955388</v>
      </c>
      <c r="O3">
        <f>Calcs!O14</f>
        <v>150447722.50929973</v>
      </c>
      <c r="P3">
        <f>Calcs!P14</f>
        <v>149114857.30152419</v>
      </c>
      <c r="Q3">
        <f>Calcs!Q14</f>
        <v>147891729.94996995</v>
      </c>
      <c r="R3">
        <f>Calcs!R14</f>
        <v>147493975.19569921</v>
      </c>
      <c r="S3">
        <f>Calcs!S14</f>
        <v>146732466.43277392</v>
      </c>
      <c r="T3">
        <f>Calcs!T14</f>
        <v>146181078.67979348</v>
      </c>
      <c r="U3">
        <f>Calcs!U14</f>
        <v>145854383.68487912</v>
      </c>
      <c r="V3">
        <f>Calcs!V14</f>
        <v>145703988.85241857</v>
      </c>
      <c r="W3">
        <f>Calcs!W14</f>
        <v>145658114.83055565</v>
      </c>
      <c r="X3">
        <f>Calcs!X14</f>
        <v>145688697.51179761</v>
      </c>
      <c r="Y3">
        <f>Calcs!Y14</f>
        <v>145763535.131778</v>
      </c>
      <c r="Z3">
        <f>Calcs!Z14</f>
        <v>145907993.32611507</v>
      </c>
      <c r="AA3">
        <f>Calcs!AA14</f>
        <v>146108759.63356245</v>
      </c>
      <c r="AB3">
        <f>Calcs!AB14</f>
        <v>145919506.80611205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29425216.706034139</v>
      </c>
      <c r="C5">
        <f>Calcs!C15</f>
        <v>29754430.274697807</v>
      </c>
      <c r="D5">
        <f>Calcs!D15</f>
        <v>29525419.961632863</v>
      </c>
      <c r="E5">
        <f>Calcs!E15</f>
        <v>29333288.764183249</v>
      </c>
      <c r="F5">
        <f>Calcs!F15</f>
        <v>29515705.46288541</v>
      </c>
      <c r="G5">
        <f>Calcs!G15</f>
        <v>29718090.853457339</v>
      </c>
      <c r="H5">
        <f>Calcs!H15</f>
        <v>31157815.547454815</v>
      </c>
      <c r="I5">
        <f>Calcs!I15</f>
        <v>31281765.355547316</v>
      </c>
      <c r="J5">
        <f>Calcs!J15</f>
        <v>31303892.824916515</v>
      </c>
      <c r="K5">
        <f>Calcs!K15</f>
        <v>31111761.627466898</v>
      </c>
      <c r="L5">
        <f>Calcs!L15</f>
        <v>30934382.076263405</v>
      </c>
      <c r="M5">
        <f>Calcs!M15</f>
        <v>30747647.822562378</v>
      </c>
      <c r="N5">
        <f>Calcs!N15</f>
        <v>30663455.500084449</v>
      </c>
      <c r="O5">
        <f>Calcs!O15</f>
        <v>30573146.641358126</v>
      </c>
      <c r="P5">
        <f>Calcs!P15</f>
        <v>30331723.357671436</v>
      </c>
      <c r="Q5">
        <f>Calcs!Q15</f>
        <v>30106131.108980589</v>
      </c>
      <c r="R5">
        <f>Calcs!R15</f>
        <v>30109729.071479645</v>
      </c>
      <c r="S5">
        <f>Calcs!S15</f>
        <v>30128258.578349784</v>
      </c>
      <c r="T5">
        <f>Calcs!T15</f>
        <v>30111168.256479271</v>
      </c>
      <c r="U5">
        <f>Calcs!U15</f>
        <v>30116924.99647776</v>
      </c>
      <c r="V5">
        <f>Calcs!V15</f>
        <v>30084003.639611386</v>
      </c>
      <c r="W5">
        <f>Calcs!W15</f>
        <v>30120702.857101768</v>
      </c>
      <c r="X5">
        <f>Calcs!X15</f>
        <v>30167836.165839411</v>
      </c>
      <c r="Y5">
        <f>Calcs!Y15</f>
        <v>30218747.335201059</v>
      </c>
      <c r="Z5">
        <f>Calcs!Z15</f>
        <v>30272716.77268691</v>
      </c>
      <c r="AA5">
        <f>Calcs!AA15</f>
        <v>30316791.813300353</v>
      </c>
      <c r="AB5">
        <f>Calcs!AB15</f>
        <v>30365004.510787707</v>
      </c>
    </row>
    <row r="6" spans="1:28" x14ac:dyDescent="0.45">
      <c r="A6" t="s">
        <v>275</v>
      </c>
      <c r="B6">
        <f>Calcs!B16</f>
        <v>1321450132.0528653</v>
      </c>
      <c r="C6">
        <f>Calcs!C16</f>
        <v>1340171410.3242061</v>
      </c>
      <c r="D6">
        <f>Calcs!D16</f>
        <v>1329562637.997613</v>
      </c>
      <c r="E6">
        <f>Calcs!E16</f>
        <v>1322667142.868171</v>
      </c>
      <c r="F6">
        <f>Calcs!F16</f>
        <v>1332290613.1643977</v>
      </c>
      <c r="G6">
        <f>Calcs!G16</f>
        <v>1343287425.7465141</v>
      </c>
      <c r="H6">
        <f>Calcs!H16</f>
        <v>1362858182.9638822</v>
      </c>
      <c r="I6">
        <f>Calcs!I16</f>
        <v>1369874389.7351673</v>
      </c>
      <c r="J6">
        <f>Calcs!J16</f>
        <v>1368738153.1779652</v>
      </c>
      <c r="K6">
        <f>Calcs!K16</f>
        <v>1361846975.6035225</v>
      </c>
      <c r="L6">
        <f>Calcs!L16</f>
        <v>1354205263.0517762</v>
      </c>
      <c r="M6">
        <f>Calcs!M16</f>
        <v>1345449621.310322</v>
      </c>
      <c r="N6">
        <f>Calcs!N16</f>
        <v>1336557436.8920286</v>
      </c>
      <c r="O6">
        <f>Calcs!O16</f>
        <v>1328501418.9585161</v>
      </c>
      <c r="P6">
        <f>Calcs!P16</f>
        <v>1320113668.8825905</v>
      </c>
      <c r="Q6">
        <f>Calcs!Q16</f>
        <v>1311799137.3435209</v>
      </c>
      <c r="R6">
        <f>Calcs!R16</f>
        <v>1304125762.7217829</v>
      </c>
      <c r="S6">
        <f>Calcs!S16</f>
        <v>1298381255.7957892</v>
      </c>
      <c r="T6">
        <f>Calcs!T16</f>
        <v>1293583192.9051721</v>
      </c>
      <c r="U6">
        <f>Calcs!U16</f>
        <v>1289820623.621784</v>
      </c>
      <c r="V6">
        <f>Calcs!V16</f>
        <v>1286841690.5706902</v>
      </c>
      <c r="W6">
        <f>Calcs!W16</f>
        <v>1284473511.6538112</v>
      </c>
      <c r="X6">
        <f>Calcs!X16</f>
        <v>1282567491.0199358</v>
      </c>
      <c r="Y6">
        <f>Calcs!Y16</f>
        <v>1280896057.5409992</v>
      </c>
      <c r="Z6">
        <f>Calcs!Z16</f>
        <v>1279318171.087038</v>
      </c>
      <c r="AA6">
        <f>Calcs!AA16</f>
        <v>1277701246.7399621</v>
      </c>
      <c r="AB6">
        <f>Calcs!AB16</f>
        <v>1275904424.2679331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2026-06-11T23:21:47Z</dcterms:modified>
</cp:coreProperties>
</file>