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I\trans\BPoEFUbVT\"/>
    </mc:Choice>
  </mc:AlternateContent>
  <xr:revisionPtr revIDLastSave="0" documentId="8_{56631B68-E679-48B1-9907-96F2E0B89779}"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J7" i="102"/>
  <c r="J8" i="102" s="1"/>
  <c r="J6" i="102"/>
  <c r="J5" i="102"/>
  <c r="F9" i="103"/>
  <c r="C9" i="103"/>
  <c r="F3" i="4"/>
  <c r="N6" i="14" l="1"/>
  <c r="M6" i="14"/>
  <c r="B6" i="5"/>
  <c r="B4" i="5" s="1"/>
  <c r="H6" i="14"/>
  <c r="L6" i="14"/>
  <c r="K6" i="14"/>
  <c r="J6" i="14"/>
  <c r="B6" i="14"/>
  <c r="I6" i="14"/>
  <c r="AE6" i="14"/>
  <c r="AD6" i="14"/>
  <c r="G6" i="14"/>
  <c r="AC6" i="14"/>
  <c r="F6" i="14"/>
  <c r="AB6" i="14"/>
  <c r="E6" i="14"/>
  <c r="AA6" i="14"/>
  <c r="D6" i="14"/>
  <c r="Z6" i="14"/>
  <c r="C6" i="14"/>
  <c r="Y6" i="14"/>
  <c r="B6" i="16"/>
  <c r="X6" i="14"/>
  <c r="W6" i="14"/>
  <c r="B6" i="21"/>
  <c r="L6" i="21" s="1"/>
  <c r="V6" i="14"/>
  <c r="B6" i="28"/>
  <c r="V6" i="28" s="1"/>
  <c r="U6" i="14"/>
  <c r="T6" i="14"/>
  <c r="R6" i="14"/>
  <c r="S6" i="14"/>
  <c r="Q6" i="14"/>
  <c r="P6" i="14"/>
  <c r="D8" i="105"/>
  <c r="K6" i="5"/>
  <c r="K4" i="5" s="1"/>
  <c r="W6" i="5"/>
  <c r="W4" i="5" s="1"/>
  <c r="U6" i="5"/>
  <c r="U4" i="5" s="1"/>
  <c r="T6" i="5"/>
  <c r="T4" i="5" s="1"/>
  <c r="Q6" i="5"/>
  <c r="Q4" i="5" s="1"/>
  <c r="N6" i="5"/>
  <c r="N4" i="5" s="1"/>
  <c r="V6" i="5"/>
  <c r="V4" i="5" s="1"/>
  <c r="J6" i="5"/>
  <c r="J4" i="5" s="1"/>
  <c r="I6" i="5"/>
  <c r="I4" i="5" s="1"/>
  <c r="H6" i="5"/>
  <c r="H4" i="5" s="1"/>
  <c r="H6" i="21"/>
  <c r="E6" i="5"/>
  <c r="E4" i="5" s="1"/>
  <c r="B6" i="7"/>
  <c r="E6" i="7" s="1"/>
  <c r="X6" i="5"/>
  <c r="X4" i="5" s="1"/>
  <c r="Z6" i="5"/>
  <c r="Z4" i="5" s="1"/>
  <c r="Y6" i="5"/>
  <c r="Y4" i="5" s="1"/>
  <c r="F6" i="5"/>
  <c r="F4" i="5" s="1"/>
  <c r="AE6" i="21"/>
  <c r="E6" i="21"/>
  <c r="AC6" i="21"/>
  <c r="AA6" i="21"/>
  <c r="Z6" i="21"/>
  <c r="U6" i="28"/>
  <c r="Y6" i="21"/>
  <c r="T6" i="28"/>
  <c r="X6" i="21"/>
  <c r="S6" i="28"/>
  <c r="G6" i="21"/>
  <c r="F6" i="21"/>
  <c r="AD6" i="21"/>
  <c r="D6" i="21"/>
  <c r="AB6" i="21"/>
  <c r="AB6" i="28"/>
  <c r="W6" i="21"/>
  <c r="R6" i="28"/>
  <c r="V6" i="21"/>
  <c r="U6" i="21"/>
  <c r="P6" i="28"/>
  <c r="T6" i="21"/>
  <c r="O6" i="28"/>
  <c r="R6" i="21"/>
  <c r="N6" i="28"/>
  <c r="D6" i="5"/>
  <c r="D4" i="5" s="1"/>
  <c r="O6" i="21"/>
  <c r="M6" i="28"/>
  <c r="AD6" i="5"/>
  <c r="AD4" i="5" s="1"/>
  <c r="N6" i="21"/>
  <c r="H6" i="28"/>
  <c r="AC6" i="5"/>
  <c r="AC4" i="5" s="1"/>
  <c r="K6" i="21"/>
  <c r="AB6" i="5"/>
  <c r="AB4" i="5" s="1"/>
  <c r="J6" i="21"/>
  <c r="AA6" i="5"/>
  <c r="AA4" i="5" s="1"/>
  <c r="I6" i="21"/>
  <c r="C6" i="28"/>
  <c r="L6" i="28"/>
  <c r="AE6" i="28"/>
  <c r="K6" i="28"/>
  <c r="S6" i="5"/>
  <c r="S4" i="5" s="1"/>
  <c r="AD6" i="28"/>
  <c r="J6" i="28"/>
  <c r="R6" i="5"/>
  <c r="R4" i="5" s="1"/>
  <c r="S6" i="21"/>
  <c r="AC6" i="28"/>
  <c r="I6" i="28"/>
  <c r="P6" i="5"/>
  <c r="P4" i="5" s="1"/>
  <c r="Q6" i="21"/>
  <c r="AA6" i="28"/>
  <c r="G6" i="28"/>
  <c r="O6" i="5"/>
  <c r="O4" i="5" s="1"/>
  <c r="P6" i="21"/>
  <c r="Z6" i="28"/>
  <c r="F6" i="28"/>
  <c r="Y6" i="28"/>
  <c r="X6" i="28"/>
  <c r="C6" i="5"/>
  <c r="C4" i="5" s="1"/>
  <c r="W6" i="28"/>
  <c r="E6" i="28"/>
  <c r="M6" i="5"/>
  <c r="M4" i="5" s="1"/>
  <c r="D6" i="28"/>
  <c r="L6" i="5"/>
  <c r="L4" i="5" s="1"/>
  <c r="M6" i="21"/>
  <c r="AE6" i="5"/>
  <c r="AE4" i="5" s="1"/>
  <c r="C6" i="21"/>
  <c r="J4" i="101"/>
  <c r="J3" i="101"/>
  <c r="I4" i="101"/>
  <c r="I3" i="101"/>
  <c r="N6" i="16" l="1"/>
  <c r="Q6" i="16"/>
  <c r="F6" i="16"/>
  <c r="V6" i="16"/>
  <c r="AE6" i="16"/>
  <c r="D6" i="16"/>
  <c r="AA6" i="16"/>
  <c r="AB6" i="16"/>
  <c r="C6" i="16"/>
  <c r="P6" i="16"/>
  <c r="O6" i="16"/>
  <c r="K6" i="16"/>
  <c r="AC6" i="16"/>
  <c r="Z6" i="16"/>
  <c r="B4" i="16"/>
  <c r="J4" i="16" s="1"/>
  <c r="U6" i="16"/>
  <c r="H6" i="16"/>
  <c r="I6" i="16"/>
  <c r="G6" i="16"/>
  <c r="L6" i="16"/>
  <c r="X30" i="10"/>
  <c r="C30" i="10"/>
  <c r="Y30" i="10"/>
  <c r="D30" i="10"/>
  <c r="Z30" i="10"/>
  <c r="I30" i="10"/>
  <c r="M30" i="10"/>
  <c r="P30" i="10"/>
  <c r="Q30" i="10"/>
  <c r="R30" i="10"/>
  <c r="U30" i="10"/>
  <c r="E30" i="10"/>
  <c r="AA30" i="10"/>
  <c r="AD30" i="10"/>
  <c r="J30" i="10"/>
  <c r="F30" i="10"/>
  <c r="AB30" i="10"/>
  <c r="B30" i="10"/>
  <c r="B5" i="6" s="1"/>
  <c r="V30" i="10"/>
  <c r="G30" i="10"/>
  <c r="AC30" i="10"/>
  <c r="H30" i="10"/>
  <c r="AE30" i="10"/>
  <c r="K30" i="10"/>
  <c r="L30" i="10"/>
  <c r="T30" i="10"/>
  <c r="N30" i="10"/>
  <c r="O30" i="10"/>
  <c r="S30" i="10"/>
  <c r="W30" i="10"/>
  <c r="J6" i="16"/>
  <c r="E6" i="16"/>
  <c r="Y6" i="16"/>
  <c r="X6" i="16"/>
  <c r="W6" i="16"/>
  <c r="S6" i="16"/>
  <c r="M6" i="16"/>
  <c r="AD6" i="16"/>
  <c r="T6" i="16"/>
  <c r="R6" i="16"/>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AB4" i="16"/>
  <c r="X4" i="16"/>
  <c r="R4" i="16"/>
  <c r="G4" i="16"/>
  <c r="AA4" i="16"/>
  <c r="P4" i="16"/>
  <c r="S4" i="16"/>
  <c r="U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C4" i="16" l="1"/>
  <c r="I4" i="16"/>
  <c r="C4" i="16"/>
  <c r="Z4" i="16"/>
  <c r="F4" i="16"/>
  <c r="Q4" i="16"/>
  <c r="H4" i="16"/>
  <c r="O4" i="16"/>
  <c r="Y4" i="16"/>
  <c r="N4" i="16"/>
  <c r="E4" i="16"/>
  <c r="M4" i="16"/>
  <c r="D4" i="16"/>
  <c r="L4" i="16"/>
  <c r="W4" i="16"/>
  <c r="K4" i="16"/>
  <c r="AD4" i="16"/>
  <c r="AE4" i="16"/>
  <c r="V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<sst xmlns="http://schemas.openxmlformats.org/spreadsheetml/2006/main" count="123362" uniqueCount="1973">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</sst>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1942</v>
      </c>
      <c r="C1" s="83">
        <v>46209</v>
      </c>
      <c r="F1" s="82" t="s">
        <v>1922</v>
      </c>
      <c r="G1" s="82" t="s">
        <v>1109</v>
      </c>
    </row>
    <row r="2" spans="1:7">
      <c r="B2" t="str">
        <f>LOOKUP(B1,F1:G50,G1:G50)</f>
        <v>MI</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MI</v>
      </c>
    </row>
    <row r="2" spans="2:4">
      <c r="D2">
        <v>2022</v>
      </c>
    </row>
    <row r="3" spans="2:4">
      <c r="B3" t="s">
        <v>1883</v>
      </c>
      <c r="C3" t="s">
        <v>21</v>
      </c>
      <c r="D3">
        <f>SUMIFS('2022seds'!E:E,'2022seds'!D:D,$D$2,'2022seds'!C:C,$C$1,'2022seds'!B:B,B3)</f>
        <v>3606</v>
      </c>
    </row>
    <row r="4" spans="2:4">
      <c r="B4" t="s">
        <v>1729</v>
      </c>
      <c r="C4" t="s">
        <v>19</v>
      </c>
      <c r="D4">
        <f>SUMIFS('2022seds'!E:E,'2022seds'!D:D,$D$2,'2022seds'!C:C,$C$1,'2022seds'!B:B,B4)</f>
        <v>34472</v>
      </c>
    </row>
    <row r="5" spans="2:4">
      <c r="B5" t="s">
        <v>1786</v>
      </c>
      <c r="C5" t="s">
        <v>18</v>
      </c>
      <c r="D5">
        <f>SUMIFS('2022seds'!E:E,'2022seds'!D:D,$D$2,'2022seds'!C:C,$C$1,'2022seds'!B:B,B5)</f>
        <v>129102</v>
      </c>
    </row>
    <row r="6" spans="2:4">
      <c r="B6" t="s">
        <v>1529</v>
      </c>
      <c r="C6" t="s">
        <v>17</v>
      </c>
      <c r="D6">
        <f>SUMIFS('2022seds'!E:E,'2022seds'!D:D,$D$2,'2022seds'!C:C,$C$1,'2022seds'!B:B,B6)</f>
        <v>495873</v>
      </c>
    </row>
    <row r="8" spans="2:4">
      <c r="C8" t="s">
        <v>1971</v>
      </c>
      <c r="D8" s="84">
        <f>D3/SUM(D3,D5)</f>
        <v>2.717243873767972E-2</v>
      </c>
    </row>
    <row r="9" spans="2:4">
      <c r="C9" t="s">
        <v>1972</v>
      </c>
      <c r="D9" s="84">
        <f>D4/SUM(D4,D6)</f>
        <v>6.4999198634850902E-2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6.4999198634850902E-2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2.717243873767972E-2</v>
      </c>
      <c r="C30" s="2">
        <f>'state specific data'!$D$8</f>
        <v>2.717243873767972E-2</v>
      </c>
      <c r="D30" s="2">
        <f>'state specific data'!$D$8</f>
        <v>2.717243873767972E-2</v>
      </c>
      <c r="E30" s="2">
        <f>'state specific data'!$D$8</f>
        <v>2.717243873767972E-2</v>
      </c>
      <c r="F30" s="2">
        <f>'state specific data'!$D$8</f>
        <v>2.717243873767972E-2</v>
      </c>
      <c r="G30" s="2">
        <f>'state specific data'!$D$8</f>
        <v>2.717243873767972E-2</v>
      </c>
      <c r="H30" s="2">
        <f>'state specific data'!$D$8</f>
        <v>2.717243873767972E-2</v>
      </c>
      <c r="I30" s="2">
        <f>'state specific data'!$D$8</f>
        <v>2.717243873767972E-2</v>
      </c>
      <c r="J30" s="2">
        <f>'state specific data'!$D$8</f>
        <v>2.717243873767972E-2</v>
      </c>
      <c r="K30" s="2">
        <f>'state specific data'!$D$8</f>
        <v>2.717243873767972E-2</v>
      </c>
      <c r="L30" s="2">
        <f>'state specific data'!$D$8</f>
        <v>2.717243873767972E-2</v>
      </c>
      <c r="M30" s="2">
        <f>'state specific data'!$D$8</f>
        <v>2.717243873767972E-2</v>
      </c>
      <c r="N30" s="2">
        <f>'state specific data'!$D$8</f>
        <v>2.717243873767972E-2</v>
      </c>
      <c r="O30" s="2">
        <f>'state specific data'!$D$8</f>
        <v>2.717243873767972E-2</v>
      </c>
      <c r="P30" s="2">
        <f>'state specific data'!$D$8</f>
        <v>2.717243873767972E-2</v>
      </c>
      <c r="Q30" s="2">
        <f>'state specific data'!$D$8</f>
        <v>2.717243873767972E-2</v>
      </c>
      <c r="R30" s="2">
        <f>'state specific data'!$D$8</f>
        <v>2.717243873767972E-2</v>
      </c>
      <c r="S30" s="2">
        <f>'state specific data'!$D$8</f>
        <v>2.717243873767972E-2</v>
      </c>
      <c r="T30" s="2">
        <f>'state specific data'!$D$8</f>
        <v>2.717243873767972E-2</v>
      </c>
      <c r="U30" s="2">
        <f>'state specific data'!$D$8</f>
        <v>2.717243873767972E-2</v>
      </c>
      <c r="V30" s="2">
        <f>'state specific data'!$D$8</f>
        <v>2.717243873767972E-2</v>
      </c>
      <c r="W30" s="2">
        <f>'state specific data'!$D$8</f>
        <v>2.717243873767972E-2</v>
      </c>
      <c r="X30" s="2">
        <f>'state specific data'!$D$8</f>
        <v>2.717243873767972E-2</v>
      </c>
      <c r="Y30" s="2">
        <f>'state specific data'!$D$8</f>
        <v>2.717243873767972E-2</v>
      </c>
      <c r="Z30" s="2">
        <f>'state specific data'!$D$8</f>
        <v>2.717243873767972E-2</v>
      </c>
      <c r="AA30" s="2">
        <f>'state specific data'!$D$8</f>
        <v>2.717243873767972E-2</v>
      </c>
      <c r="AB30" s="2">
        <f>'state specific data'!$D$8</f>
        <v>2.717243873767972E-2</v>
      </c>
      <c r="AC30" s="2">
        <f>'state specific data'!$D$8</f>
        <v>2.717243873767972E-2</v>
      </c>
      <c r="AD30" s="2">
        <f>'state specific data'!$D$8</f>
        <v>2.717243873767972E-2</v>
      </c>
      <c r="AE30" s="2">
        <f>'state specific data'!$D$8</f>
        <v>2.717243873767972E-2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0.93500080136514907</v>
      </c>
      <c r="C4" s="2">
        <f t="shared" ref="C4:AE4" si="0">1-C6</f>
        <v>0.93500080136514907</v>
      </c>
      <c r="D4" s="2">
        <f t="shared" si="0"/>
        <v>0.93500080136514907</v>
      </c>
      <c r="E4" s="2">
        <f t="shared" si="0"/>
        <v>0.93500080136514907</v>
      </c>
      <c r="F4" s="2">
        <f t="shared" si="0"/>
        <v>0.93500080136514907</v>
      </c>
      <c r="G4" s="2">
        <f t="shared" si="0"/>
        <v>0.93500080136514907</v>
      </c>
      <c r="H4" s="2">
        <f t="shared" si="0"/>
        <v>0.93500080136514907</v>
      </c>
      <c r="I4" s="2">
        <f t="shared" si="0"/>
        <v>0.93500080136514907</v>
      </c>
      <c r="J4" s="2">
        <f t="shared" si="0"/>
        <v>0.93500080136514907</v>
      </c>
      <c r="K4" s="2">
        <f t="shared" si="0"/>
        <v>0.93500080136514907</v>
      </c>
      <c r="L4" s="2">
        <f t="shared" si="0"/>
        <v>0.93500080136514907</v>
      </c>
      <c r="M4" s="2">
        <f t="shared" si="0"/>
        <v>0.93500080136514907</v>
      </c>
      <c r="N4" s="2">
        <f t="shared" si="0"/>
        <v>0.93500080136514907</v>
      </c>
      <c r="O4" s="2">
        <f t="shared" si="0"/>
        <v>0.93500080136514907</v>
      </c>
      <c r="P4" s="2">
        <f t="shared" si="0"/>
        <v>0.93500080136514907</v>
      </c>
      <c r="Q4" s="2">
        <f t="shared" si="0"/>
        <v>0.93500080136514907</v>
      </c>
      <c r="R4" s="2">
        <f t="shared" si="0"/>
        <v>0.93500080136514907</v>
      </c>
      <c r="S4" s="2">
        <f t="shared" si="0"/>
        <v>0.93500080136514907</v>
      </c>
      <c r="T4" s="2">
        <f t="shared" si="0"/>
        <v>0.93500080136514907</v>
      </c>
      <c r="U4" s="2">
        <f t="shared" si="0"/>
        <v>0.93500080136514907</v>
      </c>
      <c r="V4" s="2">
        <f t="shared" si="0"/>
        <v>0.93500080136514907</v>
      </c>
      <c r="W4" s="2">
        <f t="shared" si="0"/>
        <v>0.93500080136514907</v>
      </c>
      <c r="X4" s="2">
        <f t="shared" si="0"/>
        <v>0.93500080136514907</v>
      </c>
      <c r="Y4" s="2">
        <f t="shared" si="0"/>
        <v>0.93500080136514907</v>
      </c>
      <c r="Z4" s="2">
        <f t="shared" si="0"/>
        <v>0.93500080136514907</v>
      </c>
      <c r="AA4" s="2">
        <f t="shared" si="0"/>
        <v>0.93500080136514907</v>
      </c>
      <c r="AB4" s="2">
        <f t="shared" si="0"/>
        <v>0.93500080136514907</v>
      </c>
      <c r="AC4" s="2">
        <f t="shared" si="0"/>
        <v>0.93500080136514907</v>
      </c>
      <c r="AD4" s="2">
        <f t="shared" si="0"/>
        <v>0.93500080136514907</v>
      </c>
      <c r="AE4" s="2">
        <f t="shared" si="0"/>
        <v>0.93500080136514907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6.4999198634850902E-2</v>
      </c>
      <c r="C6" s="2">
        <f>$B$6</f>
        <v>6.4999198634850902E-2</v>
      </c>
      <c r="D6" s="2">
        <f t="shared" ref="D6:AE6" si="1">$B$6</f>
        <v>6.4999198634850902E-2</v>
      </c>
      <c r="E6" s="2">
        <f t="shared" si="1"/>
        <v>6.4999198634850902E-2</v>
      </c>
      <c r="F6" s="2">
        <f t="shared" si="1"/>
        <v>6.4999198634850902E-2</v>
      </c>
      <c r="G6" s="2">
        <f t="shared" si="1"/>
        <v>6.4999198634850902E-2</v>
      </c>
      <c r="H6" s="2">
        <f t="shared" si="1"/>
        <v>6.4999198634850902E-2</v>
      </c>
      <c r="I6" s="2">
        <f t="shared" si="1"/>
        <v>6.4999198634850902E-2</v>
      </c>
      <c r="J6" s="2">
        <f t="shared" si="1"/>
        <v>6.4999198634850902E-2</v>
      </c>
      <c r="K6" s="2">
        <f t="shared" si="1"/>
        <v>6.4999198634850902E-2</v>
      </c>
      <c r="L6" s="2">
        <f t="shared" si="1"/>
        <v>6.4999198634850902E-2</v>
      </c>
      <c r="M6" s="2">
        <f t="shared" si="1"/>
        <v>6.4999198634850902E-2</v>
      </c>
      <c r="N6" s="2">
        <f t="shared" si="1"/>
        <v>6.4999198634850902E-2</v>
      </c>
      <c r="O6" s="2">
        <f t="shared" si="1"/>
        <v>6.4999198634850902E-2</v>
      </c>
      <c r="P6" s="2">
        <f t="shared" si="1"/>
        <v>6.4999198634850902E-2</v>
      </c>
      <c r="Q6" s="2">
        <f t="shared" si="1"/>
        <v>6.4999198634850902E-2</v>
      </c>
      <c r="R6" s="2">
        <f t="shared" si="1"/>
        <v>6.4999198634850902E-2</v>
      </c>
      <c r="S6" s="2">
        <f t="shared" si="1"/>
        <v>6.4999198634850902E-2</v>
      </c>
      <c r="T6" s="2">
        <f t="shared" si="1"/>
        <v>6.4999198634850902E-2</v>
      </c>
      <c r="U6" s="2">
        <f t="shared" si="1"/>
        <v>6.4999198634850902E-2</v>
      </c>
      <c r="V6" s="2">
        <f t="shared" si="1"/>
        <v>6.4999198634850902E-2</v>
      </c>
      <c r="W6" s="2">
        <f t="shared" si="1"/>
        <v>6.4999198634850902E-2</v>
      </c>
      <c r="X6" s="2">
        <f t="shared" si="1"/>
        <v>6.4999198634850902E-2</v>
      </c>
      <c r="Y6" s="2">
        <f t="shared" si="1"/>
        <v>6.4999198634850902E-2</v>
      </c>
      <c r="Z6" s="2">
        <f t="shared" si="1"/>
        <v>6.4999198634850902E-2</v>
      </c>
      <c r="AA6" s="2">
        <f t="shared" si="1"/>
        <v>6.4999198634850902E-2</v>
      </c>
      <c r="AB6" s="2">
        <f t="shared" si="1"/>
        <v>6.4999198634850902E-2</v>
      </c>
      <c r="AC6" s="2">
        <f t="shared" si="1"/>
        <v>6.4999198634850902E-2</v>
      </c>
      <c r="AD6" s="2">
        <f t="shared" si="1"/>
        <v>6.4999198634850902E-2</v>
      </c>
      <c r="AE6" s="2">
        <f t="shared" si="1"/>
        <v>6.4999198634850902E-2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0.97282756126232028</v>
      </c>
      <c r="C5">
        <f>IF('Biodiesel Fraction'!$B18,1-'Biodiesel Fraction'!B30,1)</f>
        <v>0.97282756126232028</v>
      </c>
      <c r="D5">
        <f>IF('Biodiesel Fraction'!$B18,1-'Biodiesel Fraction'!D30,1)</f>
        <v>0.97282756126232028</v>
      </c>
      <c r="E5">
        <f>IF('Biodiesel Fraction'!$B18,1-'Biodiesel Fraction'!E30,1)</f>
        <v>0.97282756126232028</v>
      </c>
      <c r="F5">
        <f>IF('Biodiesel Fraction'!$B18,1-'Biodiesel Fraction'!F30,1)</f>
        <v>0.97282756126232028</v>
      </c>
      <c r="G5">
        <f>IF('Biodiesel Fraction'!$B18,1-'Biodiesel Fraction'!G30,1)</f>
        <v>0.97282756126232028</v>
      </c>
      <c r="H5">
        <f>IF('Biodiesel Fraction'!$B18,1-'Biodiesel Fraction'!H30,1)</f>
        <v>0.97282756126232028</v>
      </c>
      <c r="I5">
        <f>IF('Biodiesel Fraction'!$B18,1-'Biodiesel Fraction'!I30,1)</f>
        <v>0.97282756126232028</v>
      </c>
      <c r="J5">
        <f>IF('Biodiesel Fraction'!$B18,1-'Biodiesel Fraction'!J30,1)</f>
        <v>0.97282756126232028</v>
      </c>
      <c r="K5">
        <f>IF('Biodiesel Fraction'!$B18,1-'Biodiesel Fraction'!K30,1)</f>
        <v>0.97282756126232028</v>
      </c>
      <c r="L5">
        <f>IF('Biodiesel Fraction'!$B18,1-'Biodiesel Fraction'!L30,1)</f>
        <v>0.97282756126232028</v>
      </c>
      <c r="M5">
        <f>IF('Biodiesel Fraction'!$B18,1-'Biodiesel Fraction'!M30,1)</f>
        <v>0.97282756126232028</v>
      </c>
      <c r="N5">
        <f>IF('Biodiesel Fraction'!$B18,1-'Biodiesel Fraction'!N30,1)</f>
        <v>0.97282756126232028</v>
      </c>
      <c r="O5">
        <f>IF('Biodiesel Fraction'!$B18,1-'Biodiesel Fraction'!O30,1)</f>
        <v>0.97282756126232028</v>
      </c>
      <c r="P5">
        <f>IF('Biodiesel Fraction'!$B18,1-'Biodiesel Fraction'!P30,1)</f>
        <v>0.97282756126232028</v>
      </c>
      <c r="Q5">
        <f>IF('Biodiesel Fraction'!$B18,1-'Biodiesel Fraction'!Q30,1)</f>
        <v>0.97282756126232028</v>
      </c>
      <c r="R5">
        <f>IF('Biodiesel Fraction'!$B18,1-'Biodiesel Fraction'!R30,1)</f>
        <v>0.97282756126232028</v>
      </c>
      <c r="S5">
        <f>IF('Biodiesel Fraction'!$B18,1-'Biodiesel Fraction'!S30,1)</f>
        <v>0.97282756126232028</v>
      </c>
      <c r="T5">
        <f>IF('Biodiesel Fraction'!$B18,1-'Biodiesel Fraction'!T30,1)</f>
        <v>0.97282756126232028</v>
      </c>
      <c r="U5">
        <f>IF('Biodiesel Fraction'!$B18,1-'Biodiesel Fraction'!U30,1)</f>
        <v>0.97282756126232028</v>
      </c>
      <c r="V5">
        <f>IF('Biodiesel Fraction'!$B18,1-'Biodiesel Fraction'!V30,1)</f>
        <v>0.97282756126232028</v>
      </c>
      <c r="W5">
        <f>IF('Biodiesel Fraction'!$B18,1-'Biodiesel Fraction'!W30,1)</f>
        <v>0.97282756126232028</v>
      </c>
      <c r="X5">
        <f>IF('Biodiesel Fraction'!$B18,1-'Biodiesel Fraction'!X30,1)</f>
        <v>0.97282756126232028</v>
      </c>
      <c r="Y5">
        <f>IF('Biodiesel Fraction'!$B18,1-'Biodiesel Fraction'!Y30,1)</f>
        <v>0.97282756126232028</v>
      </c>
      <c r="Z5">
        <f>IF('Biodiesel Fraction'!$B18,1-'Biodiesel Fraction'!Z30,1)</f>
        <v>0.97282756126232028</v>
      </c>
      <c r="AA5">
        <f>IF('Biodiesel Fraction'!$B18,1-'Biodiesel Fraction'!AA30,1)</f>
        <v>0.97282756126232028</v>
      </c>
      <c r="AB5">
        <f>IF('Biodiesel Fraction'!$B18,1-'Biodiesel Fraction'!AB30,1)</f>
        <v>0.97282756126232028</v>
      </c>
      <c r="AC5">
        <f>IF('Biodiesel Fraction'!$B18,1-'Biodiesel Fraction'!AC30,1)</f>
        <v>0.97282756126232028</v>
      </c>
      <c r="AD5">
        <f>IF('Biodiesel Fraction'!$B18,1-'Biodiesel Fraction'!AD30,1)</f>
        <v>0.97282756126232028</v>
      </c>
      <c r="AE5">
        <f>IF('Biodiesel Fraction'!$B18,1-'Biodiesel Fraction'!AE30,1)</f>
        <v>0.97282756126232028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2.717243873767972E-2</v>
      </c>
      <c r="C7">
        <f>IF('Biodiesel Fraction'!$B18,'Biodiesel Fraction'!B30,0)</f>
        <v>2.717243873767972E-2</v>
      </c>
      <c r="D7">
        <f>IF('Biodiesel Fraction'!$B18,'Biodiesel Fraction'!D30,0)</f>
        <v>2.717243873767972E-2</v>
      </c>
      <c r="E7">
        <f>IF('Biodiesel Fraction'!$B18,'Biodiesel Fraction'!E30,0)</f>
        <v>2.717243873767972E-2</v>
      </c>
      <c r="F7">
        <f>IF('Biodiesel Fraction'!$B18,'Biodiesel Fraction'!F30,0)</f>
        <v>2.717243873767972E-2</v>
      </c>
      <c r="G7">
        <f>IF('Biodiesel Fraction'!$B18,'Biodiesel Fraction'!G30,0)</f>
        <v>2.717243873767972E-2</v>
      </c>
      <c r="H7">
        <f>IF('Biodiesel Fraction'!$B18,'Biodiesel Fraction'!H30,0)</f>
        <v>2.717243873767972E-2</v>
      </c>
      <c r="I7">
        <f>IF('Biodiesel Fraction'!$B18,'Biodiesel Fraction'!I30,0)</f>
        <v>2.717243873767972E-2</v>
      </c>
      <c r="J7">
        <f>IF('Biodiesel Fraction'!$B18,'Biodiesel Fraction'!J30,0)</f>
        <v>2.717243873767972E-2</v>
      </c>
      <c r="K7">
        <f>IF('Biodiesel Fraction'!$B18,'Biodiesel Fraction'!K30,0)</f>
        <v>2.717243873767972E-2</v>
      </c>
      <c r="L7">
        <f>IF('Biodiesel Fraction'!$B18,'Biodiesel Fraction'!L30,0)</f>
        <v>2.717243873767972E-2</v>
      </c>
      <c r="M7">
        <f>IF('Biodiesel Fraction'!$B18,'Biodiesel Fraction'!M30,0)</f>
        <v>2.717243873767972E-2</v>
      </c>
      <c r="N7">
        <f>IF('Biodiesel Fraction'!$B18,'Biodiesel Fraction'!N30,0)</f>
        <v>2.717243873767972E-2</v>
      </c>
      <c r="O7">
        <f>IF('Biodiesel Fraction'!$B18,'Biodiesel Fraction'!O30,0)</f>
        <v>2.717243873767972E-2</v>
      </c>
      <c r="P7">
        <f>IF('Biodiesel Fraction'!$B18,'Biodiesel Fraction'!P30,0)</f>
        <v>2.717243873767972E-2</v>
      </c>
      <c r="Q7">
        <f>IF('Biodiesel Fraction'!$B18,'Biodiesel Fraction'!Q30,0)</f>
        <v>2.717243873767972E-2</v>
      </c>
      <c r="R7">
        <f>IF('Biodiesel Fraction'!$B18,'Biodiesel Fraction'!R30,0)</f>
        <v>2.717243873767972E-2</v>
      </c>
      <c r="S7">
        <f>IF('Biodiesel Fraction'!$B18,'Biodiesel Fraction'!S30,0)</f>
        <v>2.717243873767972E-2</v>
      </c>
      <c r="T7">
        <f>IF('Biodiesel Fraction'!$B18,'Biodiesel Fraction'!T30,0)</f>
        <v>2.717243873767972E-2</v>
      </c>
      <c r="U7">
        <f>IF('Biodiesel Fraction'!$B18,'Biodiesel Fraction'!U30,0)</f>
        <v>2.717243873767972E-2</v>
      </c>
      <c r="V7">
        <f>IF('Biodiesel Fraction'!$B18,'Biodiesel Fraction'!V30,0)</f>
        <v>2.717243873767972E-2</v>
      </c>
      <c r="W7">
        <f>IF('Biodiesel Fraction'!$B18,'Biodiesel Fraction'!W30,0)</f>
        <v>2.717243873767972E-2</v>
      </c>
      <c r="X7">
        <f>IF('Biodiesel Fraction'!$B18,'Biodiesel Fraction'!X30,0)</f>
        <v>2.717243873767972E-2</v>
      </c>
      <c r="Y7">
        <f>IF('Biodiesel Fraction'!$B18,'Biodiesel Fraction'!Y30,0)</f>
        <v>2.717243873767972E-2</v>
      </c>
      <c r="Z7">
        <f>IF('Biodiesel Fraction'!$B18,'Biodiesel Fraction'!Z30,0)</f>
        <v>2.717243873767972E-2</v>
      </c>
      <c r="AA7">
        <f>IF('Biodiesel Fraction'!$B18,'Biodiesel Fraction'!AA30,0)</f>
        <v>2.717243873767972E-2</v>
      </c>
      <c r="AB7">
        <f>IF('Biodiesel Fraction'!$B18,'Biodiesel Fraction'!AB30,0)</f>
        <v>2.717243873767972E-2</v>
      </c>
      <c r="AC7">
        <f>IF('Biodiesel Fraction'!$B18,'Biodiesel Fraction'!AC30,0)</f>
        <v>2.717243873767972E-2</v>
      </c>
      <c r="AD7">
        <f>IF('Biodiesel Fraction'!$B18,'Biodiesel Fraction'!AD30,0)</f>
        <v>2.717243873767972E-2</v>
      </c>
      <c r="AE7">
        <f>IF('Biodiesel Fraction'!$B18,'Biodiesel Fraction'!AE30,0)</f>
        <v>2.717243873767972E-2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0.42075036061431703</v>
      </c>
      <c r="C4" s="2">
        <f>$B$4</f>
        <v>0.42075036061431703</v>
      </c>
      <c r="D4" s="2">
        <f t="shared" ref="D4:AE4" si="0">$B$4</f>
        <v>0.42075036061431703</v>
      </c>
      <c r="E4" s="2">
        <f t="shared" si="0"/>
        <v>0.42075036061431703</v>
      </c>
      <c r="F4" s="2">
        <f t="shared" si="0"/>
        <v>0.42075036061431703</v>
      </c>
      <c r="G4" s="2">
        <f t="shared" si="0"/>
        <v>0.42075036061431703</v>
      </c>
      <c r="H4" s="2">
        <f t="shared" si="0"/>
        <v>0.42075036061431703</v>
      </c>
      <c r="I4" s="2">
        <f t="shared" si="0"/>
        <v>0.42075036061431703</v>
      </c>
      <c r="J4" s="2">
        <f t="shared" si="0"/>
        <v>0.42075036061431703</v>
      </c>
      <c r="K4" s="2">
        <f t="shared" si="0"/>
        <v>0.42075036061431703</v>
      </c>
      <c r="L4" s="2">
        <f t="shared" si="0"/>
        <v>0.42075036061431703</v>
      </c>
      <c r="M4" s="2">
        <f t="shared" si="0"/>
        <v>0.42075036061431703</v>
      </c>
      <c r="N4" s="2">
        <f t="shared" si="0"/>
        <v>0.42075036061431703</v>
      </c>
      <c r="O4" s="2">
        <f t="shared" si="0"/>
        <v>0.42075036061431703</v>
      </c>
      <c r="P4" s="2">
        <f t="shared" si="0"/>
        <v>0.42075036061431703</v>
      </c>
      <c r="Q4" s="2">
        <f t="shared" si="0"/>
        <v>0.42075036061431703</v>
      </c>
      <c r="R4" s="2">
        <f t="shared" si="0"/>
        <v>0.42075036061431703</v>
      </c>
      <c r="S4" s="2">
        <f t="shared" si="0"/>
        <v>0.42075036061431703</v>
      </c>
      <c r="T4" s="2">
        <f t="shared" si="0"/>
        <v>0.42075036061431703</v>
      </c>
      <c r="U4" s="2">
        <f t="shared" si="0"/>
        <v>0.42075036061431703</v>
      </c>
      <c r="V4" s="2">
        <f t="shared" si="0"/>
        <v>0.42075036061431703</v>
      </c>
      <c r="W4" s="2">
        <f t="shared" si="0"/>
        <v>0.42075036061431703</v>
      </c>
      <c r="X4" s="2">
        <f t="shared" si="0"/>
        <v>0.42075036061431703</v>
      </c>
      <c r="Y4" s="2">
        <f t="shared" si="0"/>
        <v>0.42075036061431703</v>
      </c>
      <c r="Z4" s="2">
        <f t="shared" si="0"/>
        <v>0.42075036061431703</v>
      </c>
      <c r="AA4" s="2">
        <f t="shared" si="0"/>
        <v>0.42075036061431703</v>
      </c>
      <c r="AB4" s="2">
        <f t="shared" si="0"/>
        <v>0.42075036061431703</v>
      </c>
      <c r="AC4" s="2">
        <f t="shared" si="0"/>
        <v>0.42075036061431703</v>
      </c>
      <c r="AD4" s="2">
        <f t="shared" si="0"/>
        <v>0.42075036061431703</v>
      </c>
      <c r="AE4" s="2">
        <f t="shared" si="0"/>
        <v>0.42075036061431703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2.9249639385682903E-2</v>
      </c>
      <c r="C6" s="2">
        <f>$B$6</f>
        <v>2.9249639385682903E-2</v>
      </c>
      <c r="D6" s="2">
        <f t="shared" ref="D6:AE6" si="1">$B$6</f>
        <v>2.9249639385682903E-2</v>
      </c>
      <c r="E6" s="2">
        <f t="shared" si="1"/>
        <v>2.9249639385682903E-2</v>
      </c>
      <c r="F6" s="2">
        <f t="shared" si="1"/>
        <v>2.9249639385682903E-2</v>
      </c>
      <c r="G6" s="2">
        <f t="shared" si="1"/>
        <v>2.9249639385682903E-2</v>
      </c>
      <c r="H6" s="2">
        <f t="shared" si="1"/>
        <v>2.9249639385682903E-2</v>
      </c>
      <c r="I6" s="2">
        <f t="shared" si="1"/>
        <v>2.9249639385682903E-2</v>
      </c>
      <c r="J6" s="2">
        <f t="shared" si="1"/>
        <v>2.9249639385682903E-2</v>
      </c>
      <c r="K6" s="2">
        <f t="shared" si="1"/>
        <v>2.9249639385682903E-2</v>
      </c>
      <c r="L6" s="2">
        <f t="shared" si="1"/>
        <v>2.9249639385682903E-2</v>
      </c>
      <c r="M6" s="2">
        <f t="shared" si="1"/>
        <v>2.9249639385682903E-2</v>
      </c>
      <c r="N6" s="2">
        <f t="shared" si="1"/>
        <v>2.9249639385682903E-2</v>
      </c>
      <c r="O6" s="2">
        <f t="shared" si="1"/>
        <v>2.9249639385682903E-2</v>
      </c>
      <c r="P6" s="2">
        <f t="shared" si="1"/>
        <v>2.9249639385682903E-2</v>
      </c>
      <c r="Q6" s="2">
        <f t="shared" si="1"/>
        <v>2.9249639385682903E-2</v>
      </c>
      <c r="R6" s="2">
        <f t="shared" si="1"/>
        <v>2.9249639385682903E-2</v>
      </c>
      <c r="S6" s="2">
        <f t="shared" si="1"/>
        <v>2.9249639385682903E-2</v>
      </c>
      <c r="T6" s="2">
        <f t="shared" si="1"/>
        <v>2.9249639385682903E-2</v>
      </c>
      <c r="U6" s="2">
        <f t="shared" si="1"/>
        <v>2.9249639385682903E-2</v>
      </c>
      <c r="V6" s="2">
        <f t="shared" si="1"/>
        <v>2.9249639385682903E-2</v>
      </c>
      <c r="W6" s="2">
        <f t="shared" si="1"/>
        <v>2.9249639385682903E-2</v>
      </c>
      <c r="X6" s="2">
        <f t="shared" si="1"/>
        <v>2.9249639385682903E-2</v>
      </c>
      <c r="Y6" s="2">
        <f t="shared" si="1"/>
        <v>2.9249639385682903E-2</v>
      </c>
      <c r="Z6" s="2">
        <f t="shared" si="1"/>
        <v>2.9249639385682903E-2</v>
      </c>
      <c r="AA6" s="2">
        <f t="shared" si="1"/>
        <v>2.9249639385682903E-2</v>
      </c>
      <c r="AB6" s="2">
        <f t="shared" si="1"/>
        <v>2.9249639385682903E-2</v>
      </c>
      <c r="AC6" s="2">
        <f t="shared" si="1"/>
        <v>2.9249639385682903E-2</v>
      </c>
      <c r="AD6" s="2">
        <f t="shared" si="1"/>
        <v>2.9249639385682903E-2</v>
      </c>
      <c r="AE6" s="2">
        <f t="shared" si="1"/>
        <v>2.9249639385682903E-2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0.93500080136514907</v>
      </c>
      <c r="C4" s="2">
        <f t="shared" ref="C4:AE4" si="0">1-C6</f>
        <v>0.93500080136514907</v>
      </c>
      <c r="D4" s="2">
        <f t="shared" si="0"/>
        <v>0.93500080136514907</v>
      </c>
      <c r="E4" s="2">
        <f t="shared" si="0"/>
        <v>0.93500080136514907</v>
      </c>
      <c r="F4" s="2">
        <f t="shared" si="0"/>
        <v>0.93500080136514907</v>
      </c>
      <c r="G4" s="2">
        <f t="shared" si="0"/>
        <v>0.93500080136514907</v>
      </c>
      <c r="H4" s="2">
        <f t="shared" si="0"/>
        <v>0.93500080136514907</v>
      </c>
      <c r="I4" s="2">
        <f t="shared" si="0"/>
        <v>0.93500080136514907</v>
      </c>
      <c r="J4" s="2">
        <f t="shared" si="0"/>
        <v>0.93500080136514907</v>
      </c>
      <c r="K4" s="2">
        <f t="shared" si="0"/>
        <v>0.93500080136514907</v>
      </c>
      <c r="L4" s="2">
        <f t="shared" si="0"/>
        <v>0.93500080136514907</v>
      </c>
      <c r="M4" s="2">
        <f t="shared" si="0"/>
        <v>0.93500080136514907</v>
      </c>
      <c r="N4" s="2">
        <f t="shared" si="0"/>
        <v>0.93500080136514907</v>
      </c>
      <c r="O4" s="2">
        <f t="shared" si="0"/>
        <v>0.93500080136514907</v>
      </c>
      <c r="P4" s="2">
        <f t="shared" si="0"/>
        <v>0.93500080136514907</v>
      </c>
      <c r="Q4" s="2">
        <f t="shared" si="0"/>
        <v>0.93500080136514907</v>
      </c>
      <c r="R4" s="2">
        <f t="shared" si="0"/>
        <v>0.93500080136514907</v>
      </c>
      <c r="S4" s="2">
        <f t="shared" si="0"/>
        <v>0.93500080136514907</v>
      </c>
      <c r="T4" s="2">
        <f t="shared" si="0"/>
        <v>0.93500080136514907</v>
      </c>
      <c r="U4" s="2">
        <f t="shared" si="0"/>
        <v>0.93500080136514907</v>
      </c>
      <c r="V4" s="2">
        <f t="shared" si="0"/>
        <v>0.93500080136514907</v>
      </c>
      <c r="W4" s="2">
        <f t="shared" si="0"/>
        <v>0.93500080136514907</v>
      </c>
      <c r="X4" s="2">
        <f t="shared" si="0"/>
        <v>0.93500080136514907</v>
      </c>
      <c r="Y4" s="2">
        <f t="shared" si="0"/>
        <v>0.93500080136514907</v>
      </c>
      <c r="Z4" s="2">
        <f t="shared" si="0"/>
        <v>0.93500080136514907</v>
      </c>
      <c r="AA4" s="2">
        <f t="shared" si="0"/>
        <v>0.93500080136514907</v>
      </c>
      <c r="AB4" s="2">
        <f t="shared" si="0"/>
        <v>0.93500080136514907</v>
      </c>
      <c r="AC4" s="2">
        <f t="shared" si="0"/>
        <v>0.93500080136514907</v>
      </c>
      <c r="AD4" s="2">
        <f t="shared" si="0"/>
        <v>0.93500080136514907</v>
      </c>
      <c r="AE4" s="2">
        <f t="shared" si="0"/>
        <v>0.93500080136514907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6.4999198634850902E-2</v>
      </c>
      <c r="C6" s="2">
        <f>'ethanol content'!$J$3</f>
        <v>6.4999198634850902E-2</v>
      </c>
      <c r="D6" s="2">
        <f>'ethanol content'!$J$3</f>
        <v>6.4999198634850902E-2</v>
      </c>
      <c r="E6" s="2">
        <f>'ethanol content'!$J$3</f>
        <v>6.4999198634850902E-2</v>
      </c>
      <c r="F6" s="2">
        <f>'ethanol content'!$J$3</f>
        <v>6.4999198634850902E-2</v>
      </c>
      <c r="G6" s="2">
        <f>'ethanol content'!$J$3</f>
        <v>6.4999198634850902E-2</v>
      </c>
      <c r="H6" s="2">
        <f>'ethanol content'!$J$3</f>
        <v>6.4999198634850902E-2</v>
      </c>
      <c r="I6" s="2">
        <f>'ethanol content'!$J$3</f>
        <v>6.4999198634850902E-2</v>
      </c>
      <c r="J6" s="2">
        <f>'ethanol content'!$J$3</f>
        <v>6.4999198634850902E-2</v>
      </c>
      <c r="K6" s="2">
        <f>'ethanol content'!$J$3</f>
        <v>6.4999198634850902E-2</v>
      </c>
      <c r="L6" s="2">
        <f>'ethanol content'!$J$3</f>
        <v>6.4999198634850902E-2</v>
      </c>
      <c r="M6" s="2">
        <f>'ethanol content'!$J$3</f>
        <v>6.4999198634850902E-2</v>
      </c>
      <c r="N6" s="2">
        <f>'ethanol content'!$J$3</f>
        <v>6.4999198634850902E-2</v>
      </c>
      <c r="O6" s="2">
        <f>'ethanol content'!$J$3</f>
        <v>6.4999198634850902E-2</v>
      </c>
      <c r="P6" s="2">
        <f>'ethanol content'!$J$3</f>
        <v>6.4999198634850902E-2</v>
      </c>
      <c r="Q6" s="2">
        <f>'ethanol content'!$J$3</f>
        <v>6.4999198634850902E-2</v>
      </c>
      <c r="R6" s="2">
        <f>'ethanol content'!$J$3</f>
        <v>6.4999198634850902E-2</v>
      </c>
      <c r="S6" s="2">
        <f>'ethanol content'!$J$3</f>
        <v>6.4999198634850902E-2</v>
      </c>
      <c r="T6" s="2">
        <f>'ethanol content'!$J$3</f>
        <v>6.4999198634850902E-2</v>
      </c>
      <c r="U6" s="2">
        <f>'ethanol content'!$J$3</f>
        <v>6.4999198634850902E-2</v>
      </c>
      <c r="V6" s="2">
        <f>'ethanol content'!$J$3</f>
        <v>6.4999198634850902E-2</v>
      </c>
      <c r="W6" s="2">
        <f>'ethanol content'!$J$3</f>
        <v>6.4999198634850902E-2</v>
      </c>
      <c r="X6" s="2">
        <f>'ethanol content'!$J$3</f>
        <v>6.4999198634850902E-2</v>
      </c>
      <c r="Y6" s="2">
        <f>'ethanol content'!$J$3</f>
        <v>6.4999198634850902E-2</v>
      </c>
      <c r="Z6" s="2">
        <f>'ethanol content'!$J$3</f>
        <v>6.4999198634850902E-2</v>
      </c>
      <c r="AA6" s="2">
        <f>'ethanol content'!$J$3</f>
        <v>6.4999198634850902E-2</v>
      </c>
      <c r="AB6" s="2">
        <f>'ethanol content'!$J$3</f>
        <v>6.4999198634850902E-2</v>
      </c>
      <c r="AC6" s="2">
        <f>'ethanol content'!$J$3</f>
        <v>6.4999198634850902E-2</v>
      </c>
      <c r="AD6" s="2">
        <f>'ethanol content'!$J$3</f>
        <v>6.4999198634850902E-2</v>
      </c>
      <c r="AE6" s="2">
        <f>'ethanol content'!$J$3</f>
        <v>6.4999198634850902E-2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0.97282756126232028</v>
      </c>
      <c r="C5">
        <f>IF('Biodiesel Fraction'!$B19,1-'Biodiesel Fraction'!B30,1)</f>
        <v>0.97282756126232028</v>
      </c>
      <c r="D5">
        <f>IF('Biodiesel Fraction'!$B19,1-'Biodiesel Fraction'!D30,1)</f>
        <v>0.97282756126232028</v>
      </c>
      <c r="E5">
        <f>IF('Biodiesel Fraction'!$B19,1-'Biodiesel Fraction'!E30,1)</f>
        <v>0.97282756126232028</v>
      </c>
      <c r="F5">
        <f>IF('Biodiesel Fraction'!$B19,1-'Biodiesel Fraction'!F30,1)</f>
        <v>0.97282756126232028</v>
      </c>
      <c r="G5">
        <f>IF('Biodiesel Fraction'!$B19,1-'Biodiesel Fraction'!G30,1)</f>
        <v>0.97282756126232028</v>
      </c>
      <c r="H5">
        <f>IF('Biodiesel Fraction'!$B19,1-'Biodiesel Fraction'!H30,1)</f>
        <v>0.97282756126232028</v>
      </c>
      <c r="I5">
        <f>IF('Biodiesel Fraction'!$B19,1-'Biodiesel Fraction'!I30,1)</f>
        <v>0.97282756126232028</v>
      </c>
      <c r="J5">
        <f>IF('Biodiesel Fraction'!$B19,1-'Biodiesel Fraction'!J30,1)</f>
        <v>0.97282756126232028</v>
      </c>
      <c r="K5">
        <f>IF('Biodiesel Fraction'!$B19,1-'Biodiesel Fraction'!K30,1)</f>
        <v>0.97282756126232028</v>
      </c>
      <c r="L5">
        <f>IF('Biodiesel Fraction'!$B19,1-'Biodiesel Fraction'!L30,1)</f>
        <v>0.97282756126232028</v>
      </c>
      <c r="M5">
        <f>IF('Biodiesel Fraction'!$B19,1-'Biodiesel Fraction'!M30,1)</f>
        <v>0.97282756126232028</v>
      </c>
      <c r="N5">
        <f>IF('Biodiesel Fraction'!$B19,1-'Biodiesel Fraction'!N30,1)</f>
        <v>0.97282756126232028</v>
      </c>
      <c r="O5">
        <f>IF('Biodiesel Fraction'!$B19,1-'Biodiesel Fraction'!O30,1)</f>
        <v>0.97282756126232028</v>
      </c>
      <c r="P5">
        <f>IF('Biodiesel Fraction'!$B19,1-'Biodiesel Fraction'!P30,1)</f>
        <v>0.97282756126232028</v>
      </c>
      <c r="Q5">
        <f>IF('Biodiesel Fraction'!$B19,1-'Biodiesel Fraction'!Q30,1)</f>
        <v>0.97282756126232028</v>
      </c>
      <c r="R5">
        <f>IF('Biodiesel Fraction'!$B19,1-'Biodiesel Fraction'!R30,1)</f>
        <v>0.97282756126232028</v>
      </c>
      <c r="S5">
        <f>IF('Biodiesel Fraction'!$B19,1-'Biodiesel Fraction'!S30,1)</f>
        <v>0.97282756126232028</v>
      </c>
      <c r="T5">
        <f>IF('Biodiesel Fraction'!$B19,1-'Biodiesel Fraction'!T30,1)</f>
        <v>0.97282756126232028</v>
      </c>
      <c r="U5">
        <f>IF('Biodiesel Fraction'!$B19,1-'Biodiesel Fraction'!U30,1)</f>
        <v>0.97282756126232028</v>
      </c>
      <c r="V5">
        <f>IF('Biodiesel Fraction'!$B19,1-'Biodiesel Fraction'!V30,1)</f>
        <v>0.97282756126232028</v>
      </c>
      <c r="W5">
        <f>IF('Biodiesel Fraction'!$B19,1-'Biodiesel Fraction'!W30,1)</f>
        <v>0.97282756126232028</v>
      </c>
      <c r="X5">
        <f>IF('Biodiesel Fraction'!$B19,1-'Biodiesel Fraction'!X30,1)</f>
        <v>0.97282756126232028</v>
      </c>
      <c r="Y5">
        <f>IF('Biodiesel Fraction'!$B19,1-'Biodiesel Fraction'!Y30,1)</f>
        <v>0.97282756126232028</v>
      </c>
      <c r="Z5">
        <f>IF('Biodiesel Fraction'!$B19,1-'Biodiesel Fraction'!Z30,1)</f>
        <v>0.97282756126232028</v>
      </c>
      <c r="AA5">
        <f>IF('Biodiesel Fraction'!$B19,1-'Biodiesel Fraction'!AA30,1)</f>
        <v>0.97282756126232028</v>
      </c>
      <c r="AB5">
        <f>IF('Biodiesel Fraction'!$B19,1-'Biodiesel Fraction'!AB30,1)</f>
        <v>0.97282756126232028</v>
      </c>
      <c r="AC5">
        <f>IF('Biodiesel Fraction'!$B19,1-'Biodiesel Fraction'!AC30,1)</f>
        <v>0.97282756126232028</v>
      </c>
      <c r="AD5">
        <f>IF('Biodiesel Fraction'!$B19,1-'Biodiesel Fraction'!AD30,1)</f>
        <v>0.97282756126232028</v>
      </c>
      <c r="AE5">
        <f>IF('Biodiesel Fraction'!$B19,1-'Biodiesel Fraction'!AE30,1)</f>
        <v>0.97282756126232028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2.717243873767972E-2</v>
      </c>
      <c r="C7">
        <f>IF('Biodiesel Fraction'!$B19,'Biodiesel Fraction'!B30,0)</f>
        <v>2.717243873767972E-2</v>
      </c>
      <c r="D7">
        <f>IF('Biodiesel Fraction'!$B19,'Biodiesel Fraction'!D30,0)</f>
        <v>2.717243873767972E-2</v>
      </c>
      <c r="E7">
        <f>IF('Biodiesel Fraction'!$B19,'Biodiesel Fraction'!E30,0)</f>
        <v>2.717243873767972E-2</v>
      </c>
      <c r="F7">
        <f>IF('Biodiesel Fraction'!$B19,'Biodiesel Fraction'!F30,0)</f>
        <v>2.717243873767972E-2</v>
      </c>
      <c r="G7">
        <f>IF('Biodiesel Fraction'!$B19,'Biodiesel Fraction'!G30,0)</f>
        <v>2.717243873767972E-2</v>
      </c>
      <c r="H7">
        <f>IF('Biodiesel Fraction'!$B19,'Biodiesel Fraction'!H30,0)</f>
        <v>2.717243873767972E-2</v>
      </c>
      <c r="I7">
        <f>IF('Biodiesel Fraction'!$B19,'Biodiesel Fraction'!I30,0)</f>
        <v>2.717243873767972E-2</v>
      </c>
      <c r="J7">
        <f>IF('Biodiesel Fraction'!$B19,'Biodiesel Fraction'!J30,0)</f>
        <v>2.717243873767972E-2</v>
      </c>
      <c r="K7">
        <f>IF('Biodiesel Fraction'!$B19,'Biodiesel Fraction'!K30,0)</f>
        <v>2.717243873767972E-2</v>
      </c>
      <c r="L7">
        <f>IF('Biodiesel Fraction'!$B19,'Biodiesel Fraction'!L30,0)</f>
        <v>2.717243873767972E-2</v>
      </c>
      <c r="M7">
        <f>IF('Biodiesel Fraction'!$B19,'Biodiesel Fraction'!M30,0)</f>
        <v>2.717243873767972E-2</v>
      </c>
      <c r="N7">
        <f>IF('Biodiesel Fraction'!$B19,'Biodiesel Fraction'!N30,0)</f>
        <v>2.717243873767972E-2</v>
      </c>
      <c r="O7">
        <f>IF('Biodiesel Fraction'!$B19,'Biodiesel Fraction'!O30,0)</f>
        <v>2.717243873767972E-2</v>
      </c>
      <c r="P7">
        <f>IF('Biodiesel Fraction'!$B19,'Biodiesel Fraction'!P30,0)</f>
        <v>2.717243873767972E-2</v>
      </c>
      <c r="Q7">
        <f>IF('Biodiesel Fraction'!$B19,'Biodiesel Fraction'!Q30,0)</f>
        <v>2.717243873767972E-2</v>
      </c>
      <c r="R7">
        <f>IF('Biodiesel Fraction'!$B19,'Biodiesel Fraction'!R30,0)</f>
        <v>2.717243873767972E-2</v>
      </c>
      <c r="S7">
        <f>IF('Biodiesel Fraction'!$B19,'Biodiesel Fraction'!S30,0)</f>
        <v>2.717243873767972E-2</v>
      </c>
      <c r="T7">
        <f>IF('Biodiesel Fraction'!$B19,'Biodiesel Fraction'!T30,0)</f>
        <v>2.717243873767972E-2</v>
      </c>
      <c r="U7">
        <f>IF('Biodiesel Fraction'!$B19,'Biodiesel Fraction'!U30,0)</f>
        <v>2.717243873767972E-2</v>
      </c>
      <c r="V7">
        <f>IF('Biodiesel Fraction'!$B19,'Biodiesel Fraction'!V30,0)</f>
        <v>2.717243873767972E-2</v>
      </c>
      <c r="W7">
        <f>IF('Biodiesel Fraction'!$B19,'Biodiesel Fraction'!W30,0)</f>
        <v>2.717243873767972E-2</v>
      </c>
      <c r="X7">
        <f>IF('Biodiesel Fraction'!$B19,'Biodiesel Fraction'!X30,0)</f>
        <v>2.717243873767972E-2</v>
      </c>
      <c r="Y7">
        <f>IF('Biodiesel Fraction'!$B19,'Biodiesel Fraction'!Y30,0)</f>
        <v>2.717243873767972E-2</v>
      </c>
      <c r="Z7">
        <f>IF('Biodiesel Fraction'!$B19,'Biodiesel Fraction'!Z30,0)</f>
        <v>2.717243873767972E-2</v>
      </c>
      <c r="AA7">
        <f>IF('Biodiesel Fraction'!$B19,'Biodiesel Fraction'!AA30,0)</f>
        <v>2.717243873767972E-2</v>
      </c>
      <c r="AB7">
        <f>IF('Biodiesel Fraction'!$B19,'Biodiesel Fraction'!AB30,0)</f>
        <v>2.717243873767972E-2</v>
      </c>
      <c r="AC7">
        <f>IF('Biodiesel Fraction'!$B19,'Biodiesel Fraction'!AC30,0)</f>
        <v>2.717243873767972E-2</v>
      </c>
      <c r="AD7">
        <f>IF('Biodiesel Fraction'!$B19,'Biodiesel Fraction'!AD30,0)</f>
        <v>2.717243873767972E-2</v>
      </c>
      <c r="AE7">
        <f>IF('Biodiesel Fraction'!$B19,'Biodiesel Fraction'!AE30,0)</f>
        <v>2.717243873767972E-2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0.42075036061431703</v>
      </c>
      <c r="C4" s="2">
        <f>$B$4</f>
        <v>0.42075036061431703</v>
      </c>
      <c r="D4" s="2">
        <f t="shared" ref="D4:AE4" si="0">$B$4</f>
        <v>0.42075036061431703</v>
      </c>
      <c r="E4" s="2">
        <f t="shared" si="0"/>
        <v>0.42075036061431703</v>
      </c>
      <c r="F4" s="2">
        <f t="shared" si="0"/>
        <v>0.42075036061431703</v>
      </c>
      <c r="G4" s="2">
        <f t="shared" si="0"/>
        <v>0.42075036061431703</v>
      </c>
      <c r="H4" s="2">
        <f t="shared" si="0"/>
        <v>0.42075036061431703</v>
      </c>
      <c r="I4" s="2">
        <f t="shared" si="0"/>
        <v>0.42075036061431703</v>
      </c>
      <c r="J4" s="2">
        <f t="shared" si="0"/>
        <v>0.42075036061431703</v>
      </c>
      <c r="K4" s="2">
        <f t="shared" si="0"/>
        <v>0.42075036061431703</v>
      </c>
      <c r="L4" s="2">
        <f t="shared" si="0"/>
        <v>0.42075036061431703</v>
      </c>
      <c r="M4" s="2">
        <f t="shared" si="0"/>
        <v>0.42075036061431703</v>
      </c>
      <c r="N4" s="2">
        <f t="shared" si="0"/>
        <v>0.42075036061431703</v>
      </c>
      <c r="O4" s="2">
        <f t="shared" si="0"/>
        <v>0.42075036061431703</v>
      </c>
      <c r="P4" s="2">
        <f t="shared" si="0"/>
        <v>0.42075036061431703</v>
      </c>
      <c r="Q4" s="2">
        <f t="shared" si="0"/>
        <v>0.42075036061431703</v>
      </c>
      <c r="R4" s="2">
        <f t="shared" si="0"/>
        <v>0.42075036061431703</v>
      </c>
      <c r="S4" s="2">
        <f t="shared" si="0"/>
        <v>0.42075036061431703</v>
      </c>
      <c r="T4" s="2">
        <f t="shared" si="0"/>
        <v>0.42075036061431703</v>
      </c>
      <c r="U4" s="2">
        <f t="shared" si="0"/>
        <v>0.42075036061431703</v>
      </c>
      <c r="V4" s="2">
        <f t="shared" si="0"/>
        <v>0.42075036061431703</v>
      </c>
      <c r="W4" s="2">
        <f t="shared" si="0"/>
        <v>0.42075036061431703</v>
      </c>
      <c r="X4" s="2">
        <f t="shared" si="0"/>
        <v>0.42075036061431703</v>
      </c>
      <c r="Y4" s="2">
        <f t="shared" si="0"/>
        <v>0.42075036061431703</v>
      </c>
      <c r="Z4" s="2">
        <f t="shared" si="0"/>
        <v>0.42075036061431703</v>
      </c>
      <c r="AA4" s="2">
        <f t="shared" si="0"/>
        <v>0.42075036061431703</v>
      </c>
      <c r="AB4" s="2">
        <f t="shared" si="0"/>
        <v>0.42075036061431703</v>
      </c>
      <c r="AC4" s="2">
        <f t="shared" si="0"/>
        <v>0.42075036061431703</v>
      </c>
      <c r="AD4" s="2">
        <f t="shared" si="0"/>
        <v>0.42075036061431703</v>
      </c>
      <c r="AE4" s="2">
        <f t="shared" si="0"/>
        <v>0.42075036061431703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2.9249639385682903E-2</v>
      </c>
      <c r="C6" s="2">
        <f>$B$6</f>
        <v>2.9249639385682903E-2</v>
      </c>
      <c r="D6" s="2">
        <f t="shared" ref="D6:AE6" si="1">$B$6</f>
        <v>2.9249639385682903E-2</v>
      </c>
      <c r="E6" s="2">
        <f t="shared" si="1"/>
        <v>2.9249639385682903E-2</v>
      </c>
      <c r="F6" s="2">
        <f t="shared" si="1"/>
        <v>2.9249639385682903E-2</v>
      </c>
      <c r="G6" s="2">
        <f t="shared" si="1"/>
        <v>2.9249639385682903E-2</v>
      </c>
      <c r="H6" s="2">
        <f t="shared" si="1"/>
        <v>2.9249639385682903E-2</v>
      </c>
      <c r="I6" s="2">
        <f t="shared" si="1"/>
        <v>2.9249639385682903E-2</v>
      </c>
      <c r="J6" s="2">
        <f t="shared" si="1"/>
        <v>2.9249639385682903E-2</v>
      </c>
      <c r="K6" s="2">
        <f t="shared" si="1"/>
        <v>2.9249639385682903E-2</v>
      </c>
      <c r="L6" s="2">
        <f t="shared" si="1"/>
        <v>2.9249639385682903E-2</v>
      </c>
      <c r="M6" s="2">
        <f t="shared" si="1"/>
        <v>2.9249639385682903E-2</v>
      </c>
      <c r="N6" s="2">
        <f t="shared" si="1"/>
        <v>2.9249639385682903E-2</v>
      </c>
      <c r="O6" s="2">
        <f t="shared" si="1"/>
        <v>2.9249639385682903E-2</v>
      </c>
      <c r="P6" s="2">
        <f t="shared" si="1"/>
        <v>2.9249639385682903E-2</v>
      </c>
      <c r="Q6" s="2">
        <f t="shared" si="1"/>
        <v>2.9249639385682903E-2</v>
      </c>
      <c r="R6" s="2">
        <f t="shared" si="1"/>
        <v>2.9249639385682903E-2</v>
      </c>
      <c r="S6" s="2">
        <f t="shared" si="1"/>
        <v>2.9249639385682903E-2</v>
      </c>
      <c r="T6" s="2">
        <f t="shared" si="1"/>
        <v>2.9249639385682903E-2</v>
      </c>
      <c r="U6" s="2">
        <f t="shared" si="1"/>
        <v>2.9249639385682903E-2</v>
      </c>
      <c r="V6" s="2">
        <f t="shared" si="1"/>
        <v>2.9249639385682903E-2</v>
      </c>
      <c r="W6" s="2">
        <f t="shared" si="1"/>
        <v>2.9249639385682903E-2</v>
      </c>
      <c r="X6" s="2">
        <f t="shared" si="1"/>
        <v>2.9249639385682903E-2</v>
      </c>
      <c r="Y6" s="2">
        <f t="shared" si="1"/>
        <v>2.9249639385682903E-2</v>
      </c>
      <c r="Z6" s="2">
        <f t="shared" si="1"/>
        <v>2.9249639385682903E-2</v>
      </c>
      <c r="AA6" s="2">
        <f t="shared" si="1"/>
        <v>2.9249639385682903E-2</v>
      </c>
      <c r="AB6" s="2">
        <f t="shared" si="1"/>
        <v>2.9249639385682903E-2</v>
      </c>
      <c r="AC6" s="2">
        <f t="shared" si="1"/>
        <v>2.9249639385682903E-2</v>
      </c>
      <c r="AD6" s="2">
        <f t="shared" si="1"/>
        <v>2.9249639385682903E-2</v>
      </c>
      <c r="AE6" s="2">
        <f t="shared" si="1"/>
        <v>2.9249639385682903E-2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0.93500080136514907</v>
      </c>
      <c r="C4" s="2">
        <f t="shared" si="0"/>
        <v>0.93500080136514907</v>
      </c>
      <c r="D4" s="2">
        <f t="shared" si="0"/>
        <v>0.93500080136514907</v>
      </c>
      <c r="E4" s="2">
        <f t="shared" si="0"/>
        <v>0.93500080136514907</v>
      </c>
      <c r="F4" s="2">
        <f t="shared" si="0"/>
        <v>0.93500080136514907</v>
      </c>
      <c r="G4" s="2">
        <f t="shared" si="0"/>
        <v>0.93500080136514907</v>
      </c>
      <c r="H4" s="2">
        <f t="shared" si="0"/>
        <v>0.93500080136514907</v>
      </c>
      <c r="I4" s="2">
        <f t="shared" si="0"/>
        <v>0.93500080136514907</v>
      </c>
      <c r="J4" s="2">
        <f t="shared" si="0"/>
        <v>0.93500080136514907</v>
      </c>
      <c r="K4" s="2">
        <f t="shared" si="0"/>
        <v>0.93500080136514907</v>
      </c>
      <c r="L4" s="2">
        <f t="shared" si="0"/>
        <v>0.93500080136514907</v>
      </c>
      <c r="M4" s="2">
        <f t="shared" si="0"/>
        <v>0.93500080136514907</v>
      </c>
      <c r="N4" s="2">
        <f t="shared" si="0"/>
        <v>0.93500080136514907</v>
      </c>
      <c r="O4" s="2">
        <f t="shared" si="0"/>
        <v>0.93500080136514907</v>
      </c>
      <c r="P4" s="2">
        <f t="shared" si="0"/>
        <v>0.93500080136514907</v>
      </c>
      <c r="Q4" s="2">
        <f t="shared" si="0"/>
        <v>0.93500080136514907</v>
      </c>
      <c r="R4" s="2">
        <f t="shared" si="0"/>
        <v>0.93500080136514907</v>
      </c>
      <c r="S4" s="2">
        <f t="shared" si="0"/>
        <v>0.93500080136514907</v>
      </c>
      <c r="T4" s="2">
        <f t="shared" si="0"/>
        <v>0.93500080136514907</v>
      </c>
      <c r="U4" s="2">
        <f t="shared" si="0"/>
        <v>0.93500080136514907</v>
      </c>
      <c r="V4" s="2">
        <f t="shared" si="0"/>
        <v>0.93500080136514907</v>
      </c>
      <c r="W4" s="2">
        <f t="shared" si="0"/>
        <v>0.93500080136514907</v>
      </c>
      <c r="X4" s="2">
        <f t="shared" si="0"/>
        <v>0.93500080136514907</v>
      </c>
      <c r="Y4" s="2">
        <f t="shared" si="0"/>
        <v>0.93500080136514907</v>
      </c>
      <c r="Z4" s="2">
        <f t="shared" si="0"/>
        <v>0.93500080136514907</v>
      </c>
      <c r="AA4" s="2">
        <f t="shared" si="0"/>
        <v>0.93500080136514907</v>
      </c>
      <c r="AB4" s="2">
        <f t="shared" si="0"/>
        <v>0.93500080136514907</v>
      </c>
      <c r="AC4" s="2">
        <f t="shared" si="0"/>
        <v>0.93500080136514907</v>
      </c>
      <c r="AD4" s="2">
        <f t="shared" si="0"/>
        <v>0.93500080136514907</v>
      </c>
      <c r="AE4" s="2">
        <f t="shared" si="0"/>
        <v>0.93500080136514907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6.4999198634850902E-2</v>
      </c>
      <c r="C6" s="2">
        <f>$B$6</f>
        <v>6.4999198634850902E-2</v>
      </c>
      <c r="D6" s="2">
        <f t="shared" ref="D6:AE6" si="1">$B$6</f>
        <v>6.4999198634850902E-2</v>
      </c>
      <c r="E6" s="2">
        <f t="shared" si="1"/>
        <v>6.4999198634850902E-2</v>
      </c>
      <c r="F6" s="2">
        <f t="shared" si="1"/>
        <v>6.4999198634850902E-2</v>
      </c>
      <c r="G6" s="2">
        <f t="shared" si="1"/>
        <v>6.4999198634850902E-2</v>
      </c>
      <c r="H6" s="2">
        <f t="shared" si="1"/>
        <v>6.4999198634850902E-2</v>
      </c>
      <c r="I6" s="2">
        <f t="shared" si="1"/>
        <v>6.4999198634850902E-2</v>
      </c>
      <c r="J6" s="2">
        <f t="shared" si="1"/>
        <v>6.4999198634850902E-2</v>
      </c>
      <c r="K6" s="2">
        <f t="shared" si="1"/>
        <v>6.4999198634850902E-2</v>
      </c>
      <c r="L6" s="2">
        <f t="shared" si="1"/>
        <v>6.4999198634850902E-2</v>
      </c>
      <c r="M6" s="2">
        <f t="shared" si="1"/>
        <v>6.4999198634850902E-2</v>
      </c>
      <c r="N6" s="2">
        <f t="shared" si="1"/>
        <v>6.4999198634850902E-2</v>
      </c>
      <c r="O6" s="2">
        <f t="shared" si="1"/>
        <v>6.4999198634850902E-2</v>
      </c>
      <c r="P6" s="2">
        <f t="shared" si="1"/>
        <v>6.4999198634850902E-2</v>
      </c>
      <c r="Q6" s="2">
        <f t="shared" si="1"/>
        <v>6.4999198634850902E-2</v>
      </c>
      <c r="R6" s="2">
        <f t="shared" si="1"/>
        <v>6.4999198634850902E-2</v>
      </c>
      <c r="S6" s="2">
        <f t="shared" si="1"/>
        <v>6.4999198634850902E-2</v>
      </c>
      <c r="T6" s="2">
        <f t="shared" si="1"/>
        <v>6.4999198634850902E-2</v>
      </c>
      <c r="U6" s="2">
        <f t="shared" si="1"/>
        <v>6.4999198634850902E-2</v>
      </c>
      <c r="V6" s="2">
        <f t="shared" si="1"/>
        <v>6.4999198634850902E-2</v>
      </c>
      <c r="W6" s="2">
        <f t="shared" si="1"/>
        <v>6.4999198634850902E-2</v>
      </c>
      <c r="X6" s="2">
        <f t="shared" si="1"/>
        <v>6.4999198634850902E-2</v>
      </c>
      <c r="Y6" s="2">
        <f t="shared" si="1"/>
        <v>6.4999198634850902E-2</v>
      </c>
      <c r="Z6" s="2">
        <f t="shared" si="1"/>
        <v>6.4999198634850902E-2</v>
      </c>
      <c r="AA6" s="2">
        <f t="shared" si="1"/>
        <v>6.4999198634850902E-2</v>
      </c>
      <c r="AB6" s="2">
        <f t="shared" si="1"/>
        <v>6.4999198634850902E-2</v>
      </c>
      <c r="AC6" s="2">
        <f t="shared" si="1"/>
        <v>6.4999198634850902E-2</v>
      </c>
      <c r="AD6" s="2">
        <f t="shared" si="1"/>
        <v>6.4999198634850902E-2</v>
      </c>
      <c r="AE6" s="2">
        <f t="shared" si="1"/>
        <v>6.4999198634850902E-2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0.97282756126232028</v>
      </c>
      <c r="C5">
        <f>IF('Biodiesel Fraction'!$B20,1-'Biodiesel Fraction'!B30,1)</f>
        <v>0.97282756126232028</v>
      </c>
      <c r="D5">
        <f>IF('Biodiesel Fraction'!$B20,1-'Biodiesel Fraction'!D30,1)</f>
        <v>0.97282756126232028</v>
      </c>
      <c r="E5">
        <f>IF('Biodiesel Fraction'!$B20,1-'Biodiesel Fraction'!E30,1)</f>
        <v>0.97282756126232028</v>
      </c>
      <c r="F5">
        <f>IF('Biodiesel Fraction'!$B20,1-'Biodiesel Fraction'!F30,1)</f>
        <v>0.97282756126232028</v>
      </c>
      <c r="G5">
        <f>IF('Biodiesel Fraction'!$B20,1-'Biodiesel Fraction'!G30,1)</f>
        <v>0.97282756126232028</v>
      </c>
      <c r="H5">
        <f>IF('Biodiesel Fraction'!$B20,1-'Biodiesel Fraction'!H30,1)</f>
        <v>0.97282756126232028</v>
      </c>
      <c r="I5">
        <f>IF('Biodiesel Fraction'!$B20,1-'Biodiesel Fraction'!I30,1)</f>
        <v>0.97282756126232028</v>
      </c>
      <c r="J5">
        <f>IF('Biodiesel Fraction'!$B20,1-'Biodiesel Fraction'!J30,1)</f>
        <v>0.97282756126232028</v>
      </c>
      <c r="K5">
        <f>IF('Biodiesel Fraction'!$B20,1-'Biodiesel Fraction'!K30,1)</f>
        <v>0.97282756126232028</v>
      </c>
      <c r="L5">
        <f>IF('Biodiesel Fraction'!$B20,1-'Biodiesel Fraction'!L30,1)</f>
        <v>0.97282756126232028</v>
      </c>
      <c r="M5">
        <f>IF('Biodiesel Fraction'!$B20,1-'Biodiesel Fraction'!M30,1)</f>
        <v>0.97282756126232028</v>
      </c>
      <c r="N5">
        <f>IF('Biodiesel Fraction'!$B20,1-'Biodiesel Fraction'!N30,1)</f>
        <v>0.97282756126232028</v>
      </c>
      <c r="O5">
        <f>IF('Biodiesel Fraction'!$B20,1-'Biodiesel Fraction'!O30,1)</f>
        <v>0.97282756126232028</v>
      </c>
      <c r="P5">
        <f>IF('Biodiesel Fraction'!$B20,1-'Biodiesel Fraction'!P30,1)</f>
        <v>0.97282756126232028</v>
      </c>
      <c r="Q5">
        <f>IF('Biodiesel Fraction'!$B20,1-'Biodiesel Fraction'!Q30,1)</f>
        <v>0.97282756126232028</v>
      </c>
      <c r="R5">
        <f>IF('Biodiesel Fraction'!$B20,1-'Biodiesel Fraction'!R30,1)</f>
        <v>0.97282756126232028</v>
      </c>
      <c r="S5">
        <f>IF('Biodiesel Fraction'!$B20,1-'Biodiesel Fraction'!S30,1)</f>
        <v>0.97282756126232028</v>
      </c>
      <c r="T5">
        <f>IF('Biodiesel Fraction'!$B20,1-'Biodiesel Fraction'!T30,1)</f>
        <v>0.97282756126232028</v>
      </c>
      <c r="U5">
        <f>IF('Biodiesel Fraction'!$B20,1-'Biodiesel Fraction'!U30,1)</f>
        <v>0.97282756126232028</v>
      </c>
      <c r="V5">
        <f>IF('Biodiesel Fraction'!$B20,1-'Biodiesel Fraction'!V30,1)</f>
        <v>0.97282756126232028</v>
      </c>
      <c r="W5">
        <f>IF('Biodiesel Fraction'!$B20,1-'Biodiesel Fraction'!W30,1)</f>
        <v>0.97282756126232028</v>
      </c>
      <c r="X5">
        <f>IF('Biodiesel Fraction'!$B20,1-'Biodiesel Fraction'!X30,1)</f>
        <v>0.97282756126232028</v>
      </c>
      <c r="Y5">
        <f>IF('Biodiesel Fraction'!$B20,1-'Biodiesel Fraction'!Y30,1)</f>
        <v>0.97282756126232028</v>
      </c>
      <c r="Z5">
        <f>IF('Biodiesel Fraction'!$B20,1-'Biodiesel Fraction'!Z30,1)</f>
        <v>0.97282756126232028</v>
      </c>
      <c r="AA5">
        <f>IF('Biodiesel Fraction'!$B20,1-'Biodiesel Fraction'!AA30,1)</f>
        <v>0.97282756126232028</v>
      </c>
      <c r="AB5">
        <f>IF('Biodiesel Fraction'!$B20,1-'Biodiesel Fraction'!AB30,1)</f>
        <v>0.97282756126232028</v>
      </c>
      <c r="AC5">
        <f>IF('Biodiesel Fraction'!$B20,1-'Biodiesel Fraction'!AC30,1)</f>
        <v>0.97282756126232028</v>
      </c>
      <c r="AD5">
        <f>IF('Biodiesel Fraction'!$B20,1-'Biodiesel Fraction'!AD30,1)</f>
        <v>0.97282756126232028</v>
      </c>
      <c r="AE5">
        <f>IF('Biodiesel Fraction'!$B20,1-'Biodiesel Fraction'!AE30,1)</f>
        <v>0.97282756126232028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2.717243873767972E-2</v>
      </c>
      <c r="C7">
        <f>IF('Biodiesel Fraction'!$B20,'Biodiesel Fraction'!B30,0)</f>
        <v>2.717243873767972E-2</v>
      </c>
      <c r="D7">
        <f>IF('Biodiesel Fraction'!$B20,'Biodiesel Fraction'!D30,0)</f>
        <v>2.717243873767972E-2</v>
      </c>
      <c r="E7">
        <f>IF('Biodiesel Fraction'!$B20,'Biodiesel Fraction'!E30,0)</f>
        <v>2.717243873767972E-2</v>
      </c>
      <c r="F7">
        <f>IF('Biodiesel Fraction'!$B20,'Biodiesel Fraction'!F30,0)</f>
        <v>2.717243873767972E-2</v>
      </c>
      <c r="G7">
        <f>IF('Biodiesel Fraction'!$B20,'Biodiesel Fraction'!G30,0)</f>
        <v>2.717243873767972E-2</v>
      </c>
      <c r="H7">
        <f>IF('Biodiesel Fraction'!$B20,'Biodiesel Fraction'!H30,0)</f>
        <v>2.717243873767972E-2</v>
      </c>
      <c r="I7">
        <f>IF('Biodiesel Fraction'!$B20,'Biodiesel Fraction'!I30,0)</f>
        <v>2.717243873767972E-2</v>
      </c>
      <c r="J7">
        <f>IF('Biodiesel Fraction'!$B20,'Biodiesel Fraction'!J30,0)</f>
        <v>2.717243873767972E-2</v>
      </c>
      <c r="K7">
        <f>IF('Biodiesel Fraction'!$B20,'Biodiesel Fraction'!K30,0)</f>
        <v>2.717243873767972E-2</v>
      </c>
      <c r="L7">
        <f>IF('Biodiesel Fraction'!$B20,'Biodiesel Fraction'!L30,0)</f>
        <v>2.717243873767972E-2</v>
      </c>
      <c r="M7">
        <f>IF('Biodiesel Fraction'!$B20,'Biodiesel Fraction'!M30,0)</f>
        <v>2.717243873767972E-2</v>
      </c>
      <c r="N7">
        <f>IF('Biodiesel Fraction'!$B20,'Biodiesel Fraction'!N30,0)</f>
        <v>2.717243873767972E-2</v>
      </c>
      <c r="O7">
        <f>IF('Biodiesel Fraction'!$B20,'Biodiesel Fraction'!O30,0)</f>
        <v>2.717243873767972E-2</v>
      </c>
      <c r="P7">
        <f>IF('Biodiesel Fraction'!$B20,'Biodiesel Fraction'!P30,0)</f>
        <v>2.717243873767972E-2</v>
      </c>
      <c r="Q7">
        <f>IF('Biodiesel Fraction'!$B20,'Biodiesel Fraction'!Q30,0)</f>
        <v>2.717243873767972E-2</v>
      </c>
      <c r="R7">
        <f>IF('Biodiesel Fraction'!$B20,'Biodiesel Fraction'!R30,0)</f>
        <v>2.717243873767972E-2</v>
      </c>
      <c r="S7">
        <f>IF('Biodiesel Fraction'!$B20,'Biodiesel Fraction'!S30,0)</f>
        <v>2.717243873767972E-2</v>
      </c>
      <c r="T7">
        <f>IF('Biodiesel Fraction'!$B20,'Biodiesel Fraction'!T30,0)</f>
        <v>2.717243873767972E-2</v>
      </c>
      <c r="U7">
        <f>IF('Biodiesel Fraction'!$B20,'Biodiesel Fraction'!U30,0)</f>
        <v>2.717243873767972E-2</v>
      </c>
      <c r="V7">
        <f>IF('Biodiesel Fraction'!$B20,'Biodiesel Fraction'!V30,0)</f>
        <v>2.717243873767972E-2</v>
      </c>
      <c r="W7">
        <f>IF('Biodiesel Fraction'!$B20,'Biodiesel Fraction'!W30,0)</f>
        <v>2.717243873767972E-2</v>
      </c>
      <c r="X7">
        <f>IF('Biodiesel Fraction'!$B20,'Biodiesel Fraction'!X30,0)</f>
        <v>2.717243873767972E-2</v>
      </c>
      <c r="Y7">
        <f>IF('Biodiesel Fraction'!$B20,'Biodiesel Fraction'!Y30,0)</f>
        <v>2.717243873767972E-2</v>
      </c>
      <c r="Z7">
        <f>IF('Biodiesel Fraction'!$B20,'Biodiesel Fraction'!Z30,0)</f>
        <v>2.717243873767972E-2</v>
      </c>
      <c r="AA7">
        <f>IF('Biodiesel Fraction'!$B20,'Biodiesel Fraction'!AA30,0)</f>
        <v>2.717243873767972E-2</v>
      </c>
      <c r="AB7">
        <f>IF('Biodiesel Fraction'!$B20,'Biodiesel Fraction'!AB30,0)</f>
        <v>2.717243873767972E-2</v>
      </c>
      <c r="AC7">
        <f>IF('Biodiesel Fraction'!$B20,'Biodiesel Fraction'!AC30,0)</f>
        <v>2.717243873767972E-2</v>
      </c>
      <c r="AD7">
        <f>IF('Biodiesel Fraction'!$B20,'Biodiesel Fraction'!AD30,0)</f>
        <v>2.717243873767972E-2</v>
      </c>
      <c r="AE7">
        <f>IF('Biodiesel Fraction'!$B20,'Biodiesel Fraction'!AE30,0)</f>
        <v>2.717243873767972E-2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0.43777240256804406</v>
      </c>
      <c r="C5">
        <f>IF('Biodiesel Fraction'!$B20,1-'Biodiesel Fraction'!B30,1)*(1-C2)</f>
        <v>0.43777240256804406</v>
      </c>
      <c r="D5">
        <f>IF('Biodiesel Fraction'!$B20,1-'Biodiesel Fraction'!D30,1)*(1-D2)</f>
        <v>0.43777240256804406</v>
      </c>
      <c r="E5">
        <f>IF('Biodiesel Fraction'!$B20,1-'Biodiesel Fraction'!E30,1)*(1-E2)</f>
        <v>0.43777240256804406</v>
      </c>
      <c r="F5">
        <f>IF('Biodiesel Fraction'!$B20,1-'Biodiesel Fraction'!F30,1)*(1-F2)</f>
        <v>0.43777240256804406</v>
      </c>
      <c r="G5">
        <f>IF('Biodiesel Fraction'!$B20,1-'Biodiesel Fraction'!G30,1)*(1-G2)</f>
        <v>0.43777240256804406</v>
      </c>
      <c r="H5">
        <f>IF('Biodiesel Fraction'!$B20,1-'Biodiesel Fraction'!H30,1)*(1-H2)</f>
        <v>0.43777240256804406</v>
      </c>
      <c r="I5">
        <f>IF('Biodiesel Fraction'!$B20,1-'Biodiesel Fraction'!I30,1)*(1-I2)</f>
        <v>0.43777240256804406</v>
      </c>
      <c r="J5">
        <f>IF('Biodiesel Fraction'!$B20,1-'Biodiesel Fraction'!J30,1)*(1-J2)</f>
        <v>0.43777240256804406</v>
      </c>
      <c r="K5">
        <f>IF('Biodiesel Fraction'!$B20,1-'Biodiesel Fraction'!K30,1)*(1-K2)</f>
        <v>0.43777240256804406</v>
      </c>
      <c r="L5">
        <f>IF('Biodiesel Fraction'!$B20,1-'Biodiesel Fraction'!L30,1)*(1-L2)</f>
        <v>0.43777240256804406</v>
      </c>
      <c r="M5">
        <f>IF('Biodiesel Fraction'!$B20,1-'Biodiesel Fraction'!M30,1)*(1-M2)</f>
        <v>0.43777240256804406</v>
      </c>
      <c r="N5">
        <f>IF('Biodiesel Fraction'!$B20,1-'Biodiesel Fraction'!N30,1)*(1-N2)</f>
        <v>0.43777240256804406</v>
      </c>
      <c r="O5">
        <f>IF('Biodiesel Fraction'!$B20,1-'Biodiesel Fraction'!O30,1)*(1-O2)</f>
        <v>0.43777240256804406</v>
      </c>
      <c r="P5">
        <f>IF('Biodiesel Fraction'!$B20,1-'Biodiesel Fraction'!P30,1)*(1-P2)</f>
        <v>0.43777240256804406</v>
      </c>
      <c r="Q5">
        <f>IF('Biodiesel Fraction'!$B20,1-'Biodiesel Fraction'!Q30,1)*(1-Q2)</f>
        <v>0.43777240256804406</v>
      </c>
      <c r="R5">
        <f>IF('Biodiesel Fraction'!$B20,1-'Biodiesel Fraction'!R30,1)*(1-R2)</f>
        <v>0.43777240256804406</v>
      </c>
      <c r="S5">
        <f>IF('Biodiesel Fraction'!$B20,1-'Biodiesel Fraction'!S30,1)*(1-S2)</f>
        <v>0.43777240256804406</v>
      </c>
      <c r="T5">
        <f>IF('Biodiesel Fraction'!$B20,1-'Biodiesel Fraction'!T30,1)*(1-T2)</f>
        <v>0.43777240256804406</v>
      </c>
      <c r="U5">
        <f>IF('Biodiesel Fraction'!$B20,1-'Biodiesel Fraction'!U30,1)*(1-U2)</f>
        <v>0.43777240256804406</v>
      </c>
      <c r="V5">
        <f>IF('Biodiesel Fraction'!$B20,1-'Biodiesel Fraction'!V30,1)*(1-V2)</f>
        <v>0.43777240256804406</v>
      </c>
      <c r="W5">
        <f>IF('Biodiesel Fraction'!$B20,1-'Biodiesel Fraction'!W30,1)*(1-W2)</f>
        <v>0.43777240256804406</v>
      </c>
      <c r="X5">
        <f>IF('Biodiesel Fraction'!$B20,1-'Biodiesel Fraction'!X30,1)*(1-X2)</f>
        <v>0.43777240256804406</v>
      </c>
      <c r="Y5">
        <f>IF('Biodiesel Fraction'!$B20,1-'Biodiesel Fraction'!Y30,1)*(1-Y2)</f>
        <v>0.43777240256804406</v>
      </c>
      <c r="Z5">
        <f>IF('Biodiesel Fraction'!$B20,1-'Biodiesel Fraction'!Z30,1)*(1-Z2)</f>
        <v>0.43777240256804406</v>
      </c>
      <c r="AA5">
        <f>IF('Biodiesel Fraction'!$B20,1-'Biodiesel Fraction'!AA30,1)*(1-AA2)</f>
        <v>0.43777240256804406</v>
      </c>
      <c r="AB5">
        <f>IF('Biodiesel Fraction'!$B20,1-'Biodiesel Fraction'!AB30,1)*(1-AB2)</f>
        <v>0.43777240256804406</v>
      </c>
      <c r="AC5">
        <f>IF('Biodiesel Fraction'!$B20,1-'Biodiesel Fraction'!AC30,1)*(1-AC2)</f>
        <v>0.43777240256804406</v>
      </c>
      <c r="AD5">
        <f>IF('Biodiesel Fraction'!$B20,1-'Biodiesel Fraction'!AD30,1)*(1-AD2)</f>
        <v>0.43777240256804406</v>
      </c>
      <c r="AE5">
        <f>IF('Biodiesel Fraction'!$B20,1-'Biodiesel Fraction'!AE30,1)*(1-AE2)</f>
        <v>0.43777240256804406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1.2227597431955872E-2</v>
      </c>
      <c r="C7">
        <f>IF('Biodiesel Fraction'!$B20,'Biodiesel Fraction'!B30,0)*(1-C2)</f>
        <v>1.2227597431955872E-2</v>
      </c>
      <c r="D7">
        <f>IF('Biodiesel Fraction'!$B20,'Biodiesel Fraction'!D30,0)*(1-D2)</f>
        <v>1.2227597431955872E-2</v>
      </c>
      <c r="E7">
        <f>IF('Biodiesel Fraction'!$B20,'Biodiesel Fraction'!E30,0)*(1-E2)</f>
        <v>1.2227597431955872E-2</v>
      </c>
      <c r="F7">
        <f>IF('Biodiesel Fraction'!$B20,'Biodiesel Fraction'!F30,0)*(1-F2)</f>
        <v>1.2227597431955872E-2</v>
      </c>
      <c r="G7">
        <f>IF('Biodiesel Fraction'!$B20,'Biodiesel Fraction'!G30,0)*(1-G2)</f>
        <v>1.2227597431955872E-2</v>
      </c>
      <c r="H7">
        <f>IF('Biodiesel Fraction'!$B20,'Biodiesel Fraction'!H30,0)*(1-H2)</f>
        <v>1.2227597431955872E-2</v>
      </c>
      <c r="I7">
        <f>IF('Biodiesel Fraction'!$B20,'Biodiesel Fraction'!I30,0)*(1-I2)</f>
        <v>1.2227597431955872E-2</v>
      </c>
      <c r="J7">
        <f>IF('Biodiesel Fraction'!$B20,'Biodiesel Fraction'!J30,0)*(1-J2)</f>
        <v>1.2227597431955872E-2</v>
      </c>
      <c r="K7">
        <f>IF('Biodiesel Fraction'!$B20,'Biodiesel Fraction'!K30,0)*(1-K2)</f>
        <v>1.2227597431955872E-2</v>
      </c>
      <c r="L7">
        <f>IF('Biodiesel Fraction'!$B20,'Biodiesel Fraction'!L30,0)*(1-L2)</f>
        <v>1.2227597431955872E-2</v>
      </c>
      <c r="M7">
        <f>IF('Biodiesel Fraction'!$B20,'Biodiesel Fraction'!M30,0)*(1-M2)</f>
        <v>1.2227597431955872E-2</v>
      </c>
      <c r="N7">
        <f>IF('Biodiesel Fraction'!$B20,'Biodiesel Fraction'!N30,0)*(1-N2)</f>
        <v>1.2227597431955872E-2</v>
      </c>
      <c r="O7">
        <f>IF('Biodiesel Fraction'!$B20,'Biodiesel Fraction'!O30,0)*(1-O2)</f>
        <v>1.2227597431955872E-2</v>
      </c>
      <c r="P7">
        <f>IF('Biodiesel Fraction'!$B20,'Biodiesel Fraction'!P30,0)*(1-P2)</f>
        <v>1.2227597431955872E-2</v>
      </c>
      <c r="Q7">
        <f>IF('Biodiesel Fraction'!$B20,'Biodiesel Fraction'!Q30,0)*(1-Q2)</f>
        <v>1.2227597431955872E-2</v>
      </c>
      <c r="R7">
        <f>IF('Biodiesel Fraction'!$B20,'Biodiesel Fraction'!R30,0)*(1-R2)</f>
        <v>1.2227597431955872E-2</v>
      </c>
      <c r="S7">
        <f>IF('Biodiesel Fraction'!$B20,'Biodiesel Fraction'!S30,0)*(1-S2)</f>
        <v>1.2227597431955872E-2</v>
      </c>
      <c r="T7">
        <f>IF('Biodiesel Fraction'!$B20,'Biodiesel Fraction'!T30,0)*(1-T2)</f>
        <v>1.2227597431955872E-2</v>
      </c>
      <c r="U7">
        <f>IF('Biodiesel Fraction'!$B20,'Biodiesel Fraction'!U30,0)*(1-U2)</f>
        <v>1.2227597431955872E-2</v>
      </c>
      <c r="V7">
        <f>IF('Biodiesel Fraction'!$B20,'Biodiesel Fraction'!V30,0)*(1-V2)</f>
        <v>1.2227597431955872E-2</v>
      </c>
      <c r="W7">
        <f>IF('Biodiesel Fraction'!$B20,'Biodiesel Fraction'!W30,0)*(1-W2)</f>
        <v>1.2227597431955872E-2</v>
      </c>
      <c r="X7">
        <f>IF('Biodiesel Fraction'!$B20,'Biodiesel Fraction'!X30,0)*(1-X2)</f>
        <v>1.2227597431955872E-2</v>
      </c>
      <c r="Y7">
        <f>IF('Biodiesel Fraction'!$B20,'Biodiesel Fraction'!Y30,0)*(1-Y2)</f>
        <v>1.2227597431955872E-2</v>
      </c>
      <c r="Z7">
        <f>IF('Biodiesel Fraction'!$B20,'Biodiesel Fraction'!Z30,0)*(1-Z2)</f>
        <v>1.2227597431955872E-2</v>
      </c>
      <c r="AA7">
        <f>IF('Biodiesel Fraction'!$B20,'Biodiesel Fraction'!AA30,0)*(1-AA2)</f>
        <v>1.2227597431955872E-2</v>
      </c>
      <c r="AB7">
        <f>IF('Biodiesel Fraction'!$B20,'Biodiesel Fraction'!AB30,0)*(1-AB2)</f>
        <v>1.2227597431955872E-2</v>
      </c>
      <c r="AC7">
        <f>IF('Biodiesel Fraction'!$B20,'Biodiesel Fraction'!AC30,0)*(1-AC2)</f>
        <v>1.2227597431955872E-2</v>
      </c>
      <c r="AD7">
        <f>IF('Biodiesel Fraction'!$B20,'Biodiesel Fraction'!AD30,0)*(1-AD2)</f>
        <v>1.2227597431955872E-2</v>
      </c>
      <c r="AE7">
        <f>IF('Biodiesel Fraction'!$B20,'Biodiesel Fraction'!AE30,0)*(1-AE2)</f>
        <v>1.2227597431955872E-2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0.93500080136514907</v>
      </c>
      <c r="C4" s="2">
        <f t="shared" ref="C4:AE4" si="0">1-C6</f>
        <v>0.93500080136514907</v>
      </c>
      <c r="D4" s="2">
        <f t="shared" si="0"/>
        <v>0.93500080136514907</v>
      </c>
      <c r="E4" s="2">
        <f t="shared" si="0"/>
        <v>0.93500080136514907</v>
      </c>
      <c r="F4" s="2">
        <f t="shared" si="0"/>
        <v>0.93500080136514907</v>
      </c>
      <c r="G4" s="2">
        <f t="shared" si="0"/>
        <v>0.93500080136514907</v>
      </c>
      <c r="H4" s="2">
        <f t="shared" si="0"/>
        <v>0.93500080136514907</v>
      </c>
      <c r="I4" s="2">
        <f t="shared" si="0"/>
        <v>0.93500080136514907</v>
      </c>
      <c r="J4" s="2">
        <f t="shared" si="0"/>
        <v>0.93500080136514907</v>
      </c>
      <c r="K4" s="2">
        <f t="shared" si="0"/>
        <v>0.93500080136514907</v>
      </c>
      <c r="L4" s="2">
        <f t="shared" si="0"/>
        <v>0.93500080136514907</v>
      </c>
      <c r="M4" s="2">
        <f t="shared" si="0"/>
        <v>0.93500080136514907</v>
      </c>
      <c r="N4" s="2">
        <f t="shared" si="0"/>
        <v>0.93500080136514907</v>
      </c>
      <c r="O4" s="2">
        <f t="shared" si="0"/>
        <v>0.93500080136514907</v>
      </c>
      <c r="P4" s="2">
        <f t="shared" si="0"/>
        <v>0.93500080136514907</v>
      </c>
      <c r="Q4" s="2">
        <f t="shared" si="0"/>
        <v>0.93500080136514907</v>
      </c>
      <c r="R4" s="2">
        <f t="shared" si="0"/>
        <v>0.93500080136514907</v>
      </c>
      <c r="S4" s="2">
        <f t="shared" si="0"/>
        <v>0.93500080136514907</v>
      </c>
      <c r="T4" s="2">
        <f t="shared" si="0"/>
        <v>0.93500080136514907</v>
      </c>
      <c r="U4" s="2">
        <f t="shared" si="0"/>
        <v>0.93500080136514907</v>
      </c>
      <c r="V4" s="2">
        <f t="shared" si="0"/>
        <v>0.93500080136514907</v>
      </c>
      <c r="W4" s="2">
        <f t="shared" si="0"/>
        <v>0.93500080136514907</v>
      </c>
      <c r="X4" s="2">
        <f t="shared" si="0"/>
        <v>0.93500080136514907</v>
      </c>
      <c r="Y4" s="2">
        <f t="shared" si="0"/>
        <v>0.93500080136514907</v>
      </c>
      <c r="Z4" s="2">
        <f t="shared" si="0"/>
        <v>0.93500080136514907</v>
      </c>
      <c r="AA4" s="2">
        <f t="shared" si="0"/>
        <v>0.93500080136514907</v>
      </c>
      <c r="AB4" s="2">
        <f t="shared" si="0"/>
        <v>0.93500080136514907</v>
      </c>
      <c r="AC4" s="2">
        <f t="shared" si="0"/>
        <v>0.93500080136514907</v>
      </c>
      <c r="AD4" s="2">
        <f t="shared" si="0"/>
        <v>0.93500080136514907</v>
      </c>
      <c r="AE4" s="2">
        <f t="shared" si="0"/>
        <v>0.93500080136514907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6.4999198634850902E-2</v>
      </c>
      <c r="C6" s="2">
        <f>$B$6</f>
        <v>6.4999198634850902E-2</v>
      </c>
      <c r="D6" s="2">
        <f t="shared" ref="D6:AE6" si="1">$B$6</f>
        <v>6.4999198634850902E-2</v>
      </c>
      <c r="E6" s="2">
        <f t="shared" si="1"/>
        <v>6.4999198634850902E-2</v>
      </c>
      <c r="F6" s="2">
        <f t="shared" si="1"/>
        <v>6.4999198634850902E-2</v>
      </c>
      <c r="G6" s="2">
        <f t="shared" si="1"/>
        <v>6.4999198634850902E-2</v>
      </c>
      <c r="H6" s="2">
        <f t="shared" si="1"/>
        <v>6.4999198634850902E-2</v>
      </c>
      <c r="I6" s="2">
        <f t="shared" si="1"/>
        <v>6.4999198634850902E-2</v>
      </c>
      <c r="J6" s="2">
        <f t="shared" si="1"/>
        <v>6.4999198634850902E-2</v>
      </c>
      <c r="K6" s="2">
        <f t="shared" si="1"/>
        <v>6.4999198634850902E-2</v>
      </c>
      <c r="L6" s="2">
        <f t="shared" si="1"/>
        <v>6.4999198634850902E-2</v>
      </c>
      <c r="M6" s="2">
        <f t="shared" si="1"/>
        <v>6.4999198634850902E-2</v>
      </c>
      <c r="N6" s="2">
        <f t="shared" si="1"/>
        <v>6.4999198634850902E-2</v>
      </c>
      <c r="O6" s="2">
        <f t="shared" si="1"/>
        <v>6.4999198634850902E-2</v>
      </c>
      <c r="P6" s="2">
        <f t="shared" si="1"/>
        <v>6.4999198634850902E-2</v>
      </c>
      <c r="Q6" s="2">
        <f t="shared" si="1"/>
        <v>6.4999198634850902E-2</v>
      </c>
      <c r="R6" s="2">
        <f t="shared" si="1"/>
        <v>6.4999198634850902E-2</v>
      </c>
      <c r="S6" s="2">
        <f t="shared" si="1"/>
        <v>6.4999198634850902E-2</v>
      </c>
      <c r="T6" s="2">
        <f t="shared" si="1"/>
        <v>6.4999198634850902E-2</v>
      </c>
      <c r="U6" s="2">
        <f t="shared" si="1"/>
        <v>6.4999198634850902E-2</v>
      </c>
      <c r="V6" s="2">
        <f t="shared" si="1"/>
        <v>6.4999198634850902E-2</v>
      </c>
      <c r="W6" s="2">
        <f t="shared" si="1"/>
        <v>6.4999198634850902E-2</v>
      </c>
      <c r="X6" s="2">
        <f t="shared" si="1"/>
        <v>6.4999198634850902E-2</v>
      </c>
      <c r="Y6" s="2">
        <f t="shared" si="1"/>
        <v>6.4999198634850902E-2</v>
      </c>
      <c r="Z6" s="2">
        <f t="shared" si="1"/>
        <v>6.4999198634850902E-2</v>
      </c>
      <c r="AA6" s="2">
        <f t="shared" si="1"/>
        <v>6.4999198634850902E-2</v>
      </c>
      <c r="AB6" s="2">
        <f t="shared" si="1"/>
        <v>6.4999198634850902E-2</v>
      </c>
      <c r="AC6" s="2">
        <f t="shared" si="1"/>
        <v>6.4999198634850902E-2</v>
      </c>
      <c r="AD6" s="2">
        <f t="shared" si="1"/>
        <v>6.4999198634850902E-2</v>
      </c>
      <c r="AE6" s="2">
        <f t="shared" si="1"/>
        <v>6.4999198634850902E-2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0.97282756126232028</v>
      </c>
      <c r="C5">
        <f>IF('Biodiesel Fraction'!$B21,1-'Biodiesel Fraction'!B30,1)</f>
        <v>0.97282756126232028</v>
      </c>
      <c r="D5">
        <f>IF('Biodiesel Fraction'!$B21,1-'Biodiesel Fraction'!D30,1)</f>
        <v>0.97282756126232028</v>
      </c>
      <c r="E5">
        <f>IF('Biodiesel Fraction'!$B21,1-'Biodiesel Fraction'!E30,1)</f>
        <v>0.97282756126232028</v>
      </c>
      <c r="F5">
        <f>IF('Biodiesel Fraction'!$B21,1-'Biodiesel Fraction'!F30,1)</f>
        <v>0.97282756126232028</v>
      </c>
      <c r="G5">
        <f>IF('Biodiesel Fraction'!$B21,1-'Biodiesel Fraction'!G30,1)</f>
        <v>0.97282756126232028</v>
      </c>
      <c r="H5">
        <f>IF('Biodiesel Fraction'!$B21,1-'Biodiesel Fraction'!H30,1)</f>
        <v>0.97282756126232028</v>
      </c>
      <c r="I5">
        <f>IF('Biodiesel Fraction'!$B21,1-'Biodiesel Fraction'!I30,1)</f>
        <v>0.97282756126232028</v>
      </c>
      <c r="J5">
        <f>IF('Biodiesel Fraction'!$B21,1-'Biodiesel Fraction'!J30,1)</f>
        <v>0.97282756126232028</v>
      </c>
      <c r="K5">
        <f>IF('Biodiesel Fraction'!$B21,1-'Biodiesel Fraction'!K30,1)</f>
        <v>0.97282756126232028</v>
      </c>
      <c r="L5">
        <f>IF('Biodiesel Fraction'!$B21,1-'Biodiesel Fraction'!L30,1)</f>
        <v>0.97282756126232028</v>
      </c>
      <c r="M5">
        <f>IF('Biodiesel Fraction'!$B21,1-'Biodiesel Fraction'!M30,1)</f>
        <v>0.97282756126232028</v>
      </c>
      <c r="N5">
        <f>IF('Biodiesel Fraction'!$B21,1-'Biodiesel Fraction'!N30,1)</f>
        <v>0.97282756126232028</v>
      </c>
      <c r="O5">
        <f>IF('Biodiesel Fraction'!$B21,1-'Biodiesel Fraction'!O30,1)</f>
        <v>0.97282756126232028</v>
      </c>
      <c r="P5">
        <f>IF('Biodiesel Fraction'!$B21,1-'Biodiesel Fraction'!P30,1)</f>
        <v>0.97282756126232028</v>
      </c>
      <c r="Q5">
        <f>IF('Biodiesel Fraction'!$B21,1-'Biodiesel Fraction'!Q30,1)</f>
        <v>0.97282756126232028</v>
      </c>
      <c r="R5">
        <f>IF('Biodiesel Fraction'!$B21,1-'Biodiesel Fraction'!R30,1)</f>
        <v>0.97282756126232028</v>
      </c>
      <c r="S5">
        <f>IF('Biodiesel Fraction'!$B21,1-'Biodiesel Fraction'!S30,1)</f>
        <v>0.97282756126232028</v>
      </c>
      <c r="T5">
        <f>IF('Biodiesel Fraction'!$B21,1-'Biodiesel Fraction'!T30,1)</f>
        <v>0.97282756126232028</v>
      </c>
      <c r="U5">
        <f>IF('Biodiesel Fraction'!$B21,1-'Biodiesel Fraction'!U30,1)</f>
        <v>0.97282756126232028</v>
      </c>
      <c r="V5">
        <f>IF('Biodiesel Fraction'!$B21,1-'Biodiesel Fraction'!V30,1)</f>
        <v>0.97282756126232028</v>
      </c>
      <c r="W5">
        <f>IF('Biodiesel Fraction'!$B21,1-'Biodiesel Fraction'!W30,1)</f>
        <v>0.97282756126232028</v>
      </c>
      <c r="X5">
        <f>IF('Biodiesel Fraction'!$B21,1-'Biodiesel Fraction'!X30,1)</f>
        <v>0.97282756126232028</v>
      </c>
      <c r="Y5">
        <f>IF('Biodiesel Fraction'!$B21,1-'Biodiesel Fraction'!Y30,1)</f>
        <v>0.97282756126232028</v>
      </c>
      <c r="Z5">
        <f>IF('Biodiesel Fraction'!$B21,1-'Biodiesel Fraction'!Z30,1)</f>
        <v>0.97282756126232028</v>
      </c>
      <c r="AA5">
        <f>IF('Biodiesel Fraction'!$B21,1-'Biodiesel Fraction'!AA30,1)</f>
        <v>0.97282756126232028</v>
      </c>
      <c r="AB5">
        <f>IF('Biodiesel Fraction'!$B21,1-'Biodiesel Fraction'!AB30,1)</f>
        <v>0.97282756126232028</v>
      </c>
      <c r="AC5">
        <f>IF('Biodiesel Fraction'!$B21,1-'Biodiesel Fraction'!AC30,1)</f>
        <v>0.97282756126232028</v>
      </c>
      <c r="AD5">
        <f>IF('Biodiesel Fraction'!$B21,1-'Biodiesel Fraction'!AD30,1)</f>
        <v>0.97282756126232028</v>
      </c>
      <c r="AE5">
        <f>IF('Biodiesel Fraction'!$B21,1-'Biodiesel Fraction'!AE30,1)</f>
        <v>0.97282756126232028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2.717243873767972E-2</v>
      </c>
      <c r="C7">
        <f>IF('Biodiesel Fraction'!$B21,'Biodiesel Fraction'!B30,0)</f>
        <v>2.717243873767972E-2</v>
      </c>
      <c r="D7">
        <f>IF('Biodiesel Fraction'!$B21,'Biodiesel Fraction'!D30,0)</f>
        <v>2.717243873767972E-2</v>
      </c>
      <c r="E7">
        <f>IF('Biodiesel Fraction'!$B21,'Biodiesel Fraction'!E30,0)</f>
        <v>2.717243873767972E-2</v>
      </c>
      <c r="F7">
        <f>IF('Biodiesel Fraction'!$B21,'Biodiesel Fraction'!F30,0)</f>
        <v>2.717243873767972E-2</v>
      </c>
      <c r="G7">
        <f>IF('Biodiesel Fraction'!$B21,'Biodiesel Fraction'!G30,0)</f>
        <v>2.717243873767972E-2</v>
      </c>
      <c r="H7">
        <f>IF('Biodiesel Fraction'!$B21,'Biodiesel Fraction'!H30,0)</f>
        <v>2.717243873767972E-2</v>
      </c>
      <c r="I7">
        <f>IF('Biodiesel Fraction'!$B21,'Biodiesel Fraction'!I30,0)</f>
        <v>2.717243873767972E-2</v>
      </c>
      <c r="J7">
        <f>IF('Biodiesel Fraction'!$B21,'Biodiesel Fraction'!J30,0)</f>
        <v>2.717243873767972E-2</v>
      </c>
      <c r="K7">
        <f>IF('Biodiesel Fraction'!$B21,'Biodiesel Fraction'!K30,0)</f>
        <v>2.717243873767972E-2</v>
      </c>
      <c r="L7">
        <f>IF('Biodiesel Fraction'!$B21,'Biodiesel Fraction'!L30,0)</f>
        <v>2.717243873767972E-2</v>
      </c>
      <c r="M7">
        <f>IF('Biodiesel Fraction'!$B21,'Biodiesel Fraction'!M30,0)</f>
        <v>2.717243873767972E-2</v>
      </c>
      <c r="N7">
        <f>IF('Biodiesel Fraction'!$B21,'Biodiesel Fraction'!N30,0)</f>
        <v>2.717243873767972E-2</v>
      </c>
      <c r="O7">
        <f>IF('Biodiesel Fraction'!$B21,'Biodiesel Fraction'!O30,0)</f>
        <v>2.717243873767972E-2</v>
      </c>
      <c r="P7">
        <f>IF('Biodiesel Fraction'!$B21,'Biodiesel Fraction'!P30,0)</f>
        <v>2.717243873767972E-2</v>
      </c>
      <c r="Q7">
        <f>IF('Biodiesel Fraction'!$B21,'Biodiesel Fraction'!Q30,0)</f>
        <v>2.717243873767972E-2</v>
      </c>
      <c r="R7">
        <f>IF('Biodiesel Fraction'!$B21,'Biodiesel Fraction'!R30,0)</f>
        <v>2.717243873767972E-2</v>
      </c>
      <c r="S7">
        <f>IF('Biodiesel Fraction'!$B21,'Biodiesel Fraction'!S30,0)</f>
        <v>2.717243873767972E-2</v>
      </c>
      <c r="T7">
        <f>IF('Biodiesel Fraction'!$B21,'Biodiesel Fraction'!T30,0)</f>
        <v>2.717243873767972E-2</v>
      </c>
      <c r="U7">
        <f>IF('Biodiesel Fraction'!$B21,'Biodiesel Fraction'!U30,0)</f>
        <v>2.717243873767972E-2</v>
      </c>
      <c r="V7">
        <f>IF('Biodiesel Fraction'!$B21,'Biodiesel Fraction'!V30,0)</f>
        <v>2.717243873767972E-2</v>
      </c>
      <c r="W7">
        <f>IF('Biodiesel Fraction'!$B21,'Biodiesel Fraction'!W30,0)</f>
        <v>2.717243873767972E-2</v>
      </c>
      <c r="X7">
        <f>IF('Biodiesel Fraction'!$B21,'Biodiesel Fraction'!X30,0)</f>
        <v>2.717243873767972E-2</v>
      </c>
      <c r="Y7">
        <f>IF('Biodiesel Fraction'!$B21,'Biodiesel Fraction'!Y30,0)</f>
        <v>2.717243873767972E-2</v>
      </c>
      <c r="Z7">
        <f>IF('Biodiesel Fraction'!$B21,'Biodiesel Fraction'!Z30,0)</f>
        <v>2.717243873767972E-2</v>
      </c>
      <c r="AA7">
        <f>IF('Biodiesel Fraction'!$B21,'Biodiesel Fraction'!AA30,0)</f>
        <v>2.717243873767972E-2</v>
      </c>
      <c r="AB7">
        <f>IF('Biodiesel Fraction'!$B21,'Biodiesel Fraction'!AB30,0)</f>
        <v>2.717243873767972E-2</v>
      </c>
      <c r="AC7">
        <f>IF('Biodiesel Fraction'!$B21,'Biodiesel Fraction'!AC30,0)</f>
        <v>2.717243873767972E-2</v>
      </c>
      <c r="AD7">
        <f>IF('Biodiesel Fraction'!$B21,'Biodiesel Fraction'!AD30,0)</f>
        <v>2.717243873767972E-2</v>
      </c>
      <c r="AE7">
        <f>IF('Biodiesel Fraction'!$B21,'Biodiesel Fraction'!AE30,0)</f>
        <v>2.717243873767972E-2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0.43777240256804406</v>
      </c>
      <c r="C5">
        <f>IF('Biodiesel Fraction'!$B21,1-'Biodiesel Fraction'!B30,1)*(1-C2)</f>
        <v>0.43777240256804406</v>
      </c>
      <c r="D5">
        <f>IF('Biodiesel Fraction'!$B21,1-'Biodiesel Fraction'!D30,1)*(1-D2)</f>
        <v>0.43777240256804406</v>
      </c>
      <c r="E5">
        <f>IF('Biodiesel Fraction'!$B21,1-'Biodiesel Fraction'!E30,1)*(1-E2)</f>
        <v>0.43777240256804406</v>
      </c>
      <c r="F5">
        <f>IF('Biodiesel Fraction'!$B21,1-'Biodiesel Fraction'!F30,1)*(1-F2)</f>
        <v>0.43777240256804406</v>
      </c>
      <c r="G5">
        <f>IF('Biodiesel Fraction'!$B21,1-'Biodiesel Fraction'!G30,1)*(1-G2)</f>
        <v>0.43777240256804406</v>
      </c>
      <c r="H5">
        <f>IF('Biodiesel Fraction'!$B21,1-'Biodiesel Fraction'!H30,1)*(1-H2)</f>
        <v>0.43777240256804406</v>
      </c>
      <c r="I5">
        <f>IF('Biodiesel Fraction'!$B21,1-'Biodiesel Fraction'!I30,1)*(1-I2)</f>
        <v>0.43777240256804406</v>
      </c>
      <c r="J5">
        <f>IF('Biodiesel Fraction'!$B21,1-'Biodiesel Fraction'!J30,1)*(1-J2)</f>
        <v>0.43777240256804406</v>
      </c>
      <c r="K5">
        <f>IF('Biodiesel Fraction'!$B21,1-'Biodiesel Fraction'!K30,1)*(1-K2)</f>
        <v>0.43777240256804406</v>
      </c>
      <c r="L5">
        <f>IF('Biodiesel Fraction'!$B21,1-'Biodiesel Fraction'!L30,1)*(1-L2)</f>
        <v>0.43777240256804406</v>
      </c>
      <c r="M5">
        <f>IF('Biodiesel Fraction'!$B21,1-'Biodiesel Fraction'!M30,1)*(1-M2)</f>
        <v>0.43777240256804406</v>
      </c>
      <c r="N5">
        <f>IF('Biodiesel Fraction'!$B21,1-'Biodiesel Fraction'!N30,1)*(1-N2)</f>
        <v>0.43777240256804406</v>
      </c>
      <c r="O5">
        <f>IF('Biodiesel Fraction'!$B21,1-'Biodiesel Fraction'!O30,1)*(1-O2)</f>
        <v>0.43777240256804406</v>
      </c>
      <c r="P5">
        <f>IF('Biodiesel Fraction'!$B21,1-'Biodiesel Fraction'!P30,1)*(1-P2)</f>
        <v>0.43777240256804406</v>
      </c>
      <c r="Q5">
        <f>IF('Biodiesel Fraction'!$B21,1-'Biodiesel Fraction'!Q30,1)*(1-Q2)</f>
        <v>0.43777240256804406</v>
      </c>
      <c r="R5">
        <f>IF('Biodiesel Fraction'!$B21,1-'Biodiesel Fraction'!R30,1)*(1-R2)</f>
        <v>0.43777240256804406</v>
      </c>
      <c r="S5">
        <f>IF('Biodiesel Fraction'!$B21,1-'Biodiesel Fraction'!S30,1)*(1-S2)</f>
        <v>0.43777240256804406</v>
      </c>
      <c r="T5">
        <f>IF('Biodiesel Fraction'!$B21,1-'Biodiesel Fraction'!T30,1)*(1-T2)</f>
        <v>0.43777240256804406</v>
      </c>
      <c r="U5">
        <f>IF('Biodiesel Fraction'!$B21,1-'Biodiesel Fraction'!U30,1)*(1-U2)</f>
        <v>0.43777240256804406</v>
      </c>
      <c r="V5">
        <f>IF('Biodiesel Fraction'!$B21,1-'Biodiesel Fraction'!V30,1)*(1-V2)</f>
        <v>0.43777240256804406</v>
      </c>
      <c r="W5">
        <f>IF('Biodiesel Fraction'!$B21,1-'Biodiesel Fraction'!W30,1)*(1-W2)</f>
        <v>0.43777240256804406</v>
      </c>
      <c r="X5">
        <f>IF('Biodiesel Fraction'!$B21,1-'Biodiesel Fraction'!X30,1)*(1-X2)</f>
        <v>0.43777240256804406</v>
      </c>
      <c r="Y5">
        <f>IF('Biodiesel Fraction'!$B21,1-'Biodiesel Fraction'!Y30,1)*(1-Y2)</f>
        <v>0.43777240256804406</v>
      </c>
      <c r="Z5">
        <f>IF('Biodiesel Fraction'!$B21,1-'Biodiesel Fraction'!Z30,1)*(1-Z2)</f>
        <v>0.43777240256804406</v>
      </c>
      <c r="AA5">
        <f>IF('Biodiesel Fraction'!$B21,1-'Biodiesel Fraction'!AA30,1)*(1-AA2)</f>
        <v>0.43777240256804406</v>
      </c>
      <c r="AB5">
        <f>IF('Biodiesel Fraction'!$B21,1-'Biodiesel Fraction'!AB30,1)*(1-AB2)</f>
        <v>0.43777240256804406</v>
      </c>
      <c r="AC5">
        <f>IF('Biodiesel Fraction'!$B21,1-'Biodiesel Fraction'!AC30,1)*(1-AC2)</f>
        <v>0.43777240256804406</v>
      </c>
      <c r="AD5">
        <f>IF('Biodiesel Fraction'!$B21,1-'Biodiesel Fraction'!AD30,1)*(1-AD2)</f>
        <v>0.43777240256804406</v>
      </c>
      <c r="AE5">
        <f>IF('Biodiesel Fraction'!$B21,1-'Biodiesel Fraction'!AE30,1)*(1-AE2)</f>
        <v>0.43777240256804406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1.2227597431955872E-2</v>
      </c>
      <c r="C7">
        <f>IF('Biodiesel Fraction'!$B21,'Biodiesel Fraction'!B30,0)*(1-C2)</f>
        <v>1.2227597431955872E-2</v>
      </c>
      <c r="D7">
        <f>IF('Biodiesel Fraction'!$B21,'Biodiesel Fraction'!D30,0)*(1-D2)</f>
        <v>1.2227597431955872E-2</v>
      </c>
      <c r="E7">
        <f>IF('Biodiesel Fraction'!$B21,'Biodiesel Fraction'!E30,0)*(1-E2)</f>
        <v>1.2227597431955872E-2</v>
      </c>
      <c r="F7">
        <f>IF('Biodiesel Fraction'!$B21,'Biodiesel Fraction'!F30,0)*(1-F2)</f>
        <v>1.2227597431955872E-2</v>
      </c>
      <c r="G7">
        <f>IF('Biodiesel Fraction'!$B21,'Biodiesel Fraction'!G30,0)*(1-G2)</f>
        <v>1.2227597431955872E-2</v>
      </c>
      <c r="H7">
        <f>IF('Biodiesel Fraction'!$B21,'Biodiesel Fraction'!H30,0)*(1-H2)</f>
        <v>1.2227597431955872E-2</v>
      </c>
      <c r="I7">
        <f>IF('Biodiesel Fraction'!$B21,'Biodiesel Fraction'!I30,0)*(1-I2)</f>
        <v>1.2227597431955872E-2</v>
      </c>
      <c r="J7">
        <f>IF('Biodiesel Fraction'!$B21,'Biodiesel Fraction'!J30,0)*(1-J2)</f>
        <v>1.2227597431955872E-2</v>
      </c>
      <c r="K7">
        <f>IF('Biodiesel Fraction'!$B21,'Biodiesel Fraction'!K30,0)*(1-K2)</f>
        <v>1.2227597431955872E-2</v>
      </c>
      <c r="L7">
        <f>IF('Biodiesel Fraction'!$B21,'Biodiesel Fraction'!L30,0)*(1-L2)</f>
        <v>1.2227597431955872E-2</v>
      </c>
      <c r="M7">
        <f>IF('Biodiesel Fraction'!$B21,'Biodiesel Fraction'!M30,0)*(1-M2)</f>
        <v>1.2227597431955872E-2</v>
      </c>
      <c r="N7">
        <f>IF('Biodiesel Fraction'!$B21,'Biodiesel Fraction'!N30,0)*(1-N2)</f>
        <v>1.2227597431955872E-2</v>
      </c>
      <c r="O7">
        <f>IF('Biodiesel Fraction'!$B21,'Biodiesel Fraction'!O30,0)*(1-O2)</f>
        <v>1.2227597431955872E-2</v>
      </c>
      <c r="P7">
        <f>IF('Biodiesel Fraction'!$B21,'Biodiesel Fraction'!P30,0)*(1-P2)</f>
        <v>1.2227597431955872E-2</v>
      </c>
      <c r="Q7">
        <f>IF('Biodiesel Fraction'!$B21,'Biodiesel Fraction'!Q30,0)*(1-Q2)</f>
        <v>1.2227597431955872E-2</v>
      </c>
      <c r="R7">
        <f>IF('Biodiesel Fraction'!$B21,'Biodiesel Fraction'!R30,0)*(1-R2)</f>
        <v>1.2227597431955872E-2</v>
      </c>
      <c r="S7">
        <f>IF('Biodiesel Fraction'!$B21,'Biodiesel Fraction'!S30,0)*(1-S2)</f>
        <v>1.2227597431955872E-2</v>
      </c>
      <c r="T7">
        <f>IF('Biodiesel Fraction'!$B21,'Biodiesel Fraction'!T30,0)*(1-T2)</f>
        <v>1.2227597431955872E-2</v>
      </c>
      <c r="U7">
        <f>IF('Biodiesel Fraction'!$B21,'Biodiesel Fraction'!U30,0)*(1-U2)</f>
        <v>1.2227597431955872E-2</v>
      </c>
      <c r="V7">
        <f>IF('Biodiesel Fraction'!$B21,'Biodiesel Fraction'!V30,0)*(1-V2)</f>
        <v>1.2227597431955872E-2</v>
      </c>
      <c r="W7">
        <f>IF('Biodiesel Fraction'!$B21,'Biodiesel Fraction'!W30,0)*(1-W2)</f>
        <v>1.2227597431955872E-2</v>
      </c>
      <c r="X7">
        <f>IF('Biodiesel Fraction'!$B21,'Biodiesel Fraction'!X30,0)*(1-X2)</f>
        <v>1.2227597431955872E-2</v>
      </c>
      <c r="Y7">
        <f>IF('Biodiesel Fraction'!$B21,'Biodiesel Fraction'!Y30,0)*(1-Y2)</f>
        <v>1.2227597431955872E-2</v>
      </c>
      <c r="Z7">
        <f>IF('Biodiesel Fraction'!$B21,'Biodiesel Fraction'!Z30,0)*(1-Z2)</f>
        <v>1.2227597431955872E-2</v>
      </c>
      <c r="AA7">
        <f>IF('Biodiesel Fraction'!$B21,'Biodiesel Fraction'!AA30,0)*(1-AA2)</f>
        <v>1.2227597431955872E-2</v>
      </c>
      <c r="AB7">
        <f>IF('Biodiesel Fraction'!$B21,'Biodiesel Fraction'!AB30,0)*(1-AB2)</f>
        <v>1.2227597431955872E-2</v>
      </c>
      <c r="AC7">
        <f>IF('Biodiesel Fraction'!$B21,'Biodiesel Fraction'!AC30,0)*(1-AC2)</f>
        <v>1.2227597431955872E-2</v>
      </c>
      <c r="AD7">
        <f>IF('Biodiesel Fraction'!$B21,'Biodiesel Fraction'!AD30,0)*(1-AD2)</f>
        <v>1.2227597431955872E-2</v>
      </c>
      <c r="AE7">
        <f>IF('Biodiesel Fraction'!$B21,'Biodiesel Fraction'!AE30,0)*(1-AE2)</f>
        <v>1.2227597431955872E-2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0.97282756126232028</v>
      </c>
      <c r="C5">
        <f>IF('Biodiesel Fraction'!$B18,1-'Biodiesel Fraction'!B30,1)</f>
        <v>0.97282756126232028</v>
      </c>
      <c r="D5">
        <f>IF('Biodiesel Fraction'!$B18,1-'Biodiesel Fraction'!D30,1)</f>
        <v>0.97282756126232028</v>
      </c>
      <c r="E5">
        <f>IF('Biodiesel Fraction'!$B18,1-'Biodiesel Fraction'!E30,1)</f>
        <v>0.97282756126232028</v>
      </c>
      <c r="F5">
        <f>IF('Biodiesel Fraction'!$B18,1-'Biodiesel Fraction'!F30,1)</f>
        <v>0.97282756126232028</v>
      </c>
      <c r="G5">
        <f>IF('Biodiesel Fraction'!$B18,1-'Biodiesel Fraction'!G30,1)</f>
        <v>0.97282756126232028</v>
      </c>
      <c r="H5">
        <f>IF('Biodiesel Fraction'!$B18,1-'Biodiesel Fraction'!H30,1)</f>
        <v>0.97282756126232028</v>
      </c>
      <c r="I5">
        <f>IF('Biodiesel Fraction'!$B18,1-'Biodiesel Fraction'!I30,1)</f>
        <v>0.97282756126232028</v>
      </c>
      <c r="J5">
        <f>IF('Biodiesel Fraction'!$B18,1-'Biodiesel Fraction'!J30,1)</f>
        <v>0.97282756126232028</v>
      </c>
      <c r="K5">
        <f>IF('Biodiesel Fraction'!$B18,1-'Biodiesel Fraction'!K30,1)</f>
        <v>0.97282756126232028</v>
      </c>
      <c r="L5">
        <f>IF('Biodiesel Fraction'!$B18,1-'Biodiesel Fraction'!L30,1)</f>
        <v>0.97282756126232028</v>
      </c>
      <c r="M5">
        <f>IF('Biodiesel Fraction'!$B18,1-'Biodiesel Fraction'!M30,1)</f>
        <v>0.97282756126232028</v>
      </c>
      <c r="N5">
        <f>IF('Biodiesel Fraction'!$B18,1-'Biodiesel Fraction'!N30,1)</f>
        <v>0.97282756126232028</v>
      </c>
      <c r="O5">
        <f>IF('Biodiesel Fraction'!$B18,1-'Biodiesel Fraction'!O30,1)</f>
        <v>0.97282756126232028</v>
      </c>
      <c r="P5">
        <f>IF('Biodiesel Fraction'!$B18,1-'Biodiesel Fraction'!P30,1)</f>
        <v>0.97282756126232028</v>
      </c>
      <c r="Q5">
        <f>IF('Biodiesel Fraction'!$B18,1-'Biodiesel Fraction'!Q30,1)</f>
        <v>0.97282756126232028</v>
      </c>
      <c r="R5">
        <f>IF('Biodiesel Fraction'!$B18,1-'Biodiesel Fraction'!R30,1)</f>
        <v>0.97282756126232028</v>
      </c>
      <c r="S5">
        <f>IF('Biodiesel Fraction'!$B18,1-'Biodiesel Fraction'!S30,1)</f>
        <v>0.97282756126232028</v>
      </c>
      <c r="T5">
        <f>IF('Biodiesel Fraction'!$B18,1-'Biodiesel Fraction'!T30,1)</f>
        <v>0.97282756126232028</v>
      </c>
      <c r="U5">
        <f>IF('Biodiesel Fraction'!$B18,1-'Biodiesel Fraction'!U30,1)</f>
        <v>0.97282756126232028</v>
      </c>
      <c r="V5">
        <f>IF('Biodiesel Fraction'!$B18,1-'Biodiesel Fraction'!V30,1)</f>
        <v>0.97282756126232028</v>
      </c>
      <c r="W5">
        <f>IF('Biodiesel Fraction'!$B18,1-'Biodiesel Fraction'!W30,1)</f>
        <v>0.97282756126232028</v>
      </c>
      <c r="X5">
        <f>IF('Biodiesel Fraction'!$B18,1-'Biodiesel Fraction'!X30,1)</f>
        <v>0.97282756126232028</v>
      </c>
      <c r="Y5">
        <f>IF('Biodiesel Fraction'!$B18,1-'Biodiesel Fraction'!Y30,1)</f>
        <v>0.97282756126232028</v>
      </c>
      <c r="Z5">
        <f>IF('Biodiesel Fraction'!$B18,1-'Biodiesel Fraction'!Z30,1)</f>
        <v>0.97282756126232028</v>
      </c>
      <c r="AA5">
        <f>IF('Biodiesel Fraction'!$B18,1-'Biodiesel Fraction'!AA30,1)</f>
        <v>0.97282756126232028</v>
      </c>
      <c r="AB5">
        <f>IF('Biodiesel Fraction'!$B18,1-'Biodiesel Fraction'!AB30,1)</f>
        <v>0.97282756126232028</v>
      </c>
      <c r="AC5">
        <f>IF('Biodiesel Fraction'!$B18,1-'Biodiesel Fraction'!AC30,1)</f>
        <v>0.97282756126232028</v>
      </c>
      <c r="AD5">
        <f>IF('Biodiesel Fraction'!$B18,1-'Biodiesel Fraction'!AD30,1)</f>
        <v>0.97282756126232028</v>
      </c>
      <c r="AE5">
        <f>IF('Biodiesel Fraction'!$B18,1-'Biodiesel Fraction'!AE30,1)</f>
        <v>0.97282756126232028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2.717243873767972E-2</v>
      </c>
      <c r="C7">
        <f>IF('Biodiesel Fraction'!$B18,'Biodiesel Fraction'!B30,0)</f>
        <v>2.717243873767972E-2</v>
      </c>
      <c r="D7">
        <f>IF('Biodiesel Fraction'!$B18,'Biodiesel Fraction'!D30,0)</f>
        <v>2.717243873767972E-2</v>
      </c>
      <c r="E7">
        <f>IF('Biodiesel Fraction'!$B18,'Biodiesel Fraction'!E30,0)</f>
        <v>2.717243873767972E-2</v>
      </c>
      <c r="F7">
        <f>IF('Biodiesel Fraction'!$B18,'Biodiesel Fraction'!F30,0)</f>
        <v>2.717243873767972E-2</v>
      </c>
      <c r="G7">
        <f>IF('Biodiesel Fraction'!$B18,'Biodiesel Fraction'!G30,0)</f>
        <v>2.717243873767972E-2</v>
      </c>
      <c r="H7">
        <f>IF('Biodiesel Fraction'!$B18,'Biodiesel Fraction'!H30,0)</f>
        <v>2.717243873767972E-2</v>
      </c>
      <c r="I7">
        <f>IF('Biodiesel Fraction'!$B18,'Biodiesel Fraction'!I30,0)</f>
        <v>2.717243873767972E-2</v>
      </c>
      <c r="J7">
        <f>IF('Biodiesel Fraction'!$B18,'Biodiesel Fraction'!J30,0)</f>
        <v>2.717243873767972E-2</v>
      </c>
      <c r="K7">
        <f>IF('Biodiesel Fraction'!$B18,'Biodiesel Fraction'!K30,0)</f>
        <v>2.717243873767972E-2</v>
      </c>
      <c r="L7">
        <f>IF('Biodiesel Fraction'!$B18,'Biodiesel Fraction'!L30,0)</f>
        <v>2.717243873767972E-2</v>
      </c>
      <c r="M7">
        <f>IF('Biodiesel Fraction'!$B18,'Biodiesel Fraction'!M30,0)</f>
        <v>2.717243873767972E-2</v>
      </c>
      <c r="N7">
        <f>IF('Biodiesel Fraction'!$B18,'Biodiesel Fraction'!N30,0)</f>
        <v>2.717243873767972E-2</v>
      </c>
      <c r="O7">
        <f>IF('Biodiesel Fraction'!$B18,'Biodiesel Fraction'!O30,0)</f>
        <v>2.717243873767972E-2</v>
      </c>
      <c r="P7">
        <f>IF('Biodiesel Fraction'!$B18,'Biodiesel Fraction'!P30,0)</f>
        <v>2.717243873767972E-2</v>
      </c>
      <c r="Q7">
        <f>IF('Biodiesel Fraction'!$B18,'Biodiesel Fraction'!Q30,0)</f>
        <v>2.717243873767972E-2</v>
      </c>
      <c r="R7">
        <f>IF('Biodiesel Fraction'!$B18,'Biodiesel Fraction'!R30,0)</f>
        <v>2.717243873767972E-2</v>
      </c>
      <c r="S7">
        <f>IF('Biodiesel Fraction'!$B18,'Biodiesel Fraction'!S30,0)</f>
        <v>2.717243873767972E-2</v>
      </c>
      <c r="T7">
        <f>IF('Biodiesel Fraction'!$B18,'Biodiesel Fraction'!T30,0)</f>
        <v>2.717243873767972E-2</v>
      </c>
      <c r="U7">
        <f>IF('Biodiesel Fraction'!$B18,'Biodiesel Fraction'!U30,0)</f>
        <v>2.717243873767972E-2</v>
      </c>
      <c r="V7">
        <f>IF('Biodiesel Fraction'!$B18,'Biodiesel Fraction'!V30,0)</f>
        <v>2.717243873767972E-2</v>
      </c>
      <c r="W7">
        <f>IF('Biodiesel Fraction'!$B18,'Biodiesel Fraction'!W30,0)</f>
        <v>2.717243873767972E-2</v>
      </c>
      <c r="X7">
        <f>IF('Biodiesel Fraction'!$B18,'Biodiesel Fraction'!X30,0)</f>
        <v>2.717243873767972E-2</v>
      </c>
      <c r="Y7">
        <f>IF('Biodiesel Fraction'!$B18,'Biodiesel Fraction'!Y30,0)</f>
        <v>2.717243873767972E-2</v>
      </c>
      <c r="Z7">
        <f>IF('Biodiesel Fraction'!$B18,'Biodiesel Fraction'!Z30,0)</f>
        <v>2.717243873767972E-2</v>
      </c>
      <c r="AA7">
        <f>IF('Biodiesel Fraction'!$B18,'Biodiesel Fraction'!AA30,0)</f>
        <v>2.717243873767972E-2</v>
      </c>
      <c r="AB7">
        <f>IF('Biodiesel Fraction'!$B18,'Biodiesel Fraction'!AB30,0)</f>
        <v>2.717243873767972E-2</v>
      </c>
      <c r="AC7">
        <f>IF('Biodiesel Fraction'!$B18,'Biodiesel Fraction'!AC30,0)</f>
        <v>2.717243873767972E-2</v>
      </c>
      <c r="AD7">
        <f>IF('Biodiesel Fraction'!$B18,'Biodiesel Fraction'!AD30,0)</f>
        <v>2.717243873767972E-2</v>
      </c>
      <c r="AE7">
        <f>IF('Biodiesel Fraction'!$B18,'Biodiesel Fraction'!AE30,0)</f>
        <v>2.717243873767972E-2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0.97282756126232028</v>
      </c>
      <c r="C5">
        <f>'BPoEFUbVT-mtrbks-psgr-dslveh'!C5</f>
        <v>0.97282756126232028</v>
      </c>
      <c r="D5">
        <f>'BPoEFUbVT-mtrbks-psgr-dslveh'!D5</f>
        <v>0.97282756126232028</v>
      </c>
      <c r="E5">
        <f>'BPoEFUbVT-mtrbks-psgr-dslveh'!E5</f>
        <v>0.97282756126232028</v>
      </c>
      <c r="F5">
        <f>'BPoEFUbVT-mtrbks-psgr-dslveh'!F5</f>
        <v>0.97282756126232028</v>
      </c>
      <c r="G5">
        <f>'BPoEFUbVT-mtrbks-psgr-dslveh'!G5</f>
        <v>0.97282756126232028</v>
      </c>
      <c r="H5">
        <f>'BPoEFUbVT-mtrbks-psgr-dslveh'!H5</f>
        <v>0.97282756126232028</v>
      </c>
      <c r="I5">
        <f>'BPoEFUbVT-mtrbks-psgr-dslveh'!I5</f>
        <v>0.97282756126232028</v>
      </c>
      <c r="J5">
        <f>'BPoEFUbVT-mtrbks-psgr-dslveh'!J5</f>
        <v>0.97282756126232028</v>
      </c>
      <c r="K5">
        <f>'BPoEFUbVT-mtrbks-psgr-dslveh'!K5</f>
        <v>0.97282756126232028</v>
      </c>
      <c r="L5">
        <f>'BPoEFUbVT-mtrbks-psgr-dslveh'!L5</f>
        <v>0.97282756126232028</v>
      </c>
      <c r="M5">
        <f>'BPoEFUbVT-mtrbks-psgr-dslveh'!M5</f>
        <v>0.97282756126232028</v>
      </c>
      <c r="N5">
        <f>'BPoEFUbVT-mtrbks-psgr-dslveh'!N5</f>
        <v>0.97282756126232028</v>
      </c>
      <c r="O5">
        <f>'BPoEFUbVT-mtrbks-psgr-dslveh'!O5</f>
        <v>0.97282756126232028</v>
      </c>
      <c r="P5">
        <f>'BPoEFUbVT-mtrbks-psgr-dslveh'!P5</f>
        <v>0.97282756126232028</v>
      </c>
      <c r="Q5">
        <f>'BPoEFUbVT-mtrbks-psgr-dslveh'!Q5</f>
        <v>0.97282756126232028</v>
      </c>
      <c r="R5">
        <f>'BPoEFUbVT-mtrbks-psgr-dslveh'!R5</f>
        <v>0.97282756126232028</v>
      </c>
      <c r="S5">
        <f>'BPoEFUbVT-mtrbks-psgr-dslveh'!S5</f>
        <v>0.97282756126232028</v>
      </c>
      <c r="T5">
        <f>'BPoEFUbVT-mtrbks-psgr-dslveh'!T5</f>
        <v>0.97282756126232028</v>
      </c>
      <c r="U5">
        <f>'BPoEFUbVT-mtrbks-psgr-dslveh'!U5</f>
        <v>0.97282756126232028</v>
      </c>
      <c r="V5">
        <f>'BPoEFUbVT-mtrbks-psgr-dslveh'!V5</f>
        <v>0.97282756126232028</v>
      </c>
      <c r="W5">
        <f>'BPoEFUbVT-mtrbks-psgr-dslveh'!W5</f>
        <v>0.97282756126232028</v>
      </c>
      <c r="X5">
        <f>'BPoEFUbVT-mtrbks-psgr-dslveh'!X5</f>
        <v>0.97282756126232028</v>
      </c>
      <c r="Y5">
        <f>'BPoEFUbVT-mtrbks-psgr-dslveh'!Y5</f>
        <v>0.97282756126232028</v>
      </c>
      <c r="Z5">
        <f>'BPoEFUbVT-mtrbks-psgr-dslveh'!Z5</f>
        <v>0.97282756126232028</v>
      </c>
      <c r="AA5">
        <f>'BPoEFUbVT-mtrbks-psgr-dslveh'!AA5</f>
        <v>0.97282756126232028</v>
      </c>
      <c r="AB5">
        <f>'BPoEFUbVT-mtrbks-psgr-dslveh'!AB5</f>
        <v>0.97282756126232028</v>
      </c>
      <c r="AC5">
        <f>'BPoEFUbVT-mtrbks-psgr-dslveh'!AC5</f>
        <v>0.97282756126232028</v>
      </c>
      <c r="AD5">
        <f>'BPoEFUbVT-mtrbks-psgr-dslveh'!AD5</f>
        <v>0.97282756126232028</v>
      </c>
      <c r="AE5">
        <f>'BPoEFUbVT-mtrbks-psgr-dslveh'!AE5</f>
        <v>0.97282756126232028</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2.717243873767972E-2</v>
      </c>
      <c r="C7">
        <f>'BPoEFUbVT-mtrbks-psgr-dslveh'!C7</f>
        <v>2.717243873767972E-2</v>
      </c>
      <c r="D7">
        <f>'BPoEFUbVT-mtrbks-psgr-dslveh'!D7</f>
        <v>2.717243873767972E-2</v>
      </c>
      <c r="E7">
        <f>'BPoEFUbVT-mtrbks-psgr-dslveh'!E7</f>
        <v>2.717243873767972E-2</v>
      </c>
      <c r="F7">
        <f>'BPoEFUbVT-mtrbks-psgr-dslveh'!F7</f>
        <v>2.717243873767972E-2</v>
      </c>
      <c r="G7">
        <f>'BPoEFUbVT-mtrbks-psgr-dslveh'!G7</f>
        <v>2.717243873767972E-2</v>
      </c>
      <c r="H7">
        <f>'BPoEFUbVT-mtrbks-psgr-dslveh'!H7</f>
        <v>2.717243873767972E-2</v>
      </c>
      <c r="I7">
        <f>'BPoEFUbVT-mtrbks-psgr-dslveh'!I7</f>
        <v>2.717243873767972E-2</v>
      </c>
      <c r="J7">
        <f>'BPoEFUbVT-mtrbks-psgr-dslveh'!J7</f>
        <v>2.717243873767972E-2</v>
      </c>
      <c r="K7">
        <f>'BPoEFUbVT-mtrbks-psgr-dslveh'!K7</f>
        <v>2.717243873767972E-2</v>
      </c>
      <c r="L7">
        <f>'BPoEFUbVT-mtrbks-psgr-dslveh'!L7</f>
        <v>2.717243873767972E-2</v>
      </c>
      <c r="M7">
        <f>'BPoEFUbVT-mtrbks-psgr-dslveh'!M7</f>
        <v>2.717243873767972E-2</v>
      </c>
      <c r="N7">
        <f>'BPoEFUbVT-mtrbks-psgr-dslveh'!N7</f>
        <v>2.717243873767972E-2</v>
      </c>
      <c r="O7">
        <f>'BPoEFUbVT-mtrbks-psgr-dslveh'!O7</f>
        <v>2.717243873767972E-2</v>
      </c>
      <c r="P7">
        <f>'BPoEFUbVT-mtrbks-psgr-dslveh'!P7</f>
        <v>2.717243873767972E-2</v>
      </c>
      <c r="Q7">
        <f>'BPoEFUbVT-mtrbks-psgr-dslveh'!Q7</f>
        <v>2.717243873767972E-2</v>
      </c>
      <c r="R7">
        <f>'BPoEFUbVT-mtrbks-psgr-dslveh'!R7</f>
        <v>2.717243873767972E-2</v>
      </c>
      <c r="S7">
        <f>'BPoEFUbVT-mtrbks-psgr-dslveh'!S7</f>
        <v>2.717243873767972E-2</v>
      </c>
      <c r="T7">
        <f>'BPoEFUbVT-mtrbks-psgr-dslveh'!T7</f>
        <v>2.717243873767972E-2</v>
      </c>
      <c r="U7">
        <f>'BPoEFUbVT-mtrbks-psgr-dslveh'!U7</f>
        <v>2.717243873767972E-2</v>
      </c>
      <c r="V7">
        <f>'BPoEFUbVT-mtrbks-psgr-dslveh'!V7</f>
        <v>2.717243873767972E-2</v>
      </c>
      <c r="W7">
        <f>'BPoEFUbVT-mtrbks-psgr-dslveh'!W7</f>
        <v>2.717243873767972E-2</v>
      </c>
      <c r="X7">
        <f>'BPoEFUbVT-mtrbks-psgr-dslveh'!X7</f>
        <v>2.717243873767972E-2</v>
      </c>
      <c r="Y7">
        <f>'BPoEFUbVT-mtrbks-psgr-dslveh'!Y7</f>
        <v>2.717243873767972E-2</v>
      </c>
      <c r="Z7">
        <f>'BPoEFUbVT-mtrbks-psgr-dslveh'!Z7</f>
        <v>2.717243873767972E-2</v>
      </c>
      <c r="AA7">
        <f>'BPoEFUbVT-mtrbks-psgr-dslveh'!AA7</f>
        <v>2.717243873767972E-2</v>
      </c>
      <c r="AB7">
        <f>'BPoEFUbVT-mtrbks-psgr-dslveh'!AB7</f>
        <v>2.717243873767972E-2</v>
      </c>
      <c r="AC7">
        <f>'BPoEFUbVT-mtrbks-psgr-dslveh'!AC7</f>
        <v>2.717243873767972E-2</v>
      </c>
      <c r="AD7">
        <f>'BPoEFUbVT-mtrbks-psgr-dslveh'!AD7</f>
        <v>2.717243873767972E-2</v>
      </c>
      <c r="AE7">
        <f>'BPoEFUbVT-mtrbks-psgr-dslveh'!AE7</f>
        <v>2.717243873767972E-2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2026-07-06T20:54:45Z</dcterms:modified>
</cp:coreProperties>
</file>