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SYTaDC\"/>
    </mc:Choice>
  </mc:AlternateContent>
  <xr:revisionPtr revIDLastSave="0" documentId="8_{43AC36BD-30C9-4883-921E-0FDC7E2A099C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<sst xmlns="http://schemas.openxmlformats.org/spreadsheetml/2006/main" count="264" uniqueCount="144">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</sst>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62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MN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Minnesota</v>
      </c>
    </row>
    <row r="44" spans="1:42" x14ac:dyDescent="0.25">
      <c r="A44" t="s">
        <v>143</v>
      </c>
      <c r="B44" s="15">
        <f>SUMIFS('HIFLD Outputs'!$F$2:$F$49,'HIFLD Outputs'!$B$2:$B$49,'Data National'!$A$43)*B34</f>
        <v>4264544.6796097225</v>
      </c>
      <c r="C44" s="15">
        <f>SUMIFS('HIFLD Outputs'!$F$2:$F$49,'HIFLD Outputs'!$B$2:$B$49,'Data National'!$A$43)*C34</f>
        <v>4267785.2150805509</v>
      </c>
      <c r="D44" s="15">
        <f>SUMIFS('HIFLD Outputs'!$F$2:$F$49,'HIFLD Outputs'!$B$2:$B$49,'Data National'!$A$43)*D34</f>
        <v>4271025.7505513793</v>
      </c>
      <c r="E44" s="15">
        <f>SUMIFS('HIFLD Outputs'!$F$2:$F$49,'HIFLD Outputs'!$B$2:$B$49,'Data National'!$A$43)*E34</f>
        <v>4274266.2860222068</v>
      </c>
      <c r="F44" s="15">
        <f>SUMIFS('HIFLD Outputs'!$F$2:$F$49,'HIFLD Outputs'!$B$2:$B$49,'Data National'!$A$43)*F34</f>
        <v>4277506.8214930352</v>
      </c>
      <c r="G44" s="15">
        <f>SUMIFS('HIFLD Outputs'!$F$2:$F$49,'HIFLD Outputs'!$B$2:$B$49,'Data National'!$A$43)*G34</f>
        <v>4280747.3569638636</v>
      </c>
      <c r="H44" s="15">
        <f>SUMIFS('HIFLD Outputs'!$F$2:$F$49,'HIFLD Outputs'!$B$2:$B$49,'Data National'!$A$43)*H34</f>
        <v>4283987.8924346911</v>
      </c>
      <c r="I44" s="15">
        <f>SUMIFS('HIFLD Outputs'!$F$2:$F$49,'HIFLD Outputs'!$B$2:$B$49,'Data National'!$A$43)*I34</f>
        <v>4287228.4279055195</v>
      </c>
      <c r="J44" s="15">
        <f>SUMIFS('HIFLD Outputs'!$F$2:$F$49,'HIFLD Outputs'!$B$2:$B$49,'Data National'!$A$43)*J34</f>
        <v>4290468.9633763479</v>
      </c>
      <c r="K44" s="15">
        <f>SUMIFS('HIFLD Outputs'!$F$2:$F$49,'HIFLD Outputs'!$B$2:$B$49,'Data National'!$A$43)*K34</f>
        <v>4293709.4988471754</v>
      </c>
      <c r="L44" s="15">
        <f>SUMIFS('HIFLD Outputs'!$F$2:$F$49,'HIFLD Outputs'!$B$2:$B$49,'Data National'!$A$43)*L34</f>
        <v>4296950.0343180038</v>
      </c>
      <c r="M44" s="15">
        <f>SUMIFS('HIFLD Outputs'!$F$2:$F$49,'HIFLD Outputs'!$B$2:$B$49,'Data National'!$A$43)*M34</f>
        <v>4300190.5697888322</v>
      </c>
      <c r="N44" s="15">
        <f>SUMIFS('HIFLD Outputs'!$F$2:$F$49,'HIFLD Outputs'!$B$2:$B$49,'Data National'!$A$43)*N34</f>
        <v>4303431.1052596606</v>
      </c>
      <c r="O44" s="15">
        <f>SUMIFS('HIFLD Outputs'!$F$2:$F$49,'HIFLD Outputs'!$B$2:$B$49,'Data National'!$A$43)*O34</f>
        <v>4306671.6407304881</v>
      </c>
      <c r="P44" s="15">
        <f>SUMIFS('HIFLD Outputs'!$F$2:$F$49,'HIFLD Outputs'!$B$2:$B$49,'Data National'!$A$43)*P34</f>
        <v>4309912.1762013165</v>
      </c>
      <c r="Q44" s="15">
        <f>SUMIFS('HIFLD Outputs'!$F$2:$F$49,'HIFLD Outputs'!$B$2:$B$49,'Data National'!$A$43)*Q34</f>
        <v>4313152.7116721449</v>
      </c>
      <c r="R44" s="15">
        <f>SUMIFS('HIFLD Outputs'!$F$2:$F$49,'HIFLD Outputs'!$B$2:$B$49,'Data National'!$A$43)*R34</f>
        <v>4316393.2471429724</v>
      </c>
      <c r="S44" s="15">
        <f>SUMIFS('HIFLD Outputs'!$F$2:$F$49,'HIFLD Outputs'!$B$2:$B$49,'Data National'!$A$43)*S34</f>
        <v>4319633.7826138008</v>
      </c>
      <c r="T44" s="15">
        <f>SUMIFS('HIFLD Outputs'!$F$2:$F$49,'HIFLD Outputs'!$B$2:$B$49,'Data National'!$A$43)*T34</f>
        <v>4322874.3180846293</v>
      </c>
      <c r="U44" s="15">
        <f>SUMIFS('HIFLD Outputs'!$F$2:$F$49,'HIFLD Outputs'!$B$2:$B$49,'Data National'!$A$43)*U34</f>
        <v>4326114.8535554567</v>
      </c>
      <c r="V44" s="15">
        <f>SUMIFS('HIFLD Outputs'!$F$2:$F$49,'HIFLD Outputs'!$B$2:$B$49,'Data National'!$A$43)*V34</f>
        <v>4329355.3890262851</v>
      </c>
      <c r="W44" s="15">
        <f>SUMIFS('HIFLD Outputs'!$F$2:$F$49,'HIFLD Outputs'!$B$2:$B$49,'Data National'!$A$43)*W34</f>
        <v>4332595.9244971136</v>
      </c>
      <c r="X44" s="15">
        <f>SUMIFS('HIFLD Outputs'!$F$2:$F$49,'HIFLD Outputs'!$B$2:$B$49,'Data National'!$A$43)*X34</f>
        <v>4335836.459967942</v>
      </c>
      <c r="Y44" s="15">
        <f>SUMIFS('HIFLD Outputs'!$F$2:$F$49,'HIFLD Outputs'!$B$2:$B$49,'Data National'!$A$43)*Y34</f>
        <v>4339076.9954387695</v>
      </c>
      <c r="Z44" s="15">
        <f>SUMIFS('HIFLD Outputs'!$F$2:$F$49,'HIFLD Outputs'!$B$2:$B$49,'Data National'!$A$43)*Z34</f>
        <v>4342317.5309095979</v>
      </c>
      <c r="AA44" s="15">
        <f>SUMIFS('HIFLD Outputs'!$F$2:$F$49,'HIFLD Outputs'!$B$2:$B$49,'Data National'!$A$43)*AA34</f>
        <v>4345558.0663804263</v>
      </c>
      <c r="AB44" s="15">
        <f>SUMIFS('HIFLD Outputs'!$F$2:$F$49,'HIFLD Outputs'!$B$2:$B$49,'Data National'!$A$43)*AB34</f>
        <v>4348798.6018512538</v>
      </c>
      <c r="AC44" s="15">
        <f>SUMIFS('HIFLD Outputs'!$F$2:$F$49,'HIFLD Outputs'!$B$2:$B$49,'Data National'!$A$43)*AC34</f>
        <v>4352039.1373220822</v>
      </c>
      <c r="AD44" s="15">
        <f>SUMIFS('HIFLD Outputs'!$F$2:$F$49,'HIFLD Outputs'!$B$2:$B$49,'Data National'!$A$43)*AD34</f>
        <v>4355279.6727929106</v>
      </c>
      <c r="AE44" s="15">
        <f>SUMIFS('HIFLD Outputs'!$F$2:$F$49,'HIFLD Outputs'!$B$2:$B$49,'Data National'!$A$43)*AE34</f>
        <v>4358520.2082637381</v>
      </c>
      <c r="AF44" s="15">
        <f>SUMIFS('HIFLD Outputs'!$F$2:$F$49,'HIFLD Outputs'!$B$2:$B$49,'Data National'!$A$43)*AF34</f>
        <v>4361760.7437345665</v>
      </c>
      <c r="AG44" s="15">
        <f>SUMIFS('HIFLD Outputs'!$F$2:$F$49,'HIFLD Outputs'!$B$2:$B$49,'Data National'!$A$43)*AG34</f>
        <v>4365001.2792053949</v>
      </c>
      <c r="AH44" s="15">
        <f>SUMIFS('HIFLD Outputs'!$F$2:$F$49,'HIFLD Outputs'!$B$2:$B$49,'Data National'!$A$43)*AH34</f>
        <v>4368241.8146762233</v>
      </c>
      <c r="AI44" s="15">
        <f>SUMIFS('HIFLD Outputs'!$F$2:$F$49,'HIFLD Outputs'!$B$2:$B$49,'Data National'!$A$43)*AI34</f>
        <v>4371482.3501470508</v>
      </c>
      <c r="AJ44" s="15">
        <f>SUMIFS('HIFLD Outputs'!$F$2:$F$49,'HIFLD Outputs'!$B$2:$B$49,'Data National'!$A$43)*AJ34</f>
        <v>4374722.8856178792</v>
      </c>
      <c r="AK44" s="15">
        <f>SUMIFS('HIFLD Outputs'!$F$2:$F$49,'HIFLD Outputs'!$B$2:$B$49,'Data National'!$A$43)*AK34</f>
        <v>4377963.4210887076</v>
      </c>
      <c r="AL44" s="15">
        <f>SUMIFS('HIFLD Outputs'!$F$2:$F$49,'HIFLD Outputs'!$B$2:$B$49,'Data National'!$A$43)*AL34</f>
        <v>4381203.9565595351</v>
      </c>
      <c r="AM44" s="15">
        <f>SUMIFS('HIFLD Outputs'!$F$2:$F$49,'HIFLD Outputs'!$B$2:$B$49,'Data National'!$A$43)*AM34</f>
        <v>4384444.4920303635</v>
      </c>
      <c r="AN44" s="15">
        <f>SUMIFS('HIFLD Outputs'!$F$2:$F$49,'HIFLD Outputs'!$B$2:$B$49,'Data National'!$A$43)*AN34</f>
        <v>4387685.0275011919</v>
      </c>
      <c r="AO44" s="15">
        <f>SUMIFS('HIFLD Outputs'!$F$2:$F$49,'HIFLD Outputs'!$B$2:$B$49,'Data National'!$A$43)*AO34</f>
        <v>4390925.5629720194</v>
      </c>
      <c r="AP44" s="15">
        <f>SUMIFS('HIFLD Outputs'!$F$2:$F$49,'HIFLD Outputs'!$B$2:$B$49,'Data National'!$A$43)*AP34</f>
        <v>4394166.0984428478</v>
      </c>
    </row>
    <row r="45" spans="1:42" x14ac:dyDescent="0.25">
      <c r="A45" s="16" t="s">
        <v>15</v>
      </c>
      <c r="B45" s="17">
        <f>B37*SUMIFS('HIFLD Outputs'!$F$2:$F$49,'HIFLD Outputs'!$B$2:$B$49,$A$43)</f>
        <v>342753605.0153622</v>
      </c>
    </row>
    <row r="46" spans="1:42" x14ac:dyDescent="0.25">
      <c r="A46" s="16" t="s">
        <v>14</v>
      </c>
      <c r="B46" s="17">
        <f>B38*SUMIFS('HIFLD Outputs'!$F$2:$F$49,'HIFLD Outputs'!$B$2:$B$49,$A$43)</f>
        <v>538907776.56029832</v>
      </c>
    </row>
    <row r="47" spans="1:42" x14ac:dyDescent="0.25">
      <c r="A47" s="16" t="s">
        <v>16</v>
      </c>
      <c r="B47" s="17">
        <f>B39*SUMIFS('HIFLD Outputs'!$F$2:$F$49,'HIFLD Outputs'!$B$2:$B$49,$A$43)</f>
        <v>485223476.97957897</v>
      </c>
    </row>
    <row r="48" spans="1:42" x14ac:dyDescent="0.25">
      <c r="A48" s="16" t="s">
        <v>17</v>
      </c>
      <c r="B48" s="17">
        <f>B40*SUMIFS('HIFLD Outputs'!$F$2:$F$49,'HIFLD Outputs'!$B$2:$B$49,$A$43)</f>
        <v>648341156.47484171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342753605.0153622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538907776.56029832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485223476.97957897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648341156.47484171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2024-01-03T20:49:05Z</dcterms:modified>
</cp:coreProperties>
</file>