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bldgs\BASoBC\"/>
    </mc:Choice>
  </mc:AlternateContent>
  <xr:revisionPtr revIDLastSave="0" documentId="8_{382539B0-39DE-4025-83F3-C77D5FA083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<sst xmlns="http://schemas.openxmlformats.org/spreadsheetml/2006/main" count="15331" uniqueCount="552">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</sst>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168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MN</v>
      </c>
    </row>
    <row r="3" spans="1:3" x14ac:dyDescent="0.45">
      <c r="A3" t="s">
        <v>3</v>
      </c>
      <c r="B3" t="str">
        <f>INDEX(Geography!A:A, MATCH(B2, Geography!B:B, 0))</f>
        <v>27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2363442</v>
      </c>
    </row>
    <row r="7" spans="1:3" x14ac:dyDescent="0.45">
      <c r="A7" t="s">
        <v>8</v>
      </c>
      <c r="B7">
        <f>INDEX(State_demographics!E:E, MATCH(B2, State_demographics!A:A, 0))</f>
        <v>2336486957.4000001</v>
      </c>
    </row>
    <row r="8" spans="1:3" x14ac:dyDescent="0.45">
      <c r="A8" t="s">
        <v>9</v>
      </c>
      <c r="B8">
        <f>INDEX(State_demographics!F:F, MATCH(B2, State_demographics!A:A, 0))</f>
        <v>71.878705208487034</v>
      </c>
    </row>
    <row r="9" spans="1:3" x14ac:dyDescent="0.45">
      <c r="A9" t="s">
        <v>10</v>
      </c>
      <c r="B9">
        <f>INDEX(State_demographics!G:G, MATCH(B2, State_demographics!A:A, 0))</f>
        <v>28.12129479151297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0.26171770536319083</v>
      </c>
    </row>
    <row r="13" spans="1:3" x14ac:dyDescent="0.45">
      <c r="A13" t="s">
        <v>15</v>
      </c>
      <c r="B13">
        <f>B7/B11</f>
        <v>0.2753003262462177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205172352.98528951</v>
      </c>
      <c r="C6">
        <f>SUMIFS(NEMS_residential_agg!E:E, NEMS_residential_agg!$A:$A, About!$B$4, NEMS_residential_agg!$C:$C, Keys!$C$5)*About!$B$12*Keys!$C$2</f>
        <v>208414511.76650488</v>
      </c>
      <c r="D6">
        <f>SUMIFS(NEMS_residential_agg!F:F, NEMS_residential_agg!$A:$A, About!$B$4, NEMS_residential_agg!$C:$C, Keys!$C$5)*About!$B$12*Keys!$C$2</f>
        <v>211404843.94332215</v>
      </c>
      <c r="E6">
        <f>SUMIFS(NEMS_residential_agg!G:G, NEMS_residential_agg!$A:$A, About!$B$4, NEMS_residential_agg!$C:$C, Keys!$C$5)*About!$B$12*Keys!$C$2</f>
        <v>205811763.72189724</v>
      </c>
      <c r="F6">
        <f>SUMIFS(NEMS_residential_agg!H:H, NEMS_residential_agg!$A:$A, About!$B$4, NEMS_residential_agg!$C:$C, Keys!$C$5)*About!$B$12*Keys!$C$2</f>
        <v>201154217.95689642</v>
      </c>
      <c r="G6">
        <f>SUMIFS(NEMS_residential_agg!I:I, NEMS_residential_agg!$A:$A, About!$B$4, NEMS_residential_agg!$C:$C, Keys!$C$5)*About!$B$12*Keys!$C$2</f>
        <v>195876853.5663358</v>
      </c>
      <c r="H6">
        <f>SUMIFS(NEMS_residential_agg!J:J, NEMS_residential_agg!$A:$A, About!$B$4, NEMS_residential_agg!$C:$C, Keys!$C$5)*About!$B$12*Keys!$C$2</f>
        <v>191257357.26851919</v>
      </c>
      <c r="I6">
        <f>SUMIFS(NEMS_residential_agg!K:K, NEMS_residential_agg!$A:$A, About!$B$4, NEMS_residential_agg!$C:$C, Keys!$C$5)*About!$B$12*Keys!$C$2</f>
        <v>188728955.89470086</v>
      </c>
      <c r="J6">
        <f>SUMIFS(NEMS_residential_agg!L:L, NEMS_residential_agg!$A:$A, About!$B$4, NEMS_residential_agg!$C:$C, Keys!$C$5)*About!$B$12*Keys!$C$2</f>
        <v>186968649.50420055</v>
      </c>
      <c r="K6">
        <f>SUMIFS(NEMS_residential_agg!M:M, NEMS_residential_agg!$A:$A, About!$B$4, NEMS_residential_agg!$C:$C, Keys!$C$5)*About!$B$12*Keys!$C$2</f>
        <v>176699404.85925531</v>
      </c>
      <c r="L6">
        <f>SUMIFS(NEMS_residential_agg!N:N, NEMS_residential_agg!$A:$A, About!$B$4, NEMS_residential_agg!$C:$C, Keys!$C$5)*About!$B$12*Keys!$C$2</f>
        <v>176185674.90917721</v>
      </c>
      <c r="M6">
        <f>SUMIFS(NEMS_residential_agg!O:O, NEMS_residential_agg!$A:$A, About!$B$4, NEMS_residential_agg!$C:$C, Keys!$C$5)*About!$B$12*Keys!$C$2</f>
        <v>175703051.80501527</v>
      </c>
      <c r="N6">
        <f>SUMIFS(NEMS_residential_agg!P:P, NEMS_residential_agg!$A:$A, About!$B$4, NEMS_residential_agg!$C:$C, Keys!$C$5)*About!$B$12*Keys!$C$2</f>
        <v>176393870.68976417</v>
      </c>
      <c r="O6">
        <f>SUMIFS(NEMS_residential_agg!Q:Q, NEMS_residential_agg!$A:$A, About!$B$4, NEMS_residential_agg!$C:$C, Keys!$C$5)*About!$B$12*Keys!$C$2</f>
        <v>174742072.51049355</v>
      </c>
      <c r="P6">
        <f>SUMIFS(NEMS_residential_agg!R:R, NEMS_residential_agg!$A:$A, About!$B$4, NEMS_residential_agg!$C:$C, Keys!$C$5)*About!$B$12*Keys!$C$2</f>
        <v>176748741.57101658</v>
      </c>
      <c r="Q6">
        <f>SUMIFS(NEMS_residential_agg!S:S, NEMS_residential_agg!$A:$A, About!$B$4, NEMS_residential_agg!$C:$C, Keys!$C$5)*About!$B$12*Keys!$C$2</f>
        <v>179024743.69246244</v>
      </c>
      <c r="R6">
        <f>SUMIFS(NEMS_residential_agg!T:T, NEMS_residential_agg!$A:$A, About!$B$4, NEMS_residential_agg!$C:$C, Keys!$C$5)*About!$B$12*Keys!$C$2</f>
        <v>181017517.21455255</v>
      </c>
      <c r="S6">
        <f>SUMIFS(NEMS_residential_agg!U:U, NEMS_residential_agg!$A:$A, About!$B$4, NEMS_residential_agg!$C:$C, Keys!$C$5)*About!$B$12*Keys!$C$2</f>
        <v>181622542.10725394</v>
      </c>
      <c r="T6">
        <f>SUMIFS(NEMS_residential_agg!V:V, NEMS_residential_agg!$A:$A, About!$B$4, NEMS_residential_agg!$C:$C, Keys!$C$5)*About!$B$12*Keys!$C$2</f>
        <v>189218369.14280209</v>
      </c>
      <c r="U6">
        <f>SUMIFS(NEMS_residential_agg!W:W, NEMS_residential_agg!$A:$A, About!$B$4, NEMS_residential_agg!$C:$C, Keys!$C$5)*About!$B$12*Keys!$C$2</f>
        <v>195522501.89245057</v>
      </c>
      <c r="V6">
        <f>SUMIFS(NEMS_residential_agg!X:X, NEMS_residential_agg!$A:$A, About!$B$4, NEMS_residential_agg!$C:$C, Keys!$C$5)*About!$B$12*Keys!$C$2</f>
        <v>199927769.50443646</v>
      </c>
      <c r="W6">
        <f>SUMIFS(NEMS_residential_agg!Y:Y, NEMS_residential_agg!$A:$A, About!$B$4, NEMS_residential_agg!$C:$C, Keys!$C$5)*About!$B$12*Keys!$C$2</f>
        <v>202691448.0542497</v>
      </c>
      <c r="X6">
        <f>SUMIFS(NEMS_residential_agg!Z:Z, NEMS_residential_agg!$A:$A, About!$B$4, NEMS_residential_agg!$C:$C, Keys!$C$5)*About!$B$12*Keys!$C$2</f>
        <v>203761015.47577149</v>
      </c>
      <c r="Y6">
        <f>SUMIFS(NEMS_residential_agg!AA:AA, NEMS_residential_agg!$A:$A, About!$B$4, NEMS_residential_agg!$C:$C, Keys!$C$5)*About!$B$12*Keys!$C$2</f>
        <v>206430738.57420036</v>
      </c>
      <c r="Z6">
        <f>SUMIFS(NEMS_residential_agg!AB:AB, NEMS_residential_agg!$A:$A, About!$B$4, NEMS_residential_agg!$C:$C, Keys!$C$5)*About!$B$12*Keys!$C$2</f>
        <v>207606682.22089309</v>
      </c>
      <c r="AA6">
        <f>SUMIFS(NEMS_residential_agg!AC:AC, NEMS_residential_agg!$A:$A, About!$B$4, NEMS_residential_agg!$C:$C, Keys!$C$5)*About!$B$12*Keys!$C$2</f>
        <v>207624852.51762104</v>
      </c>
      <c r="AB6">
        <f>SUMIFS(NEMS_residential_agg!AD:AD, NEMS_residential_agg!$A:$A, About!$B$4, NEMS_residential_agg!$C:$C, Keys!$C$5)*About!$B$12*Keys!$C$2</f>
        <v>206795224.59736151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370001479.18463933</v>
      </c>
      <c r="C7">
        <f>SUMIFS(NEMS_residential_agg!E:E, NEMS_residential_agg!$A:$A, About!$B$4, NEMS_residential_agg!$C:$C, Keys!$C$6)*About!$B$12*Keys!$C$2</f>
        <v>362261187.47941244</v>
      </c>
      <c r="D7">
        <f>SUMIFS(NEMS_residential_agg!F:F, NEMS_residential_agg!$A:$A, About!$B$4, NEMS_residential_agg!$C:$C, Keys!$C$6)*About!$B$12*Keys!$C$2</f>
        <v>351637801.49104518</v>
      </c>
      <c r="E7">
        <f>SUMIFS(NEMS_residential_agg!G:G, NEMS_residential_agg!$A:$A, About!$B$4, NEMS_residential_agg!$C:$C, Keys!$C$6)*About!$B$12*Keys!$C$2</f>
        <v>342288175.31691444</v>
      </c>
      <c r="F7">
        <f>SUMIFS(NEMS_residential_agg!H:H, NEMS_residential_agg!$A:$A, About!$B$4, NEMS_residential_agg!$C:$C, Keys!$C$6)*About!$B$12*Keys!$C$2</f>
        <v>333856001.30788344</v>
      </c>
      <c r="G7">
        <f>SUMIFS(NEMS_residential_agg!I:I, NEMS_residential_agg!$A:$A, About!$B$4, NEMS_residential_agg!$C:$C, Keys!$C$6)*About!$B$12*Keys!$C$2</f>
        <v>328198787.45501357</v>
      </c>
      <c r="H7">
        <f>SUMIFS(NEMS_residential_agg!J:J, NEMS_residential_agg!$A:$A, About!$B$4, NEMS_residential_agg!$C:$C, Keys!$C$6)*About!$B$12*Keys!$C$2</f>
        <v>320068126.57749271</v>
      </c>
      <c r="I7">
        <f>SUMIFS(NEMS_residential_agg!K:K, NEMS_residential_agg!$A:$A, About!$B$4, NEMS_residential_agg!$C:$C, Keys!$C$6)*About!$B$12*Keys!$C$2</f>
        <v>311688743.30845881</v>
      </c>
      <c r="J7">
        <f>SUMIFS(NEMS_residential_agg!L:L, NEMS_residential_agg!$A:$A, About!$B$4, NEMS_residential_agg!$C:$C, Keys!$C$6)*About!$B$12*Keys!$C$2</f>
        <v>305981258.75890374</v>
      </c>
      <c r="K7">
        <f>SUMIFS(NEMS_residential_agg!M:M, NEMS_residential_agg!$A:$A, About!$B$4, NEMS_residential_agg!$C:$C, Keys!$C$6)*About!$B$12*Keys!$C$2</f>
        <v>279160405.18688375</v>
      </c>
      <c r="L7">
        <f>SUMIFS(NEMS_residential_agg!N:N, NEMS_residential_agg!$A:$A, About!$B$4, NEMS_residential_agg!$C:$C, Keys!$C$6)*About!$B$12*Keys!$C$2</f>
        <v>279610909.75069886</v>
      </c>
      <c r="M7">
        <f>SUMIFS(NEMS_residential_agg!O:O, NEMS_residential_agg!$A:$A, About!$B$4, NEMS_residential_agg!$C:$C, Keys!$C$6)*About!$B$12*Keys!$C$2</f>
        <v>281254807.79029906</v>
      </c>
      <c r="N7">
        <f>SUMIFS(NEMS_residential_agg!P:P, NEMS_residential_agg!$A:$A, About!$B$4, NEMS_residential_agg!$C:$C, Keys!$C$6)*About!$B$12*Keys!$C$2</f>
        <v>280864436.90202236</v>
      </c>
      <c r="O7">
        <f>SUMIFS(NEMS_residential_agg!Q:Q, NEMS_residential_agg!$A:$A, About!$B$4, NEMS_residential_agg!$C:$C, Keys!$C$6)*About!$B$12*Keys!$C$2</f>
        <v>275697075.34371012</v>
      </c>
      <c r="P7">
        <f>SUMIFS(NEMS_residential_agg!R:R, NEMS_residential_agg!$A:$A, About!$B$4, NEMS_residential_agg!$C:$C, Keys!$C$6)*About!$B$12*Keys!$C$2</f>
        <v>292280123.77222377</v>
      </c>
      <c r="Q7">
        <f>SUMIFS(NEMS_residential_agg!S:S, NEMS_residential_agg!$A:$A, About!$B$4, NEMS_residential_agg!$C:$C, Keys!$C$6)*About!$B$12*Keys!$C$2</f>
        <v>306442297.25084674</v>
      </c>
      <c r="R7">
        <f>SUMIFS(NEMS_residential_agg!T:T, NEMS_residential_agg!$A:$A, About!$B$4, NEMS_residential_agg!$C:$C, Keys!$C$6)*About!$B$12*Keys!$C$2</f>
        <v>318921399.25395137</v>
      </c>
      <c r="S7">
        <f>SUMIFS(NEMS_residential_agg!U:U, NEMS_residential_agg!$A:$A, About!$B$4, NEMS_residential_agg!$C:$C, Keys!$C$6)*About!$B$12*Keys!$C$2</f>
        <v>328350059.91874039</v>
      </c>
      <c r="T7">
        <f>SUMIFS(NEMS_residential_agg!V:V, NEMS_residential_agg!$A:$A, About!$B$4, NEMS_residential_agg!$C:$C, Keys!$C$6)*About!$B$12*Keys!$C$2</f>
        <v>334793009.30325192</v>
      </c>
      <c r="U7">
        <f>SUMIFS(NEMS_residential_agg!W:W, NEMS_residential_agg!$A:$A, About!$B$4, NEMS_residential_agg!$C:$C, Keys!$C$6)*About!$B$12*Keys!$C$2</f>
        <v>339344368.82689172</v>
      </c>
      <c r="V7">
        <f>SUMIFS(NEMS_residential_agg!X:X, NEMS_residential_agg!$A:$A, About!$B$4, NEMS_residential_agg!$C:$C, Keys!$C$6)*About!$B$12*Keys!$C$2</f>
        <v>342081257.69837302</v>
      </c>
      <c r="W7">
        <f>SUMIFS(NEMS_residential_agg!Y:Y, NEMS_residential_agg!$A:$A, About!$B$4, NEMS_residential_agg!$C:$C, Keys!$C$6)*About!$B$12*Keys!$C$2</f>
        <v>343314103.82499188</v>
      </c>
      <c r="X7">
        <f>SUMIFS(NEMS_residential_agg!Z:Z, NEMS_residential_agg!$A:$A, About!$B$4, NEMS_residential_agg!$C:$C, Keys!$C$6)*About!$B$12*Keys!$C$2</f>
        <v>343177093.6297363</v>
      </c>
      <c r="Y7">
        <f>SUMIFS(NEMS_residential_agg!AA:AA, NEMS_residential_agg!$A:$A, About!$B$4, NEMS_residential_agg!$C:$C, Keys!$C$6)*About!$B$12*Keys!$C$2</f>
        <v>342309932.50797498</v>
      </c>
      <c r="Z7">
        <f>SUMIFS(NEMS_residential_agg!AB:AB, NEMS_residential_agg!$A:$A, About!$B$4, NEMS_residential_agg!$C:$C, Keys!$C$6)*About!$B$12*Keys!$C$2</f>
        <v>340649530.88122636</v>
      </c>
      <c r="AA7">
        <f>SUMIFS(NEMS_residential_agg!AC:AC, NEMS_residential_agg!$A:$A, About!$B$4, NEMS_residential_agg!$C:$C, Keys!$C$6)*About!$B$12*Keys!$C$2</f>
        <v>338761780.40929925</v>
      </c>
      <c r="AB7">
        <f>SUMIFS(NEMS_residential_agg!AD:AD, NEMS_residential_agg!$A:$A, About!$B$4, NEMS_residential_agg!$C:$C, Keys!$C$6)*About!$B$12*Keys!$C$2</f>
        <v>337112198.78952533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31716486.557420693</v>
      </c>
      <c r="C8">
        <f>SUMIFS(NEMS_residential_agg!E:E, NEMS_residential_agg!$A:$A, About!$B$4, NEMS_residential_agg!$C:$C, Keys!$C$7)*About!$B$12*Keys!$C$2</f>
        <v>30111591.581160642</v>
      </c>
      <c r="D8">
        <f>SUMIFS(NEMS_residential_agg!F:F, NEMS_residential_agg!$A:$A, About!$B$4, NEMS_residential_agg!$C:$C, Keys!$C$7)*About!$B$12*Keys!$C$2</f>
        <v>28772779.839540794</v>
      </c>
      <c r="E8">
        <f>SUMIFS(NEMS_residential_agg!G:G, NEMS_residential_agg!$A:$A, About!$B$4, NEMS_residential_agg!$C:$C, Keys!$C$7)*About!$B$12*Keys!$C$2</f>
        <v>27277094.421194777</v>
      </c>
      <c r="F8">
        <f>SUMIFS(NEMS_residential_agg!H:H, NEMS_residential_agg!$A:$A, About!$B$4, NEMS_residential_agg!$C:$C, Keys!$C$7)*About!$B$12*Keys!$C$2</f>
        <v>26319628.969166484</v>
      </c>
      <c r="G8">
        <f>SUMIFS(NEMS_residential_agg!I:I, NEMS_residential_agg!$A:$A, About!$B$4, NEMS_residential_agg!$C:$C, Keys!$C$7)*About!$B$12*Keys!$C$2</f>
        <v>26577532.849220678</v>
      </c>
      <c r="H8">
        <f>SUMIFS(NEMS_residential_agg!J:J, NEMS_residential_agg!$A:$A, About!$B$4, NEMS_residential_agg!$C:$C, Keys!$C$7)*About!$B$12*Keys!$C$2</f>
        <v>19914297.604735199</v>
      </c>
      <c r="I8">
        <f>SUMIFS(NEMS_residential_agg!K:K, NEMS_residential_agg!$A:$A, About!$B$4, NEMS_residential_agg!$C:$C, Keys!$C$7)*About!$B$12*Keys!$C$2</f>
        <v>20347236.633189116</v>
      </c>
      <c r="J8">
        <f>SUMIFS(NEMS_residential_agg!L:L, NEMS_residential_agg!$A:$A, About!$B$4, NEMS_residential_agg!$C:$C, Keys!$C$7)*About!$B$12*Keys!$C$2</f>
        <v>20544853.379814565</v>
      </c>
      <c r="K8">
        <f>SUMIFS(NEMS_residential_agg!M:M, NEMS_residential_agg!$A:$A, About!$B$4, NEMS_residential_agg!$C:$C, Keys!$C$7)*About!$B$12*Keys!$C$2</f>
        <v>20703710.732657444</v>
      </c>
      <c r="L8">
        <f>SUMIFS(NEMS_residential_agg!N:N, NEMS_residential_agg!$A:$A, About!$B$4, NEMS_residential_agg!$C:$C, Keys!$C$7)*About!$B$12*Keys!$C$2</f>
        <v>20832953.409198929</v>
      </c>
      <c r="M8">
        <f>SUMIFS(NEMS_residential_agg!O:O, NEMS_residential_agg!$A:$A, About!$B$4, NEMS_residential_agg!$C:$C, Keys!$C$7)*About!$B$12*Keys!$C$2</f>
        <v>21074133.566025518</v>
      </c>
      <c r="N8">
        <f>SUMIFS(NEMS_residential_agg!P:P, NEMS_residential_agg!$A:$A, About!$B$4, NEMS_residential_agg!$C:$C, Keys!$C$7)*About!$B$12*Keys!$C$2</f>
        <v>21538233.371283554</v>
      </c>
      <c r="O8">
        <f>SUMIFS(NEMS_residential_agg!Q:Q, NEMS_residential_agg!$A:$A, About!$B$4, NEMS_residential_agg!$C:$C, Keys!$C$7)*About!$B$12*Keys!$C$2</f>
        <v>22003640.510294728</v>
      </c>
      <c r="P8">
        <f>SUMIFS(NEMS_residential_agg!R:R, NEMS_residential_agg!$A:$A, About!$B$4, NEMS_residential_agg!$C:$C, Keys!$C$7)*About!$B$12*Keys!$C$2</f>
        <v>22475583.827790797</v>
      </c>
      <c r="Q8">
        <f>SUMIFS(NEMS_residential_agg!S:S, NEMS_residential_agg!$A:$A, About!$B$4, NEMS_residential_agg!$C:$C, Keys!$C$7)*About!$B$12*Keys!$C$2</f>
        <v>22896424.196943682</v>
      </c>
      <c r="R8">
        <f>SUMIFS(NEMS_residential_agg!T:T, NEMS_residential_agg!$A:$A, About!$B$4, NEMS_residential_agg!$C:$C, Keys!$C$7)*About!$B$12*Keys!$C$2</f>
        <v>23158234.879552491</v>
      </c>
      <c r="S8">
        <f>SUMIFS(NEMS_residential_agg!U:U, NEMS_residential_agg!$A:$A, About!$B$4, NEMS_residential_agg!$C:$C, Keys!$C$7)*About!$B$12*Keys!$C$2</f>
        <v>23347530.825581133</v>
      </c>
      <c r="T8">
        <f>SUMIFS(NEMS_residential_agg!V:V, NEMS_residential_agg!$A:$A, About!$B$4, NEMS_residential_agg!$C:$C, Keys!$C$7)*About!$B$12*Keys!$C$2</f>
        <v>23722666.973419782</v>
      </c>
      <c r="U8">
        <f>SUMIFS(NEMS_residential_agg!W:W, NEMS_residential_agg!$A:$A, About!$B$4, NEMS_residential_agg!$C:$C, Keys!$C$7)*About!$B$12*Keys!$C$2</f>
        <v>23960155.806103341</v>
      </c>
      <c r="V8">
        <f>SUMIFS(NEMS_residential_agg!X:X, NEMS_residential_agg!$A:$A, About!$B$4, NEMS_residential_agg!$C:$C, Keys!$C$7)*About!$B$12*Keys!$C$2</f>
        <v>23690070.899573725</v>
      </c>
      <c r="W8">
        <f>SUMIFS(NEMS_residential_agg!Y:Y, NEMS_residential_agg!$A:$A, About!$B$4, NEMS_residential_agg!$C:$C, Keys!$C$7)*About!$B$12*Keys!$C$2</f>
        <v>23766900.107193686</v>
      </c>
      <c r="X8">
        <f>SUMIFS(NEMS_residential_agg!Z:Z, NEMS_residential_agg!$A:$A, About!$B$4, NEMS_residential_agg!$C:$C, Keys!$C$7)*About!$B$12*Keys!$C$2</f>
        <v>24131265.766418446</v>
      </c>
      <c r="Y8">
        <f>SUMIFS(NEMS_residential_agg!AA:AA, NEMS_residential_agg!$A:$A, About!$B$4, NEMS_residential_agg!$C:$C, Keys!$C$7)*About!$B$12*Keys!$C$2</f>
        <v>24506580.621608686</v>
      </c>
      <c r="Z8">
        <f>SUMIFS(NEMS_residential_agg!AB:AB, NEMS_residential_agg!$A:$A, About!$B$4, NEMS_residential_agg!$C:$C, Keys!$C$7)*About!$B$12*Keys!$C$2</f>
        <v>24869408.515104312</v>
      </c>
      <c r="AA8">
        <f>SUMIFS(NEMS_residential_agg!AC:AC, NEMS_residential_agg!$A:$A, About!$B$4, NEMS_residential_agg!$C:$C, Keys!$C$7)*About!$B$12*Keys!$C$2</f>
        <v>25212733.283517264</v>
      </c>
      <c r="AB8">
        <f>SUMIFS(NEMS_residential_agg!AD:AD, NEMS_residential_agg!$A:$A, About!$B$4, NEMS_residential_agg!$C:$C, Keys!$C$7)*About!$B$12*Keys!$C$2</f>
        <v>25355299.340798117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663267414.72876322</v>
      </c>
      <c r="C9">
        <f>SUMIFS(NEMS_residential_agg!E:E, NEMS_residential_agg!$A:$A, About!$B$4, NEMS_residential_agg!$C:$C, Keys!$C$8)*About!$B$12*Keys!$C$2</f>
        <v>676428608.86351752</v>
      </c>
      <c r="D9">
        <f>SUMIFS(NEMS_residential_agg!F:F, NEMS_residential_agg!$A:$A, About!$B$4, NEMS_residential_agg!$C:$C, Keys!$C$8)*About!$B$12*Keys!$C$2</f>
        <v>693858054.28649235</v>
      </c>
      <c r="E9">
        <f>SUMIFS(NEMS_residential_agg!G:G, NEMS_residential_agg!$A:$A, About!$B$4, NEMS_residential_agg!$C:$C, Keys!$C$8)*About!$B$12*Keys!$C$2</f>
        <v>716558723.57814848</v>
      </c>
      <c r="F9">
        <f>SUMIFS(NEMS_residential_agg!H:H, NEMS_residential_agg!$A:$A, About!$B$4, NEMS_residential_agg!$C:$C, Keys!$C$8)*About!$B$12*Keys!$C$2</f>
        <v>714581507.64640319</v>
      </c>
      <c r="G9">
        <f>SUMIFS(NEMS_residential_agg!I:I, NEMS_residential_agg!$A:$A, About!$B$4, NEMS_residential_agg!$C:$C, Keys!$C$8)*About!$B$12*Keys!$C$2</f>
        <v>722195619.70438659</v>
      </c>
      <c r="H9">
        <f>SUMIFS(NEMS_residential_agg!J:J, NEMS_residential_agg!$A:$A, About!$B$4, NEMS_residential_agg!$C:$C, Keys!$C$8)*About!$B$12*Keys!$C$2</f>
        <v>732117198.87985623</v>
      </c>
      <c r="I9">
        <f>SUMIFS(NEMS_residential_agg!K:K, NEMS_residential_agg!$A:$A, About!$B$4, NEMS_residential_agg!$C:$C, Keys!$C$8)*About!$B$12*Keys!$C$2</f>
        <v>755209677.78879666</v>
      </c>
      <c r="J9">
        <f>SUMIFS(NEMS_residential_agg!L:L, NEMS_residential_agg!$A:$A, About!$B$4, NEMS_residential_agg!$C:$C, Keys!$C$8)*About!$B$12*Keys!$C$2</f>
        <v>780237678.90511179</v>
      </c>
      <c r="K9">
        <f>SUMIFS(NEMS_residential_agg!M:M, NEMS_residential_agg!$A:$A, About!$B$4, NEMS_residential_agg!$C:$C, Keys!$C$8)*About!$B$12*Keys!$C$2</f>
        <v>775704314.40281403</v>
      </c>
      <c r="L9">
        <f>SUMIFS(NEMS_residential_agg!N:N, NEMS_residential_agg!$A:$A, About!$B$4, NEMS_residential_agg!$C:$C, Keys!$C$8)*About!$B$12*Keys!$C$2</f>
        <v>762075466.17214215</v>
      </c>
      <c r="M9">
        <f>SUMIFS(NEMS_residential_agg!O:O, NEMS_residential_agg!$A:$A, About!$B$4, NEMS_residential_agg!$C:$C, Keys!$C$8)*About!$B$12*Keys!$C$2</f>
        <v>763644866.28932631</v>
      </c>
      <c r="N9">
        <f>SUMIFS(NEMS_residential_agg!P:P, NEMS_residential_agg!$A:$A, About!$B$4, NEMS_residential_agg!$C:$C, Keys!$C$8)*About!$B$12*Keys!$C$2</f>
        <v>759017951.30758476</v>
      </c>
      <c r="O9">
        <f>SUMIFS(NEMS_residential_agg!Q:Q, NEMS_residential_agg!$A:$A, About!$B$4, NEMS_residential_agg!$C:$C, Keys!$C$8)*About!$B$12*Keys!$C$2</f>
        <v>755503031.17695284</v>
      </c>
      <c r="P9">
        <f>SUMIFS(NEMS_residential_agg!R:R, NEMS_residential_agg!$A:$A, About!$B$4, NEMS_residential_agg!$C:$C, Keys!$C$8)*About!$B$12*Keys!$C$2</f>
        <v>771141760.0525279</v>
      </c>
      <c r="Q9">
        <f>SUMIFS(NEMS_residential_agg!S:S, NEMS_residential_agg!$A:$A, About!$B$4, NEMS_residential_agg!$C:$C, Keys!$C$8)*About!$B$12*Keys!$C$2</f>
        <v>784709439.87003303</v>
      </c>
      <c r="R9">
        <f>SUMIFS(NEMS_residential_agg!T:T, NEMS_residential_agg!$A:$A, About!$B$4, NEMS_residential_agg!$C:$C, Keys!$C$8)*About!$B$12*Keys!$C$2</f>
        <v>794686155.53398728</v>
      </c>
      <c r="S9">
        <f>SUMIFS(NEMS_residential_agg!U:U, NEMS_residential_agg!$A:$A, About!$B$4, NEMS_residential_agg!$C:$C, Keys!$C$8)*About!$B$12*Keys!$C$2</f>
        <v>799091773.69674528</v>
      </c>
      <c r="T9">
        <f>SUMIFS(NEMS_residential_agg!V:V, NEMS_residential_agg!$A:$A, About!$B$4, NEMS_residential_agg!$C:$C, Keys!$C$8)*About!$B$12*Keys!$C$2</f>
        <v>799191351.93348408</v>
      </c>
      <c r="U9">
        <f>SUMIFS(NEMS_residential_agg!W:W, NEMS_residential_agg!$A:$A, About!$B$4, NEMS_residential_agg!$C:$C, Keys!$C$8)*About!$B$12*Keys!$C$2</f>
        <v>808569233.72553873</v>
      </c>
      <c r="V9">
        <f>SUMIFS(NEMS_residential_agg!X:X, NEMS_residential_agg!$A:$A, About!$B$4, NEMS_residential_agg!$C:$C, Keys!$C$8)*About!$B$12*Keys!$C$2</f>
        <v>815680675.58772981</v>
      </c>
      <c r="W9">
        <f>SUMIFS(NEMS_residential_agg!Y:Y, NEMS_residential_agg!$A:$A, About!$B$4, NEMS_residential_agg!$C:$C, Keys!$C$8)*About!$B$12*Keys!$C$2</f>
        <v>821031271.50540018</v>
      </c>
      <c r="X9">
        <f>SUMIFS(NEMS_residential_agg!Z:Z, NEMS_residential_agg!$A:$A, About!$B$4, NEMS_residential_agg!$C:$C, Keys!$C$8)*About!$B$12*Keys!$C$2</f>
        <v>824714285.14372551</v>
      </c>
      <c r="Y9">
        <f>SUMIFS(NEMS_residential_agg!AA:AA, NEMS_residential_agg!$A:$A, About!$B$4, NEMS_residential_agg!$C:$C, Keys!$C$8)*About!$B$12*Keys!$C$2</f>
        <v>828074387.09988523</v>
      </c>
      <c r="Z9">
        <f>SUMIFS(NEMS_residential_agg!AB:AB, NEMS_residential_agg!$A:$A, About!$B$4, NEMS_residential_agg!$C:$C, Keys!$C$8)*About!$B$12*Keys!$C$2</f>
        <v>832496434.32711005</v>
      </c>
      <c r="AA9">
        <f>SUMIFS(NEMS_residential_agg!AC:AC, NEMS_residential_agg!$A:$A, About!$B$4, NEMS_residential_agg!$C:$C, Keys!$C$8)*About!$B$12*Keys!$C$2</f>
        <v>836692645.96084547</v>
      </c>
      <c r="AB9">
        <f>SUMIFS(NEMS_residential_agg!AD:AD, NEMS_residential_agg!$A:$A, About!$B$4, NEMS_residential_agg!$C:$C, Keys!$C$8)*About!$B$12*Keys!$C$2</f>
        <v>841220544.56764483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138188874.59542269</v>
      </c>
      <c r="C13">
        <f>SUMIFS(NEMS_commercial_agg!E:E, NEMS_commercial_agg!$A:$A, About!$B$4, NEMS_commercial_agg!$C:$C, Keys!$C$5)*About!$B$13*Keys!$C$3*Keys!$C$2</f>
        <v>136320659.39066687</v>
      </c>
      <c r="D13">
        <f>SUMIFS(NEMS_commercial_agg!F:F, NEMS_commercial_agg!$A:$A, About!$B$4, NEMS_commercial_agg!$C:$C, Keys!$C$5)*About!$B$13*Keys!$C$3*Keys!$C$2</f>
        <v>132631159.99112983</v>
      </c>
      <c r="E13">
        <f>SUMIFS(NEMS_commercial_agg!G:G, NEMS_commercial_agg!$A:$A, About!$B$4, NEMS_commercial_agg!$C:$C, Keys!$C$5)*About!$B$13*Keys!$C$3*Keys!$C$2</f>
        <v>129585028.00855146</v>
      </c>
      <c r="F13">
        <f>SUMIFS(NEMS_commercial_agg!H:H, NEMS_commercial_agg!$A:$A, About!$B$4, NEMS_commercial_agg!$C:$C, Keys!$C$5)*About!$B$13*Keys!$C$3*Keys!$C$2</f>
        <v>128361211.67152302</v>
      </c>
      <c r="G13">
        <f>SUMIFS(NEMS_commercial_agg!I:I, NEMS_commercial_agg!$A:$A, About!$B$4, NEMS_commercial_agg!$C:$C, Keys!$C$5)*About!$B$13*Keys!$C$3*Keys!$C$2</f>
        <v>127150288.46910295</v>
      </c>
      <c r="H13">
        <f>SUMIFS(NEMS_commercial_agg!J:J, NEMS_commercial_agg!$A:$A, About!$B$4, NEMS_commercial_agg!$C:$C, Keys!$C$5)*About!$B$13*Keys!$C$3*Keys!$C$2</f>
        <v>125579646.81110883</v>
      </c>
      <c r="I13">
        <f>SUMIFS(NEMS_commercial_agg!K:K, NEMS_commercial_agg!$A:$A, About!$B$4, NEMS_commercial_agg!$C:$C, Keys!$C$5)*About!$B$13*Keys!$C$3*Keys!$C$2</f>
        <v>124023187.60118391</v>
      </c>
      <c r="J13">
        <f>SUMIFS(NEMS_commercial_agg!L:L, NEMS_commercial_agg!$A:$A, About!$B$4, NEMS_commercial_agg!$C:$C, Keys!$C$5)*About!$B$13*Keys!$C$3*Keys!$C$2</f>
        <v>121210937.08040175</v>
      </c>
      <c r="K13">
        <f>SUMIFS(NEMS_commercial_agg!M:M, NEMS_commercial_agg!$A:$A, About!$B$4, NEMS_commercial_agg!$C:$C, Keys!$C$5)*About!$B$13*Keys!$C$3*Keys!$C$2</f>
        <v>117437374.44321801</v>
      </c>
      <c r="L13">
        <f>SUMIFS(NEMS_commercial_agg!N:N, NEMS_commercial_agg!$A:$A, About!$B$4, NEMS_commercial_agg!$C:$C, Keys!$C$5)*About!$B$13*Keys!$C$3*Keys!$C$2</f>
        <v>114848948.7392375</v>
      </c>
      <c r="M13">
        <f>SUMIFS(NEMS_commercial_agg!O:O, NEMS_commercial_agg!$A:$A, About!$B$4, NEMS_commercial_agg!$C:$C, Keys!$C$5)*About!$B$13*Keys!$C$3*Keys!$C$2</f>
        <v>112262585.93679436</v>
      </c>
      <c r="N13">
        <f>SUMIFS(NEMS_commercial_agg!P:P, NEMS_commercial_agg!$A:$A, About!$B$4, NEMS_commercial_agg!$C:$C, Keys!$C$5)*About!$B$13*Keys!$C$3*Keys!$C$2</f>
        <v>109307221.62185907</v>
      </c>
      <c r="O13">
        <f>SUMIFS(NEMS_commercial_agg!Q:Q, NEMS_commercial_agg!$A:$A, About!$B$4, NEMS_commercial_agg!$C:$C, Keys!$C$5)*About!$B$13*Keys!$C$3*Keys!$C$2</f>
        <v>106957576.77082595</v>
      </c>
      <c r="P13">
        <f>SUMIFS(NEMS_commercial_agg!R:R, NEMS_commercial_agg!$A:$A, About!$B$4, NEMS_commercial_agg!$C:$C, Keys!$C$5)*About!$B$13*Keys!$C$3*Keys!$C$2</f>
        <v>104662856.6732246</v>
      </c>
      <c r="Q13">
        <f>SUMIFS(NEMS_commercial_agg!S:S, NEMS_commercial_agg!$A:$A, About!$B$4, NEMS_commercial_agg!$C:$C, Keys!$C$5)*About!$B$13*Keys!$C$3*Keys!$C$2</f>
        <v>102456583.47903679</v>
      </c>
      <c r="R13">
        <f>SUMIFS(NEMS_commercial_agg!T:T, NEMS_commercial_agg!$A:$A, About!$B$4, NEMS_commercial_agg!$C:$C, Keys!$C$5)*About!$B$13*Keys!$C$3*Keys!$C$2</f>
        <v>100385688.19823712</v>
      </c>
      <c r="S13">
        <f>SUMIFS(NEMS_commercial_agg!U:U, NEMS_commercial_agg!$A:$A, About!$B$4, NEMS_commercial_agg!$C:$C, Keys!$C$5)*About!$B$13*Keys!$C$3*Keys!$C$2</f>
        <v>98459711.750435665</v>
      </c>
      <c r="T13">
        <f>SUMIFS(NEMS_commercial_agg!V:V, NEMS_commercial_agg!$A:$A, About!$B$4, NEMS_commercial_agg!$C:$C, Keys!$C$5)*About!$B$13*Keys!$C$3*Keys!$C$2</f>
        <v>96653899.317184523</v>
      </c>
      <c r="U13">
        <f>SUMIFS(NEMS_commercial_agg!W:W, NEMS_commercial_agg!$A:$A, About!$B$4, NEMS_commercial_agg!$C:$C, Keys!$C$5)*About!$B$13*Keys!$C$3*Keys!$C$2</f>
        <v>94950974.098108277</v>
      </c>
      <c r="V13">
        <f>SUMIFS(NEMS_commercial_agg!X:X, NEMS_commercial_agg!$A:$A, About!$B$4, NEMS_commercial_agg!$C:$C, Keys!$C$5)*About!$B$13*Keys!$C$3*Keys!$C$2</f>
        <v>93316640.355148688</v>
      </c>
      <c r="W13">
        <f>SUMIFS(NEMS_commercial_agg!Y:Y, NEMS_commercial_agg!$A:$A, About!$B$4, NEMS_commercial_agg!$C:$C, Keys!$C$5)*About!$B$13*Keys!$C$3*Keys!$C$2</f>
        <v>91759923.282531589</v>
      </c>
      <c r="X13">
        <f>SUMIFS(NEMS_commercial_agg!Z:Z, NEMS_commercial_agg!$A:$A, About!$B$4, NEMS_commercial_agg!$C:$C, Keys!$C$5)*About!$B$13*Keys!$C$3*Keys!$C$2</f>
        <v>90257099.512577564</v>
      </c>
      <c r="Y13">
        <f>SUMIFS(NEMS_commercial_agg!AA:AA, NEMS_commercial_agg!$A:$A, About!$B$4, NEMS_commercial_agg!$C:$C, Keys!$C$5)*About!$B$13*Keys!$C$3*Keys!$C$2</f>
        <v>88655256.468831137</v>
      </c>
      <c r="Z13">
        <f>SUMIFS(NEMS_commercial_agg!AB:AB, NEMS_commercial_agg!$A:$A, About!$B$4, NEMS_commercial_agg!$C:$C, Keys!$C$5)*About!$B$13*Keys!$C$3*Keys!$C$2</f>
        <v>87201942.335773349</v>
      </c>
      <c r="AA13">
        <f>SUMIFS(NEMS_commercial_agg!AC:AC, NEMS_commercial_agg!$A:$A, About!$B$4, NEMS_commercial_agg!$C:$C, Keys!$C$5)*About!$B$13*Keys!$C$3*Keys!$C$2</f>
        <v>85730062.088879481</v>
      </c>
      <c r="AB13">
        <f>SUMIFS(NEMS_commercial_agg!AD:AD, NEMS_commercial_agg!$A:$A, About!$B$4, NEMS_commercial_agg!$C:$C, Keys!$C$5)*About!$B$13*Keys!$C$3*Keys!$C$2</f>
        <v>84300471.32350114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113673868.45102878</v>
      </c>
      <c r="C14">
        <f>SUMIFS(NEMS_commercial_agg!E:E, NEMS_commercial_agg!$A:$A, About!$B$4, NEMS_commercial_agg!$C:$C, Keys!$C$6)*About!$B$13*Keys!$C$3*Keys!$C$2</f>
        <v>114914188.00035596</v>
      </c>
      <c r="D14">
        <f>SUMIFS(NEMS_commercial_agg!F:F, NEMS_commercial_agg!$A:$A, About!$B$4, NEMS_commercial_agg!$C:$C, Keys!$C$6)*About!$B$13*Keys!$C$3*Keys!$C$2</f>
        <v>113385062.23580083</v>
      </c>
      <c r="E14">
        <f>SUMIFS(NEMS_commercial_agg!G:G, NEMS_commercial_agg!$A:$A, About!$B$4, NEMS_commercial_agg!$C:$C, Keys!$C$6)*About!$B$13*Keys!$C$3*Keys!$C$2</f>
        <v>112537725.4293374</v>
      </c>
      <c r="F14">
        <f>SUMIFS(NEMS_commercial_agg!H:H, NEMS_commercial_agg!$A:$A, About!$B$4, NEMS_commercial_agg!$C:$C, Keys!$C$6)*About!$B$13*Keys!$C$3*Keys!$C$2</f>
        <v>113650402.94604152</v>
      </c>
      <c r="G14">
        <f>SUMIFS(NEMS_commercial_agg!I:I, NEMS_commercial_agg!$A:$A, About!$B$4, NEMS_commercial_agg!$C:$C, Keys!$C$6)*About!$B$13*Keys!$C$3*Keys!$C$2</f>
        <v>114845338.66154714</v>
      </c>
      <c r="H14">
        <f>SUMIFS(NEMS_commercial_agg!J:J, NEMS_commercial_agg!$A:$A, About!$B$4, NEMS_commercial_agg!$C:$C, Keys!$C$6)*About!$B$13*Keys!$C$3*Keys!$C$2</f>
        <v>116182872.44582158</v>
      </c>
      <c r="I14">
        <f>SUMIFS(NEMS_commercial_agg!K:K, NEMS_commercial_agg!$A:$A, About!$B$4, NEMS_commercial_agg!$C:$C, Keys!$C$6)*About!$B$13*Keys!$C$3*Keys!$C$2</f>
        <v>116777245.9512684</v>
      </c>
      <c r="J14">
        <f>SUMIFS(NEMS_commercial_agg!L:L, NEMS_commercial_agg!$A:$A, About!$B$4, NEMS_commercial_agg!$C:$C, Keys!$C$6)*About!$B$13*Keys!$C$3*Keys!$C$2</f>
        <v>116412370.24185094</v>
      </c>
      <c r="K14">
        <f>SUMIFS(NEMS_commercial_agg!M:M, NEMS_commercial_agg!$A:$A, About!$B$4, NEMS_commercial_agg!$C:$C, Keys!$C$6)*About!$B$13*Keys!$C$3*Keys!$C$2</f>
        <v>115127956.17216305</v>
      </c>
      <c r="L14">
        <f>SUMIFS(NEMS_commercial_agg!N:N, NEMS_commercial_agg!$A:$A, About!$B$4, NEMS_commercial_agg!$C:$C, Keys!$C$6)*About!$B$13*Keys!$C$3*Keys!$C$2</f>
        <v>114223889.57342274</v>
      </c>
      <c r="M14">
        <f>SUMIFS(NEMS_commercial_agg!O:O, NEMS_commercial_agg!$A:$A, About!$B$4, NEMS_commercial_agg!$C:$C, Keys!$C$6)*About!$B$13*Keys!$C$3*Keys!$C$2</f>
        <v>113233954.6981905</v>
      </c>
      <c r="N14">
        <f>SUMIFS(NEMS_commercial_agg!P:P, NEMS_commercial_agg!$A:$A, About!$B$4, NEMS_commercial_agg!$C:$C, Keys!$C$6)*About!$B$13*Keys!$C$3*Keys!$C$2</f>
        <v>112327309.47252849</v>
      </c>
      <c r="O14">
        <f>SUMIFS(NEMS_commercial_agg!Q:Q, NEMS_commercial_agg!$A:$A, About!$B$4, NEMS_commercial_agg!$C:$C, Keys!$C$6)*About!$B$13*Keys!$C$3*Keys!$C$2</f>
        <v>111568677.43217078</v>
      </c>
      <c r="P14">
        <f>SUMIFS(NEMS_commercial_agg!R:R, NEMS_commercial_agg!$A:$A, About!$B$4, NEMS_commercial_agg!$C:$C, Keys!$C$6)*About!$B$13*Keys!$C$3*Keys!$C$2</f>
        <v>110862391.51832312</v>
      </c>
      <c r="Q14">
        <f>SUMIFS(NEMS_commercial_agg!S:S, NEMS_commercial_agg!$A:$A, About!$B$4, NEMS_commercial_agg!$C:$C, Keys!$C$6)*About!$B$13*Keys!$C$3*Keys!$C$2</f>
        <v>110224439.21789996</v>
      </c>
      <c r="R14">
        <f>SUMIFS(NEMS_commercial_agg!T:T, NEMS_commercial_agg!$A:$A, About!$B$4, NEMS_commercial_agg!$C:$C, Keys!$C$6)*About!$B$13*Keys!$C$3*Keys!$C$2</f>
        <v>110288904.8909419</v>
      </c>
      <c r="S14">
        <f>SUMIFS(NEMS_commercial_agg!U:U, NEMS_commercial_agg!$A:$A, About!$B$4, NEMS_commercial_agg!$C:$C, Keys!$C$6)*About!$B$13*Keys!$C$3*Keys!$C$2</f>
        <v>110045998.23491983</v>
      </c>
      <c r="T14">
        <f>SUMIFS(NEMS_commercial_agg!V:V, NEMS_commercial_agg!$A:$A, About!$B$4, NEMS_commercial_agg!$C:$C, Keys!$C$6)*About!$B$13*Keys!$C$3*Keys!$C$2</f>
        <v>109879934.66116376</v>
      </c>
      <c r="U14">
        <f>SUMIFS(NEMS_commercial_agg!W:W, NEMS_commercial_agg!$A:$A, About!$B$4, NEMS_commercial_agg!$C:$C, Keys!$C$6)*About!$B$13*Keys!$C$3*Keys!$C$2</f>
        <v>109876066.72078125</v>
      </c>
      <c r="V14">
        <f>SUMIFS(NEMS_commercial_agg!X:X, NEMS_commercial_agg!$A:$A, About!$B$4, NEMS_commercial_agg!$C:$C, Keys!$C$6)*About!$B$13*Keys!$C$3*Keys!$C$2</f>
        <v>109961161.40919663</v>
      </c>
      <c r="W14">
        <f>SUMIFS(NEMS_commercial_agg!Y:Y, NEMS_commercial_agg!$A:$A, About!$B$4, NEMS_commercial_agg!$C:$C, Keys!$C$6)*About!$B$13*Keys!$C$3*Keys!$C$2</f>
        <v>110176734.61984892</v>
      </c>
      <c r="X14">
        <f>SUMIFS(NEMS_commercial_agg!Z:Z, NEMS_commercial_agg!$A:$A, About!$B$4, NEMS_commercial_agg!$C:$C, Keys!$C$6)*About!$B$13*Keys!$C$3*Keys!$C$2</f>
        <v>110535937.35003868</v>
      </c>
      <c r="Y14">
        <f>SUMIFS(NEMS_commercial_agg!AA:AA, NEMS_commercial_agg!$A:$A, About!$B$4, NEMS_commercial_agg!$C:$C, Keys!$C$6)*About!$B$13*Keys!$C$3*Keys!$C$2</f>
        <v>110898234.43253444</v>
      </c>
      <c r="Z14">
        <f>SUMIFS(NEMS_commercial_agg!AB:AB, NEMS_commercial_agg!$A:$A, About!$B$4, NEMS_commercial_agg!$C:$C, Keys!$C$6)*About!$B$13*Keys!$C$3*Keys!$C$2</f>
        <v>111309783.2892343</v>
      </c>
      <c r="AA14">
        <f>SUMIFS(NEMS_commercial_agg!AC:AC, NEMS_commercial_agg!$A:$A, About!$B$4, NEMS_commercial_agg!$C:$C, Keys!$C$6)*About!$B$13*Keys!$C$3*Keys!$C$2</f>
        <v>111711017.6382474</v>
      </c>
      <c r="AB14">
        <f>SUMIFS(NEMS_commercial_agg!AD:AD, NEMS_commercial_agg!$A:$A, About!$B$4, NEMS_commercial_agg!$C:$C, Keys!$C$6)*About!$B$13*Keys!$C$3*Keys!$C$2</f>
        <v>112178006.9737633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18867039.597842313</v>
      </c>
      <c r="C15">
        <f>SUMIFS(NEMS_commercial_agg!E:E, NEMS_commercial_agg!$A:$A, About!$B$4, NEMS_commercial_agg!$C:$C, Keys!$C$7)*About!$B$13*Keys!$C$3*Keys!$C$2</f>
        <v>19153525.04884075</v>
      </c>
      <c r="D15">
        <f>SUMIFS(NEMS_commercial_agg!F:F, NEMS_commercial_agg!$A:$A, About!$B$4, NEMS_commercial_agg!$C:$C, Keys!$C$7)*About!$B$13*Keys!$C$3*Keys!$C$2</f>
        <v>19096279.531179499</v>
      </c>
      <c r="E15">
        <f>SUMIFS(NEMS_commercial_agg!G:G, NEMS_commercial_agg!$A:$A, About!$B$4, NEMS_commercial_agg!$C:$C, Keys!$C$7)*About!$B$13*Keys!$C$3*Keys!$C$2</f>
        <v>19045222.718130272</v>
      </c>
      <c r="F15">
        <f>SUMIFS(NEMS_commercial_agg!H:H, NEMS_commercial_agg!$A:$A, About!$B$4, NEMS_commercial_agg!$C:$C, Keys!$C$7)*About!$B$13*Keys!$C$3*Keys!$C$2</f>
        <v>19225210.877263404</v>
      </c>
      <c r="G15">
        <f>SUMIFS(NEMS_commercial_agg!I:I, NEMS_commercial_agg!$A:$A, About!$B$4, NEMS_commercial_agg!$C:$C, Keys!$C$7)*About!$B$13*Keys!$C$3*Keys!$C$2</f>
        <v>19433563.932534993</v>
      </c>
      <c r="H15">
        <f>SUMIFS(NEMS_commercial_agg!J:J, NEMS_commercial_agg!$A:$A, About!$B$4, NEMS_commercial_agg!$C:$C, Keys!$C$7)*About!$B$13*Keys!$C$3*Keys!$C$2</f>
        <v>20391265.971246246</v>
      </c>
      <c r="I15">
        <f>SUMIFS(NEMS_commercial_agg!K:K, NEMS_commercial_agg!$A:$A, About!$B$4, NEMS_commercial_agg!$C:$C, Keys!$C$7)*About!$B$13*Keys!$C$3*Keys!$C$2</f>
        <v>20566612.601920359</v>
      </c>
      <c r="J15">
        <f>SUMIFS(NEMS_commercial_agg!L:L, NEMS_commercial_agg!$A:$A, About!$B$4, NEMS_commercial_agg!$C:$C, Keys!$C$7)*About!$B$13*Keys!$C$3*Keys!$C$2</f>
        <v>20615864.376124412</v>
      </c>
      <c r="K15">
        <f>SUMIFS(NEMS_commercial_agg!M:M, NEMS_commercial_agg!$A:$A, About!$B$4, NEMS_commercial_agg!$C:$C, Keys!$C$7)*About!$B$13*Keys!$C$3*Keys!$C$2</f>
        <v>20599619.026517838</v>
      </c>
      <c r="L15">
        <f>SUMIFS(NEMS_commercial_agg!N:N, NEMS_commercial_agg!$A:$A, About!$B$4, NEMS_commercial_agg!$C:$C, Keys!$C$7)*About!$B$13*Keys!$C$3*Keys!$C$2</f>
        <v>20549335.801545117</v>
      </c>
      <c r="M15">
        <f>SUMIFS(NEMS_commercial_agg!O:O, NEMS_commercial_agg!$A:$A, About!$B$4, NEMS_commercial_agg!$C:$C, Keys!$C$7)*About!$B$13*Keys!$C$3*Keys!$C$2</f>
        <v>20493379.597344704</v>
      </c>
      <c r="N15">
        <f>SUMIFS(NEMS_commercial_agg!P:P, NEMS_commercial_agg!$A:$A, About!$B$4, NEMS_commercial_agg!$C:$C, Keys!$C$7)*About!$B$13*Keys!$C$3*Keys!$C$2</f>
        <v>20406737.732776318</v>
      </c>
      <c r="O15">
        <f>SUMIFS(NEMS_commercial_agg!Q:Q, NEMS_commercial_agg!$A:$A, About!$B$4, NEMS_commercial_agg!$C:$C, Keys!$C$7)*About!$B$13*Keys!$C$3*Keys!$C$2</f>
        <v>20469398.366973095</v>
      </c>
      <c r="P15">
        <f>SUMIFS(NEMS_commercial_agg!R:R, NEMS_commercial_agg!$A:$A, About!$B$4, NEMS_commercial_agg!$C:$C, Keys!$C$7)*About!$B$13*Keys!$C$3*Keys!$C$2</f>
        <v>20431492.551224425</v>
      </c>
      <c r="Q15">
        <f>SUMIFS(NEMS_commercial_agg!S:S, NEMS_commercial_agg!$A:$A, About!$B$4, NEMS_commercial_agg!$C:$C, Keys!$C$7)*About!$B$13*Keys!$C$3*Keys!$C$2</f>
        <v>20361869.624339119</v>
      </c>
      <c r="R15">
        <f>SUMIFS(NEMS_commercial_agg!T:T, NEMS_commercial_agg!$A:$A, About!$B$4, NEMS_commercial_agg!$C:$C, Keys!$C$7)*About!$B$13*Keys!$C$3*Keys!$C$2</f>
        <v>20462178.211592395</v>
      </c>
      <c r="S15">
        <f>SUMIFS(NEMS_commercial_agg!U:U, NEMS_commercial_agg!$A:$A, About!$B$4, NEMS_commercial_agg!$C:$C, Keys!$C$7)*About!$B$13*Keys!$C$3*Keys!$C$2</f>
        <v>20511429.985796448</v>
      </c>
      <c r="T15">
        <f>SUMIFS(NEMS_commercial_agg!V:V, NEMS_commercial_agg!$A:$A, About!$B$4, NEMS_commercial_agg!$C:$C, Keys!$C$7)*About!$B$13*Keys!$C$3*Keys!$C$2</f>
        <v>20574348.482685391</v>
      </c>
      <c r="U15">
        <f>SUMIFS(NEMS_commercial_agg!W:W, NEMS_commercial_agg!$A:$A, About!$B$4, NEMS_commercial_agg!$C:$C, Keys!$C$7)*About!$B$13*Keys!$C$3*Keys!$C$2</f>
        <v>20651707.290335741</v>
      </c>
      <c r="V15">
        <f>SUMIFS(NEMS_commercial_agg!X:X, NEMS_commercial_agg!$A:$A, About!$B$4, NEMS_commercial_agg!$C:$C, Keys!$C$7)*About!$B$13*Keys!$C$3*Keys!$C$2</f>
        <v>20724166.706834894</v>
      </c>
      <c r="W15">
        <f>SUMIFS(NEMS_commercial_agg!Y:Y, NEMS_commercial_agg!$A:$A, About!$B$4, NEMS_commercial_agg!$C:$C, Keys!$C$7)*About!$B$13*Keys!$C$3*Keys!$C$2</f>
        <v>20821380.941782158</v>
      </c>
      <c r="X15">
        <f>SUMIFS(NEMS_commercial_agg!Z:Z, NEMS_commercial_agg!$A:$A, About!$B$4, NEMS_commercial_agg!$C:$C, Keys!$C$7)*About!$B$13*Keys!$C$3*Keys!$C$2</f>
        <v>20927620.370955292</v>
      </c>
      <c r="Y15">
        <f>SUMIFS(NEMS_commercial_agg!AA:AA, NEMS_commercial_agg!$A:$A, About!$B$4, NEMS_commercial_agg!$C:$C, Keys!$C$7)*About!$B$13*Keys!$C$3*Keys!$C$2</f>
        <v>21033601.937436268</v>
      </c>
      <c r="Z15">
        <f>SUMIFS(NEMS_commercial_agg!AB:AB, NEMS_commercial_agg!$A:$A, About!$B$4, NEMS_commercial_agg!$C:$C, Keys!$C$7)*About!$B$13*Keys!$C$3*Keys!$C$2</f>
        <v>21145772.208529264</v>
      </c>
      <c r="AA15">
        <f>SUMIFS(NEMS_commercial_agg!AC:AC, NEMS_commercial_agg!$A:$A, About!$B$4, NEMS_commercial_agg!$C:$C, Keys!$C$7)*About!$B$13*Keys!$C$3*Keys!$C$2</f>
        <v>21238344.915017508</v>
      </c>
      <c r="AB15">
        <f>SUMIFS(NEMS_commercial_agg!AD:AD, NEMS_commercial_agg!$A:$A, About!$B$4, NEMS_commercial_agg!$C:$C, Keys!$C$7)*About!$B$13*Keys!$C$3*Keys!$C$2</f>
        <v>21346131.520343654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846062964.76412165</v>
      </c>
      <c r="C16">
        <f>SUMIFS(NEMS_commercial_agg!E:E, NEMS_commercial_agg!$A:$A, About!$B$4, NEMS_commercial_agg!$C:$C, Keys!$C$8)*About!$B$13*Keys!$C$3*Keys!$C$2</f>
        <v>860434426.18671036</v>
      </c>
      <c r="D16">
        <f>SUMIFS(NEMS_commercial_agg!F:F, NEMS_commercial_agg!$A:$A, About!$B$4, NEMS_commercial_agg!$C:$C, Keys!$C$8)*About!$B$13*Keys!$C$3*Keys!$C$2</f>
        <v>858026504.36724746</v>
      </c>
      <c r="E16">
        <f>SUMIFS(NEMS_commercial_agg!G:G, NEMS_commercial_agg!$A:$A, About!$B$4, NEMS_commercial_agg!$C:$C, Keys!$C$8)*About!$B$13*Keys!$C$3*Keys!$C$2</f>
        <v>856589435.58379614</v>
      </c>
      <c r="F16">
        <f>SUMIFS(NEMS_commercial_agg!H:H, NEMS_commercial_agg!$A:$A, About!$B$4, NEMS_commercial_agg!$C:$C, Keys!$C$8)*About!$B$13*Keys!$C$3*Keys!$C$2</f>
        <v>865553774.21431804</v>
      </c>
      <c r="G16">
        <f>SUMIFS(NEMS_commercial_agg!I:I, NEMS_commercial_agg!$A:$A, About!$B$4, NEMS_commercial_agg!$C:$C, Keys!$C$8)*About!$B$13*Keys!$C$3*Keys!$C$2</f>
        <v>875446676.3993361</v>
      </c>
      <c r="H16">
        <f>SUMIFS(NEMS_commercial_agg!J:J, NEMS_commercial_agg!$A:$A, About!$B$4, NEMS_commercial_agg!$C:$C, Keys!$C$8)*About!$B$13*Keys!$C$3*Keys!$C$2</f>
        <v>890369190.39508724</v>
      </c>
      <c r="I16">
        <f>SUMIFS(NEMS_commercial_agg!K:K, NEMS_commercial_agg!$A:$A, About!$B$4, NEMS_commercial_agg!$C:$C, Keys!$C$8)*About!$B$13*Keys!$C$3*Keys!$C$2</f>
        <v>898065102.44283569</v>
      </c>
      <c r="J16">
        <f>SUMIFS(NEMS_commercial_agg!L:L, NEMS_commercial_agg!$A:$A, About!$B$4, NEMS_commercial_agg!$C:$C, Keys!$C$8)*About!$B$13*Keys!$C$3*Keys!$C$2</f>
        <v>900634704.17028785</v>
      </c>
      <c r="K16">
        <f>SUMIFS(NEMS_commercial_agg!M:M, NEMS_commercial_agg!$A:$A, About!$B$4, NEMS_commercial_agg!$C:$C, Keys!$C$8)*About!$B$13*Keys!$C$3*Keys!$C$2</f>
        <v>899529762.53434885</v>
      </c>
      <c r="L16">
        <f>SUMIFS(NEMS_commercial_agg!N:N, NEMS_commercial_agg!$A:$A, About!$B$4, NEMS_commercial_agg!$C:$C, Keys!$C$8)*About!$B$13*Keys!$C$3*Keys!$C$2</f>
        <v>897909869.10215068</v>
      </c>
      <c r="M16">
        <f>SUMIFS(NEMS_commercial_agg!O:O, NEMS_commercial_agg!$A:$A, About!$B$4, NEMS_commercial_agg!$C:$C, Keys!$C$8)*About!$B$13*Keys!$C$3*Keys!$C$2</f>
        <v>895533922.25651634</v>
      </c>
      <c r="N16">
        <f>SUMIFS(NEMS_commercial_agg!P:P, NEMS_commercial_agg!$A:$A, About!$B$4, NEMS_commercial_agg!$C:$C, Keys!$C$8)*About!$B$13*Keys!$C$3*Keys!$C$2</f>
        <v>893024144.67364705</v>
      </c>
      <c r="O16">
        <f>SUMIFS(NEMS_commercial_agg!Q:Q, NEMS_commercial_agg!$A:$A, About!$B$4, NEMS_commercial_agg!$C:$C, Keys!$C$8)*About!$B$13*Keys!$C$3*Keys!$C$2</f>
        <v>890968721.15437746</v>
      </c>
      <c r="P16">
        <f>SUMIFS(NEMS_commercial_agg!R:R, NEMS_commercial_agg!$A:$A, About!$B$4, NEMS_commercial_agg!$C:$C, Keys!$C$8)*About!$B$13*Keys!$C$3*Keys!$C$2</f>
        <v>888720932.06675065</v>
      </c>
      <c r="Q16">
        <f>SUMIFS(NEMS_commercial_agg!S:S, NEMS_commercial_agg!$A:$A, About!$B$4, NEMS_commercial_agg!$C:$C, Keys!$C$8)*About!$B$13*Keys!$C$3*Keys!$C$2</f>
        <v>886461281.29528403</v>
      </c>
      <c r="R16">
        <f>SUMIFS(NEMS_commercial_agg!T:T, NEMS_commercial_agg!$A:$A, About!$B$4, NEMS_commercial_agg!$C:$C, Keys!$C$8)*About!$B$13*Keys!$C$3*Keys!$C$2</f>
        <v>884584556.6216867</v>
      </c>
      <c r="S16">
        <f>SUMIFS(NEMS_commercial_agg!U:U, NEMS_commercial_agg!$A:$A, About!$B$4, NEMS_commercial_agg!$C:$C, Keys!$C$8)*About!$B$13*Keys!$C$3*Keys!$C$2</f>
        <v>884107768.50386846</v>
      </c>
      <c r="T16">
        <f>SUMIFS(NEMS_commercial_agg!V:V, NEMS_commercial_agg!$A:$A, About!$B$4, NEMS_commercial_agg!$C:$C, Keys!$C$8)*About!$B$13*Keys!$C$3*Keys!$C$2</f>
        <v>884247272.22033131</v>
      </c>
      <c r="U16">
        <f>SUMIFS(NEMS_commercial_agg!W:W, NEMS_commercial_agg!$A:$A, About!$B$4, NEMS_commercial_agg!$C:$C, Keys!$C$8)*About!$B$13*Keys!$C$3*Keys!$C$2</f>
        <v>885069596.34565437</v>
      </c>
      <c r="V16">
        <f>SUMIFS(NEMS_commercial_agg!X:X, NEMS_commercial_agg!$A:$A, About!$B$4, NEMS_commercial_agg!$C:$C, Keys!$C$8)*About!$B$13*Keys!$C$3*Keys!$C$2</f>
        <v>886415639.59877026</v>
      </c>
      <c r="W16">
        <f>SUMIFS(NEMS_commercial_agg!Y:Y, NEMS_commercial_agg!$A:$A, About!$B$4, NEMS_commercial_agg!$C:$C, Keys!$C$8)*About!$B$13*Keys!$C$3*Keys!$C$2</f>
        <v>888184061.94165719</v>
      </c>
      <c r="X16">
        <f>SUMIFS(NEMS_commercial_agg!Z:Z, NEMS_commercial_agg!$A:$A, About!$B$4, NEMS_commercial_agg!$C:$C, Keys!$C$8)*About!$B$13*Keys!$C$3*Keys!$C$2</f>
        <v>890276617.68859899</v>
      </c>
      <c r="Y16">
        <f>SUMIFS(NEMS_commercial_agg!AA:AA, NEMS_commercial_agg!$A:$A, About!$B$4, NEMS_commercial_agg!$C:$C, Keys!$C$8)*About!$B$13*Keys!$C$3*Keys!$C$2</f>
        <v>892549419.45736623</v>
      </c>
      <c r="Z16">
        <f>SUMIFS(NEMS_commercial_agg!AB:AB, NEMS_commercial_agg!$A:$A, About!$B$4, NEMS_commercial_agg!$C:$C, Keys!$C$8)*About!$B$13*Keys!$C$3*Keys!$C$2</f>
        <v>894902158.66070521</v>
      </c>
      <c r="AA16">
        <f>SUMIFS(NEMS_commercial_agg!AC:AC, NEMS_commercial_agg!$A:$A, About!$B$4, NEMS_commercial_agg!$C:$C, Keys!$C$8)*About!$B$13*Keys!$C$3*Keys!$C$2</f>
        <v>897255413.5894289</v>
      </c>
      <c r="AB16">
        <f>SUMIFS(NEMS_commercial_agg!AD:AD, NEMS_commercial_agg!$A:$A, About!$B$4, NEMS_commercial_agg!$C:$C, Keys!$C$8)*About!$B$13*Keys!$C$3*Keys!$C$2</f>
        <v>898426883.79994702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147475230.7716127</v>
      </c>
      <c r="C2">
        <f>Calcs!C6*(About!$B$8/100)</f>
        <v>149805652.52435356</v>
      </c>
      <c r="D2">
        <f>Calcs!D6*(About!$B$8/100)</f>
        <v>151955064.57448259</v>
      </c>
      <c r="E2">
        <f>Calcs!E6*(About!$B$8/100)</f>
        <v>147934830.9300504</v>
      </c>
      <c r="F2">
        <f>Calcs!F6*(About!$B$8/100)</f>
        <v>144587047.33967507</v>
      </c>
      <c r="G2">
        <f>Calcs!G6*(About!$B$8/100)</f>
        <v>140793746.14660633</v>
      </c>
      <c r="H2">
        <f>Calcs!H6*(About!$B$8/100)</f>
        <v>137473312.02058175</v>
      </c>
      <c r="I2">
        <f>Calcs!I6*(About!$B$8/100)</f>
        <v>135655929.85060754</v>
      </c>
      <c r="J2">
        <f>Calcs!J6*(About!$B$8/100)</f>
        <v>134390644.40941367</v>
      </c>
      <c r="K2">
        <f>Calcs!K6*(About!$B$8/100)</f>
        <v>127009244.32393515</v>
      </c>
      <c r="L2">
        <f>Calcs!L6*(About!$B$8/100)</f>
        <v>126639981.8875508</v>
      </c>
      <c r="M2">
        <f>Calcs!M6*(About!$B$8/100)</f>
        <v>126293078.64924218</v>
      </c>
      <c r="N2">
        <f>Calcs!N6*(About!$B$8/100)</f>
        <v>126789630.31893541</v>
      </c>
      <c r="O2">
        <f>Calcs!O6*(About!$B$8/100)</f>
        <v>125602339.17501833</v>
      </c>
      <c r="P2">
        <f>Calcs!P6*(About!$B$8/100)</f>
        <v>127044706.91354159</v>
      </c>
      <c r="Q2">
        <f>Calcs!Q6*(About!$B$8/100)</f>
        <v>128680667.76895458</v>
      </c>
      <c r="R2">
        <f>Calcs!R6*(About!$B$8/100)</f>
        <v>130113047.5743705</v>
      </c>
      <c r="S2">
        <f>Calcs!S6*(About!$B$8/100)</f>
        <v>130547931.6334333</v>
      </c>
      <c r="T2">
        <f>Calcs!T6*(About!$B$8/100)</f>
        <v>136007713.7564615</v>
      </c>
      <c r="U2">
        <f>Calcs!U6*(About!$B$8/100)</f>
        <v>140539042.75153303</v>
      </c>
      <c r="V2">
        <f>Calcs!V6*(About!$B$8/100)</f>
        <v>143705492.07199734</v>
      </c>
      <c r="W2">
        <f>Calcs!W6*(About!$B$8/100)</f>
        <v>145691988.42972779</v>
      </c>
      <c r="X2">
        <f>Calcs!X6*(About!$B$8/100)</f>
        <v>146460779.64364943</v>
      </c>
      <c r="Y2">
        <f>Calcs!Y6*(About!$B$8/100)</f>
        <v>148379742.03945202</v>
      </c>
      <c r="Z2">
        <f>Calcs!Z6*(About!$B$8/100)</f>
        <v>149224995.10667622</v>
      </c>
      <c r="AA2">
        <f>Calcs!AA6*(About!$B$8/100)</f>
        <v>149238055.68069682</v>
      </c>
      <c r="AB2">
        <f>Calcs!AB6*(About!$B$8/100)</f>
        <v>148641729.87356615</v>
      </c>
    </row>
    <row r="3" spans="1:28" x14ac:dyDescent="0.45">
      <c r="A3" t="s">
        <v>273</v>
      </c>
      <c r="B3">
        <f>Calcs!B7*(About!$B$8/100)</f>
        <v>265952272.49016842</v>
      </c>
      <c r="C3">
        <f>Calcs!C7*(About!$B$8/100)</f>
        <v>260388651.03309143</v>
      </c>
      <c r="D3">
        <f>Calcs!D7*(About!$B$8/100)</f>
        <v>252752698.7353532</v>
      </c>
      <c r="E3">
        <f>Calcs!E7*(About!$B$8/100)</f>
        <v>246032308.49955422</v>
      </c>
      <c r="F3">
        <f>Calcs!F7*(About!$B$8/100)</f>
        <v>239971371.00093618</v>
      </c>
      <c r="G3">
        <f>Calcs!G7*(About!$B$8/100)</f>
        <v>235905038.93261814</v>
      </c>
      <c r="H3">
        <f>Calcs!H7*(About!$B$8/100)</f>
        <v>230060825.16896313</v>
      </c>
      <c r="I3">
        <f>Calcs!I7*(About!$B$8/100)</f>
        <v>224037832.97072497</v>
      </c>
      <c r="J3">
        <f>Calcs!J7*(About!$B$8/100)</f>
        <v>219935366.97653034</v>
      </c>
      <c r="K3">
        <f>Calcs!K7*(About!$B$8/100)</f>
        <v>200656884.70309812</v>
      </c>
      <c r="L3">
        <f>Calcs!L7*(About!$B$8/100)</f>
        <v>200980701.55047357</v>
      </c>
      <c r="M3">
        <f>Calcs!M7*(About!$B$8/100)</f>
        <v>202162314.17628589</v>
      </c>
      <c r="N3">
        <f>Calcs!N7*(About!$B$8/100)</f>
        <v>201881720.63628173</v>
      </c>
      <c r="O3">
        <f>Calcs!O7*(About!$B$8/100)</f>
        <v>198167488.0547258</v>
      </c>
      <c r="P3">
        <f>Calcs!P7*(About!$B$8/100)</f>
        <v>210087168.54923776</v>
      </c>
      <c r="Q3">
        <f>Calcs!Q7*(About!$B$8/100)</f>
        <v>220266755.4750517</v>
      </c>
      <c r="R3">
        <f>Calcs!R7*(About!$B$8/100)</f>
        <v>229236572.41652969</v>
      </c>
      <c r="S3">
        <f>Calcs!S7*(About!$B$8/100)</f>
        <v>236013771.62088194</v>
      </c>
      <c r="T3">
        <f>Calcs!T7*(About!$B$8/100)</f>
        <v>240644880.21570703</v>
      </c>
      <c r="U3">
        <f>Calcs!U7*(About!$B$8/100)</f>
        <v>243916338.51068249</v>
      </c>
      <c r="V3">
        <f>Calcs!V7*(About!$B$8/100)</f>
        <v>245883578.79449841</v>
      </c>
      <c r="W3">
        <f>Calcs!W7*(About!$B$8/100)</f>
        <v>246769732.62752503</v>
      </c>
      <c r="X3">
        <f>Calcs!X7*(About!$B$8/100)</f>
        <v>246671251.47317171</v>
      </c>
      <c r="Y3">
        <f>Calcs!Y7*(About!$B$8/100)</f>
        <v>246047947.28677827</v>
      </c>
      <c r="Z3">
        <f>Calcs!Z7*(About!$B$8/100)</f>
        <v>244854472.09621072</v>
      </c>
      <c r="AA3">
        <f>Calcs!AA7*(About!$B$8/100)</f>
        <v>243497581.4994224</v>
      </c>
      <c r="AB3">
        <f>Calcs!AB7*(About!$B$8/100)</f>
        <v>242311883.58977172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22797399.875097837</v>
      </c>
      <c r="C5">
        <f>Calcs!C8*(About!$B$8/100)</f>
        <v>21643822.146206059</v>
      </c>
      <c r="D5">
        <f>Calcs!D8*(About!$B$8/100)</f>
        <v>20681501.601150516</v>
      </c>
      <c r="E5">
        <f>Calcs!E8*(About!$B$8/100)</f>
        <v>19606422.288451258</v>
      </c>
      <c r="F5">
        <f>Calcs!F8*(About!$B$8/100)</f>
        <v>18918208.518714733</v>
      </c>
      <c r="G5">
        <f>Calcs!G8*(About!$B$8/100)</f>
        <v>19103586.488380138</v>
      </c>
      <c r="H5">
        <f>Calcs!H8*(About!$B$8/100)</f>
        <v>14314139.269648409</v>
      </c>
      <c r="I5">
        <f>Calcs!I8*(About!$B$8/100)</f>
        <v>14625330.237643287</v>
      </c>
      <c r="J5">
        <f>Calcs!J8*(About!$B$8/100)</f>
        <v>14767374.596392797</v>
      </c>
      <c r="K5">
        <f>Calcs!K8*(About!$B$8/100)</f>
        <v>14881559.204744736</v>
      </c>
      <c r="L5">
        <f>Calcs!L8*(About!$B$8/100)</f>
        <v>14974457.167219548</v>
      </c>
      <c r="M5">
        <f>Calcs!M8*(About!$B$8/100)</f>
        <v>15147814.341166299</v>
      </c>
      <c r="N5">
        <f>Calcs!N8*(About!$B$8/100)</f>
        <v>15481403.272060884</v>
      </c>
      <c r="O5">
        <f>Calcs!O8*(About!$B$8/100)</f>
        <v>15815931.89752998</v>
      </c>
      <c r="P5">
        <f>Calcs!P8*(About!$B$8/100)</f>
        <v>16155158.643464133</v>
      </c>
      <c r="Q5">
        <f>Calcs!Q8*(About!$B$8/100)</f>
        <v>16457653.251805844</v>
      </c>
      <c r="R5">
        <f>Calcs!R8*(About!$B$8/100)</f>
        <v>16645839.380562559</v>
      </c>
      <c r="S5">
        <f>Calcs!S8*(About!$B$8/100)</f>
        <v>16781902.855580103</v>
      </c>
      <c r="T5">
        <f>Calcs!T8*(About!$B$8/100)</f>
        <v>17051545.86141552</v>
      </c>
      <c r="U5">
        <f>Calcs!U8*(About!$B$8/100)</f>
        <v>17222249.759363212</v>
      </c>
      <c r="V5">
        <f>Calcs!V8*(About!$B$8/100)</f>
        <v>17028116.225586172</v>
      </c>
      <c r="W5">
        <f>Calcs!W8*(About!$B$8/100)</f>
        <v>17083340.065245338</v>
      </c>
      <c r="X5">
        <f>Calcs!X8*(About!$B$8/100)</f>
        <v>17345241.383320466</v>
      </c>
      <c r="Y5">
        <f>Calcs!Y8*(About!$B$8/100)</f>
        <v>17615012.841686316</v>
      </c>
      <c r="Z5">
        <f>Calcs!Z8*(About!$B$8/100)</f>
        <v>17875808.833666202</v>
      </c>
      <c r="AA5">
        <f>Calcs!AA8*(About!$B$8/100)</f>
        <v>18122586.231861468</v>
      </c>
      <c r="AB5">
        <f>Calcs!AB8*(About!$B$8/100)</f>
        <v>18225060.867901735</v>
      </c>
    </row>
    <row r="6" spans="1:28" x14ac:dyDescent="0.45">
      <c r="A6" t="s">
        <v>275</v>
      </c>
      <c r="B6">
        <f>Calcs!B9*(About!$B$8/100)</f>
        <v>476748029.77684087</v>
      </c>
      <c r="C6">
        <f>Calcs!C9*(About!$B$8/100)</f>
        <v>486208125.7108776</v>
      </c>
      <c r="D6">
        <f>Calcs!D9*(About!$B$8/100)</f>
        <v>498736185.40593177</v>
      </c>
      <c r="E6">
        <f>Calcs!E9*(About!$B$8/100)</f>
        <v>515053132.56643486</v>
      </c>
      <c r="F6">
        <f>Calcs!F9*(About!$B$8/100)</f>
        <v>513631935.35552043</v>
      </c>
      <c r="G6">
        <f>Calcs!G9*(About!$B$8/100)</f>
        <v>519104860.51592219</v>
      </c>
      <c r="H6">
        <f>Calcs!H9*(About!$B$8/100)</f>
        <v>526236363.16348463</v>
      </c>
      <c r="I6">
        <f>Calcs!I9*(About!$B$8/100)</f>
        <v>542834938.00377393</v>
      </c>
      <c r="J6">
        <f>Calcs!J9*(About!$B$8/100)</f>
        <v>560824741.14574695</v>
      </c>
      <c r="K6">
        <f>Calcs!K9*(About!$B$8/100)</f>
        <v>557566217.43911409</v>
      </c>
      <c r="L6">
        <f>Calcs!L9*(About!$B$8/100)</f>
        <v>547769977.79607737</v>
      </c>
      <c r="M6">
        <f>Calcs!M9*(About!$B$8/100)</f>
        <v>548898042.27984989</v>
      </c>
      <c r="N6">
        <f>Calcs!N9*(About!$B$8/100)</f>
        <v>545572275.69987655</v>
      </c>
      <c r="O6">
        <f>Calcs!O9*(About!$B$8/100)</f>
        <v>543045796.62086582</v>
      </c>
      <c r="P6">
        <f>Calcs!P9*(About!$B$8/100)</f>
        <v>554286712.44769502</v>
      </c>
      <c r="Q6">
        <f>Calcs!Q9*(About!$B$8/100)</f>
        <v>564038985.0273509</v>
      </c>
      <c r="R6">
        <f>Calcs!R9*(About!$B$8/100)</f>
        <v>571210119.06893349</v>
      </c>
      <c r="S6">
        <f>Calcs!S9*(About!$B$8/100)</f>
        <v>574376820.36075389</v>
      </c>
      <c r="T6">
        <f>Calcs!T9*(About!$B$8/100)</f>
        <v>574448395.90799117</v>
      </c>
      <c r="U6">
        <f>Calcs!U9*(About!$B$8/100)</f>
        <v>581189095.91610253</v>
      </c>
      <c r="V6">
        <f>Calcs!V9*(About!$B$8/100)</f>
        <v>586300708.24829984</v>
      </c>
      <c r="W6">
        <f>Calcs!W9*(About!$B$8/100)</f>
        <v>590146647.31485939</v>
      </c>
      <c r="X6">
        <f>Calcs!X9*(About!$B$8/100)</f>
        <v>592793949.83073962</v>
      </c>
      <c r="Y6">
        <f>Calcs!Y9*(About!$B$8/100)</f>
        <v>595209147.61051226</v>
      </c>
      <c r="Z6">
        <f>Calcs!Z9*(About!$B$8/100)</f>
        <v>598387657.90114927</v>
      </c>
      <c r="AA6">
        <f>Calcs!AA9*(About!$B$8/100)</f>
        <v>601403840.49128628</v>
      </c>
      <c r="AB6">
        <f>Calcs!AB9*(About!$B$8/100)</f>
        <v>604658435.38300669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57697122.213676825</v>
      </c>
      <c r="C2">
        <f>Calcs!C6*(About!$B$9/100)</f>
        <v>58608859.24215132</v>
      </c>
      <c r="D2">
        <f>Calcs!D6*(About!$B$9/100)</f>
        <v>59449779.368839569</v>
      </c>
      <c r="E2">
        <f>Calcs!E6*(About!$B$9/100)</f>
        <v>57876932.791846864</v>
      </c>
      <c r="F2">
        <f>Calcs!F6*(About!$B$9/100)</f>
        <v>56567170.617221355</v>
      </c>
      <c r="G2">
        <f>Calcs!G6*(About!$B$9/100)</f>
        <v>55083107.419729471</v>
      </c>
      <c r="H2">
        <f>Calcs!H6*(About!$B$9/100)</f>
        <v>53784045.247937441</v>
      </c>
      <c r="I2">
        <f>Calcs!I6*(About!$B$9/100)</f>
        <v>53073026.044093318</v>
      </c>
      <c r="J2">
        <f>Calcs!J6*(About!$B$9/100)</f>
        <v>52578005.09478689</v>
      </c>
      <c r="K2">
        <f>Calcs!K6*(About!$B$9/100)</f>
        <v>49690160.535320178</v>
      </c>
      <c r="L2">
        <f>Calcs!L6*(About!$B$9/100)</f>
        <v>49545693.02162642</v>
      </c>
      <c r="M2">
        <f>Calcs!M6*(About!$B$9/100)</f>
        <v>49409973.155773088</v>
      </c>
      <c r="N2">
        <f>Calcs!N6*(About!$B$9/100)</f>
        <v>49604240.37082877</v>
      </c>
      <c r="O2">
        <f>Calcs!O6*(About!$B$9/100)</f>
        <v>49139733.335475236</v>
      </c>
      <c r="P2">
        <f>Calcs!P6*(About!$B$9/100)</f>
        <v>49704034.657475002</v>
      </c>
      <c r="Q2">
        <f>Calcs!Q6*(About!$B$9/100)</f>
        <v>50344075.923507884</v>
      </c>
      <c r="R2">
        <f>Calcs!R6*(About!$B$9/100)</f>
        <v>50904469.640182056</v>
      </c>
      <c r="S2">
        <f>Calcs!S6*(About!$B$9/100)</f>
        <v>51074610.473820649</v>
      </c>
      <c r="T2">
        <f>Calcs!T6*(About!$B$9/100)</f>
        <v>53210655.386340588</v>
      </c>
      <c r="U2">
        <f>Calcs!U6*(About!$B$9/100)</f>
        <v>54983459.140917547</v>
      </c>
      <c r="V2">
        <f>Calcs!V6*(About!$B$9/100)</f>
        <v>56222277.432439141</v>
      </c>
      <c r="W2">
        <f>Calcs!W6*(About!$B$9/100)</f>
        <v>56999459.624521933</v>
      </c>
      <c r="X2">
        <f>Calcs!X6*(About!$B$9/100)</f>
        <v>57300235.832122058</v>
      </c>
      <c r="Y2">
        <f>Calcs!Y6*(About!$B$9/100)</f>
        <v>58050996.534748361</v>
      </c>
      <c r="Z2">
        <f>Calcs!Z6*(About!$B$9/100)</f>
        <v>58381687.114216886</v>
      </c>
      <c r="AA2">
        <f>Calcs!AA6*(About!$B$9/100)</f>
        <v>58386796.836924247</v>
      </c>
      <c r="AB2">
        <f>Calcs!AB6*(About!$B$9/100)</f>
        <v>58153494.723795369</v>
      </c>
    </row>
    <row r="3" spans="1:28" x14ac:dyDescent="0.45">
      <c r="A3" t="s">
        <v>273</v>
      </c>
      <c r="B3">
        <f>Calcs!B7*(About!$B$9/100)</f>
        <v>104049206.69447093</v>
      </c>
      <c r="C3">
        <f>Calcs!C7*(About!$B$9/100)</f>
        <v>101872536.44632104</v>
      </c>
      <c r="D3">
        <f>Calcs!D7*(About!$B$9/100)</f>
        <v>98885102.755692005</v>
      </c>
      <c r="E3">
        <f>Calcs!E7*(About!$B$9/100)</f>
        <v>96255866.817360237</v>
      </c>
      <c r="F3">
        <f>Calcs!F7*(About!$B$9/100)</f>
        <v>93884630.306947291</v>
      </c>
      <c r="G3">
        <f>Calcs!G7*(About!$B$9/100)</f>
        <v>92293748.522395447</v>
      </c>
      <c r="H3">
        <f>Calcs!H7*(About!$B$9/100)</f>
        <v>90007301.408529595</v>
      </c>
      <c r="I3">
        <f>Calcs!I7*(About!$B$9/100)</f>
        <v>87650910.33773385</v>
      </c>
      <c r="J3">
        <f>Calcs!J7*(About!$B$9/100)</f>
        <v>86045891.782373413</v>
      </c>
      <c r="K3">
        <f>Calcs!K7*(About!$B$9/100)</f>
        <v>78503520.483785644</v>
      </c>
      <c r="L3">
        <f>Calcs!L7*(About!$B$9/100)</f>
        <v>78630208.200225309</v>
      </c>
      <c r="M3">
        <f>Calcs!M7*(About!$B$9/100)</f>
        <v>79092493.61401318</v>
      </c>
      <c r="N3">
        <f>Calcs!N7*(About!$B$9/100)</f>
        <v>78982716.265740648</v>
      </c>
      <c r="O3">
        <f>Calcs!O7*(About!$B$9/100)</f>
        <v>77529587.288984343</v>
      </c>
      <c r="P3">
        <f>Calcs!P7*(About!$B$9/100)</f>
        <v>82192955.222986028</v>
      </c>
      <c r="Q3">
        <f>Calcs!Q7*(About!$B$9/100)</f>
        <v>86175541.775795057</v>
      </c>
      <c r="R3">
        <f>Calcs!R7*(About!$B$9/100)</f>
        <v>89684826.8374217</v>
      </c>
      <c r="S3">
        <f>Calcs!S7*(About!$B$9/100)</f>
        <v>92336288.297858447</v>
      </c>
      <c r="T3">
        <f>Calcs!T7*(About!$B$9/100)</f>
        <v>94148129.087544918</v>
      </c>
      <c r="U3">
        <f>Calcs!U7*(About!$B$9/100)</f>
        <v>95428030.316209257</v>
      </c>
      <c r="V3">
        <f>Calcs!V7*(About!$B$9/100)</f>
        <v>96197678.903874621</v>
      </c>
      <c r="W3">
        <f>Calcs!W7*(About!$B$9/100)</f>
        <v>96544371.197466865</v>
      </c>
      <c r="X3">
        <f>Calcs!X7*(About!$B$9/100)</f>
        <v>96505842.156564623</v>
      </c>
      <c r="Y3">
        <f>Calcs!Y7*(About!$B$9/100)</f>
        <v>96261985.221196726</v>
      </c>
      <c r="Z3">
        <f>Calcs!Z7*(About!$B$9/100)</f>
        <v>95795058.785015672</v>
      </c>
      <c r="AA3">
        <f>Calcs!AA7*(About!$B$9/100)</f>
        <v>95264198.909876868</v>
      </c>
      <c r="AB3">
        <f>Calcs!AB7*(About!$B$9/100)</f>
        <v>94800315.199753627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8919086.682322856</v>
      </c>
      <c r="C5">
        <f>Calcs!C8*(About!$B$9/100)</f>
        <v>8467769.4349545855</v>
      </c>
      <c r="D5">
        <f>Calcs!D8*(About!$B$9/100)</f>
        <v>8091278.238390279</v>
      </c>
      <c r="E5">
        <f>Calcs!E8*(About!$B$9/100)</f>
        <v>7670672.1327435216</v>
      </c>
      <c r="F5">
        <f>Calcs!F8*(About!$B$9/100)</f>
        <v>7401420.4504517531</v>
      </c>
      <c r="G5">
        <f>Calcs!G8*(About!$B$9/100)</f>
        <v>7473946.3608405432</v>
      </c>
      <c r="H5">
        <f>Calcs!H8*(About!$B$9/100)</f>
        <v>5600158.3350867918</v>
      </c>
      <c r="I5">
        <f>Calcs!I8*(About!$B$9/100)</f>
        <v>5721906.3955458291</v>
      </c>
      <c r="J5">
        <f>Calcs!J8*(About!$B$9/100)</f>
        <v>5777478.7834217697</v>
      </c>
      <c r="K5">
        <f>Calcs!K8*(About!$B$9/100)</f>
        <v>5822151.5279127089</v>
      </c>
      <c r="L5">
        <f>Calcs!L8*(About!$B$9/100)</f>
        <v>5858496.241979382</v>
      </c>
      <c r="M5">
        <f>Calcs!M8*(About!$B$9/100)</f>
        <v>5926319.22485922</v>
      </c>
      <c r="N5">
        <f>Calcs!N8*(About!$B$9/100)</f>
        <v>6056830.0992226703</v>
      </c>
      <c r="O5">
        <f>Calcs!O8*(About!$B$9/100)</f>
        <v>6187708.6127647487</v>
      </c>
      <c r="P5">
        <f>Calcs!P8*(About!$B$9/100)</f>
        <v>6320425.1843266645</v>
      </c>
      <c r="Q5">
        <f>Calcs!Q8*(About!$B$9/100)</f>
        <v>6438770.9451378388</v>
      </c>
      <c r="R5">
        <f>Calcs!R8*(About!$B$9/100)</f>
        <v>6512395.4989899341</v>
      </c>
      <c r="S5">
        <f>Calcs!S8*(About!$B$9/100)</f>
        <v>6565627.9700010316</v>
      </c>
      <c r="T5">
        <f>Calcs!T8*(About!$B$9/100)</f>
        <v>6671121.1120042643</v>
      </c>
      <c r="U5">
        <f>Calcs!U8*(About!$B$9/100)</f>
        <v>6737906.0467401315</v>
      </c>
      <c r="V5">
        <f>Calcs!V8*(About!$B$9/100)</f>
        <v>6661954.6739875553</v>
      </c>
      <c r="W5">
        <f>Calcs!W8*(About!$B$9/100)</f>
        <v>6683560.0419483483</v>
      </c>
      <c r="X5">
        <f>Calcs!X8*(About!$B$9/100)</f>
        <v>6786024.383097982</v>
      </c>
      <c r="Y5">
        <f>Calcs!Y8*(About!$B$9/100)</f>
        <v>6891567.7799223699</v>
      </c>
      <c r="Z5">
        <f>Calcs!Z8*(About!$B$9/100)</f>
        <v>6993599.6814381117</v>
      </c>
      <c r="AA5">
        <f>Calcs!AA8*(About!$B$9/100)</f>
        <v>7090147.0516557973</v>
      </c>
      <c r="AB5">
        <f>Calcs!AB8*(About!$B$9/100)</f>
        <v>7130238.4728963831</v>
      </c>
    </row>
    <row r="6" spans="1:28" x14ac:dyDescent="0.45">
      <c r="A6" t="s">
        <v>275</v>
      </c>
      <c r="B6">
        <f>Calcs!B9*(About!$B$9/100)</f>
        <v>186519384.95192242</v>
      </c>
      <c r="C6">
        <f>Calcs!C9*(About!$B$9/100)</f>
        <v>190220483.15263999</v>
      </c>
      <c r="D6">
        <f>Calcs!D9*(About!$B$9/100)</f>
        <v>195121868.88056061</v>
      </c>
      <c r="E6">
        <f>Calcs!E9*(About!$B$9/100)</f>
        <v>201505591.01171368</v>
      </c>
      <c r="F6">
        <f>Calcs!F9*(About!$B$9/100)</f>
        <v>200949572.29088283</v>
      </c>
      <c r="G6">
        <f>Calcs!G9*(About!$B$9/100)</f>
        <v>203090759.18846446</v>
      </c>
      <c r="H6">
        <f>Calcs!H9*(About!$B$9/100)</f>
        <v>205880835.71637166</v>
      </c>
      <c r="I6">
        <f>Calcs!I9*(About!$B$9/100)</f>
        <v>212374739.78502274</v>
      </c>
      <c r="J6">
        <f>Calcs!J9*(About!$B$9/100)</f>
        <v>219412937.75936487</v>
      </c>
      <c r="K6">
        <f>Calcs!K9*(About!$B$9/100)</f>
        <v>218138096.96369994</v>
      </c>
      <c r="L6">
        <f>Calcs!L9*(About!$B$9/100)</f>
        <v>214305488.37606478</v>
      </c>
      <c r="M6">
        <f>Calcs!M9*(About!$B$9/100)</f>
        <v>214746824.00947648</v>
      </c>
      <c r="N6">
        <f>Calcs!N9*(About!$B$9/100)</f>
        <v>213445675.60770828</v>
      </c>
      <c r="O6">
        <f>Calcs!O9*(About!$B$9/100)</f>
        <v>212457234.55608705</v>
      </c>
      <c r="P6">
        <f>Calcs!P9*(About!$B$9/100)</f>
        <v>216855047.60483298</v>
      </c>
      <c r="Q6">
        <f>Calcs!Q9*(About!$B$9/100)</f>
        <v>220670454.84268218</v>
      </c>
      <c r="R6">
        <f>Calcs!R9*(About!$B$9/100)</f>
        <v>223476036.46505383</v>
      </c>
      <c r="S6">
        <f>Calcs!S9*(About!$B$9/100)</f>
        <v>224714953.33599141</v>
      </c>
      <c r="T6">
        <f>Calcs!T9*(About!$B$9/100)</f>
        <v>224742956.02549294</v>
      </c>
      <c r="U6">
        <f>Calcs!U9*(About!$B$9/100)</f>
        <v>227380137.80943623</v>
      </c>
      <c r="V6">
        <f>Calcs!V9*(About!$B$9/100)</f>
        <v>229379967.33943006</v>
      </c>
      <c r="W6">
        <f>Calcs!W9*(About!$B$9/100)</f>
        <v>230884624.19054079</v>
      </c>
      <c r="X6">
        <f>Calcs!X9*(About!$B$9/100)</f>
        <v>231920335.3129859</v>
      </c>
      <c r="Y6">
        <f>Calcs!Y9*(About!$B$9/100)</f>
        <v>232865239.48937297</v>
      </c>
      <c r="Z6">
        <f>Calcs!Z9*(About!$B$9/100)</f>
        <v>234108776.42596078</v>
      </c>
      <c r="AA6">
        <f>Calcs!AA9*(About!$B$9/100)</f>
        <v>235288805.46955928</v>
      </c>
      <c r="AB6">
        <f>Calcs!AB9*(About!$B$9/100)</f>
        <v>236562109.18463814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138188874.59542269</v>
      </c>
      <c r="C2">
        <f>Calcs!C13</f>
        <v>136320659.39066687</v>
      </c>
      <c r="D2">
        <f>Calcs!D13</f>
        <v>132631159.99112983</v>
      </c>
      <c r="E2">
        <f>Calcs!E13</f>
        <v>129585028.00855146</v>
      </c>
      <c r="F2">
        <f>Calcs!F13</f>
        <v>128361211.67152302</v>
      </c>
      <c r="G2">
        <f>Calcs!G13</f>
        <v>127150288.46910295</v>
      </c>
      <c r="H2">
        <f>Calcs!H13</f>
        <v>125579646.81110883</v>
      </c>
      <c r="I2">
        <f>Calcs!I13</f>
        <v>124023187.60118391</v>
      </c>
      <c r="J2">
        <f>Calcs!J13</f>
        <v>121210937.08040175</v>
      </c>
      <c r="K2">
        <f>Calcs!K13</f>
        <v>117437374.44321801</v>
      </c>
      <c r="L2">
        <f>Calcs!L13</f>
        <v>114848948.7392375</v>
      </c>
      <c r="M2">
        <f>Calcs!M13</f>
        <v>112262585.93679436</v>
      </c>
      <c r="N2">
        <f>Calcs!N13</f>
        <v>109307221.62185907</v>
      </c>
      <c r="O2">
        <f>Calcs!O13</f>
        <v>106957576.77082595</v>
      </c>
      <c r="P2">
        <f>Calcs!P13</f>
        <v>104662856.6732246</v>
      </c>
      <c r="Q2">
        <f>Calcs!Q13</f>
        <v>102456583.47903679</v>
      </c>
      <c r="R2">
        <f>Calcs!R13</f>
        <v>100385688.19823712</v>
      </c>
      <c r="S2">
        <f>Calcs!S13</f>
        <v>98459711.750435665</v>
      </c>
      <c r="T2">
        <f>Calcs!T13</f>
        <v>96653899.317184523</v>
      </c>
      <c r="U2">
        <f>Calcs!U13</f>
        <v>94950974.098108277</v>
      </c>
      <c r="V2">
        <f>Calcs!V13</f>
        <v>93316640.355148688</v>
      </c>
      <c r="W2">
        <f>Calcs!W13</f>
        <v>91759923.282531589</v>
      </c>
      <c r="X2">
        <f>Calcs!X13</f>
        <v>90257099.512577564</v>
      </c>
      <c r="Y2">
        <f>Calcs!Y13</f>
        <v>88655256.468831137</v>
      </c>
      <c r="Z2">
        <f>Calcs!Z13</f>
        <v>87201942.335773349</v>
      </c>
      <c r="AA2">
        <f>Calcs!AA13</f>
        <v>85730062.088879481</v>
      </c>
      <c r="AB2">
        <f>Calcs!AB13</f>
        <v>84300471.32350114</v>
      </c>
    </row>
    <row r="3" spans="1:28" x14ac:dyDescent="0.45">
      <c r="A3" t="s">
        <v>273</v>
      </c>
      <c r="B3">
        <f>Calcs!B14</f>
        <v>113673868.45102878</v>
      </c>
      <c r="C3">
        <f>Calcs!C14</f>
        <v>114914188.00035596</v>
      </c>
      <c r="D3">
        <f>Calcs!D14</f>
        <v>113385062.23580083</v>
      </c>
      <c r="E3">
        <f>Calcs!E14</f>
        <v>112537725.4293374</v>
      </c>
      <c r="F3">
        <f>Calcs!F14</f>
        <v>113650402.94604152</v>
      </c>
      <c r="G3">
        <f>Calcs!G14</f>
        <v>114845338.66154714</v>
      </c>
      <c r="H3">
        <f>Calcs!H14</f>
        <v>116182872.44582158</v>
      </c>
      <c r="I3">
        <f>Calcs!I14</f>
        <v>116777245.9512684</v>
      </c>
      <c r="J3">
        <f>Calcs!J14</f>
        <v>116412370.24185094</v>
      </c>
      <c r="K3">
        <f>Calcs!K14</f>
        <v>115127956.17216305</v>
      </c>
      <c r="L3">
        <f>Calcs!L14</f>
        <v>114223889.57342274</v>
      </c>
      <c r="M3">
        <f>Calcs!M14</f>
        <v>113233954.6981905</v>
      </c>
      <c r="N3">
        <f>Calcs!N14</f>
        <v>112327309.47252849</v>
      </c>
      <c r="O3">
        <f>Calcs!O14</f>
        <v>111568677.43217078</v>
      </c>
      <c r="P3">
        <f>Calcs!P14</f>
        <v>110862391.51832312</v>
      </c>
      <c r="Q3">
        <f>Calcs!Q14</f>
        <v>110224439.21789996</v>
      </c>
      <c r="R3">
        <f>Calcs!R14</f>
        <v>110288904.8909419</v>
      </c>
      <c r="S3">
        <f>Calcs!S14</f>
        <v>110045998.23491983</v>
      </c>
      <c r="T3">
        <f>Calcs!T14</f>
        <v>109879934.66116376</v>
      </c>
      <c r="U3">
        <f>Calcs!U14</f>
        <v>109876066.72078125</v>
      </c>
      <c r="V3">
        <f>Calcs!V14</f>
        <v>109961161.40919663</v>
      </c>
      <c r="W3">
        <f>Calcs!W14</f>
        <v>110176734.61984892</v>
      </c>
      <c r="X3">
        <f>Calcs!X14</f>
        <v>110535937.35003868</v>
      </c>
      <c r="Y3">
        <f>Calcs!Y14</f>
        <v>110898234.43253444</v>
      </c>
      <c r="Z3">
        <f>Calcs!Z14</f>
        <v>111309783.2892343</v>
      </c>
      <c r="AA3">
        <f>Calcs!AA14</f>
        <v>111711017.6382474</v>
      </c>
      <c r="AB3">
        <f>Calcs!AB14</f>
        <v>112178006.9737633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18867039.597842313</v>
      </c>
      <c r="C5">
        <f>Calcs!C15</f>
        <v>19153525.04884075</v>
      </c>
      <c r="D5">
        <f>Calcs!D15</f>
        <v>19096279.531179499</v>
      </c>
      <c r="E5">
        <f>Calcs!E15</f>
        <v>19045222.718130272</v>
      </c>
      <c r="F5">
        <f>Calcs!F15</f>
        <v>19225210.877263404</v>
      </c>
      <c r="G5">
        <f>Calcs!G15</f>
        <v>19433563.932534993</v>
      </c>
      <c r="H5">
        <f>Calcs!H15</f>
        <v>20391265.971246246</v>
      </c>
      <c r="I5">
        <f>Calcs!I15</f>
        <v>20566612.601920359</v>
      </c>
      <c r="J5">
        <f>Calcs!J15</f>
        <v>20615864.376124412</v>
      </c>
      <c r="K5">
        <f>Calcs!K15</f>
        <v>20599619.026517838</v>
      </c>
      <c r="L5">
        <f>Calcs!L15</f>
        <v>20549335.801545117</v>
      </c>
      <c r="M5">
        <f>Calcs!M15</f>
        <v>20493379.597344704</v>
      </c>
      <c r="N5">
        <f>Calcs!N15</f>
        <v>20406737.732776318</v>
      </c>
      <c r="O5">
        <f>Calcs!O15</f>
        <v>20469398.366973095</v>
      </c>
      <c r="P5">
        <f>Calcs!P15</f>
        <v>20431492.551224425</v>
      </c>
      <c r="Q5">
        <f>Calcs!Q15</f>
        <v>20361869.624339119</v>
      </c>
      <c r="R5">
        <f>Calcs!R15</f>
        <v>20462178.211592395</v>
      </c>
      <c r="S5">
        <f>Calcs!S15</f>
        <v>20511429.985796448</v>
      </c>
      <c r="T5">
        <f>Calcs!T15</f>
        <v>20574348.482685391</v>
      </c>
      <c r="U5">
        <f>Calcs!U15</f>
        <v>20651707.290335741</v>
      </c>
      <c r="V5">
        <f>Calcs!V15</f>
        <v>20724166.706834894</v>
      </c>
      <c r="W5">
        <f>Calcs!W15</f>
        <v>20821380.941782158</v>
      </c>
      <c r="X5">
        <f>Calcs!X15</f>
        <v>20927620.370955292</v>
      </c>
      <c r="Y5">
        <f>Calcs!Y15</f>
        <v>21033601.937436268</v>
      </c>
      <c r="Z5">
        <f>Calcs!Z15</f>
        <v>21145772.208529264</v>
      </c>
      <c r="AA5">
        <f>Calcs!AA15</f>
        <v>21238344.915017508</v>
      </c>
      <c r="AB5">
        <f>Calcs!AB15</f>
        <v>21346131.520343654</v>
      </c>
    </row>
    <row r="6" spans="1:28" x14ac:dyDescent="0.45">
      <c r="A6" t="s">
        <v>275</v>
      </c>
      <c r="B6">
        <f>Calcs!B16</f>
        <v>846062964.76412165</v>
      </c>
      <c r="C6">
        <f>Calcs!C16</f>
        <v>860434426.18671036</v>
      </c>
      <c r="D6">
        <f>Calcs!D16</f>
        <v>858026504.36724746</v>
      </c>
      <c r="E6">
        <f>Calcs!E16</f>
        <v>856589435.58379614</v>
      </c>
      <c r="F6">
        <f>Calcs!F16</f>
        <v>865553774.21431804</v>
      </c>
      <c r="G6">
        <f>Calcs!G16</f>
        <v>875446676.3993361</v>
      </c>
      <c r="H6">
        <f>Calcs!H16</f>
        <v>890369190.39508724</v>
      </c>
      <c r="I6">
        <f>Calcs!I16</f>
        <v>898065102.44283569</v>
      </c>
      <c r="J6">
        <f>Calcs!J16</f>
        <v>900634704.17028785</v>
      </c>
      <c r="K6">
        <f>Calcs!K16</f>
        <v>899529762.53434885</v>
      </c>
      <c r="L6">
        <f>Calcs!L16</f>
        <v>897909869.10215068</v>
      </c>
      <c r="M6">
        <f>Calcs!M16</f>
        <v>895533922.25651634</v>
      </c>
      <c r="N6">
        <f>Calcs!N16</f>
        <v>893024144.67364705</v>
      </c>
      <c r="O6">
        <f>Calcs!O16</f>
        <v>890968721.15437746</v>
      </c>
      <c r="P6">
        <f>Calcs!P16</f>
        <v>888720932.06675065</v>
      </c>
      <c r="Q6">
        <f>Calcs!Q16</f>
        <v>886461281.29528403</v>
      </c>
      <c r="R6">
        <f>Calcs!R16</f>
        <v>884584556.6216867</v>
      </c>
      <c r="S6">
        <f>Calcs!S16</f>
        <v>884107768.50386846</v>
      </c>
      <c r="T6">
        <f>Calcs!T16</f>
        <v>884247272.22033131</v>
      </c>
      <c r="U6">
        <f>Calcs!U16</f>
        <v>885069596.34565437</v>
      </c>
      <c r="V6">
        <f>Calcs!V16</f>
        <v>886415639.59877026</v>
      </c>
      <c r="W6">
        <f>Calcs!W16</f>
        <v>888184061.94165719</v>
      </c>
      <c r="X6">
        <f>Calcs!X16</f>
        <v>890276617.68859899</v>
      </c>
      <c r="Y6">
        <f>Calcs!Y16</f>
        <v>892549419.45736623</v>
      </c>
      <c r="Z6">
        <f>Calcs!Z16</f>
        <v>894902158.66070521</v>
      </c>
      <c r="AA6">
        <f>Calcs!AA16</f>
        <v>897255413.5894289</v>
      </c>
      <c r="AB6">
        <f>Calcs!AB16</f>
        <v>898426883.79994702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2026-06-11T23:21:54Z</dcterms:modified>
</cp:coreProperties>
</file>