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nnesota\MN-EPS\InputData\io-model\BGDP\"/>
    </mc:Choice>
  </mc:AlternateContent>
  <xr:revisionPtr revIDLastSave="0" documentId="13_ncr:1_{9EA77161-AC8C-445A-99A8-929890456D0F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About" sheetId="1" r:id="rId1"/>
    <sheet name="OECD Data" sheetId="2" r:id="rId2"/>
    <sheet name="BAU Value Added by ISIC Code by" sheetId="4" r:id="rId3"/>
    <sheet name="BGD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3" l="1" a="1"/>
  <c r="B8" i="3" s="1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8" i="4"/>
  <c r="B7" i="3"/>
  <c r="B6" i="3"/>
  <c r="B5" i="3"/>
  <c r="B4" i="3"/>
  <c r="B3" i="3"/>
  <c r="B2" i="3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I8" i="2"/>
  <c r="H8" i="2"/>
  <c r="H7" i="2"/>
  <c r="H6" i="2"/>
  <c r="H5" i="2"/>
  <c r="H4" i="2"/>
  <c r="H3" i="2"/>
  <c r="H2" i="2"/>
  <c r="A16" i="1"/>
  <c r="I9" i="2" l="1"/>
  <c r="I10" i="2" l="1"/>
  <c r="I11" i="2" l="1"/>
  <c r="I12" i="2" l="1"/>
  <c r="I13" i="2" l="1"/>
  <c r="I14" i="2" l="1"/>
  <c r="I15" i="2" l="1"/>
  <c r="I16" i="2" l="1"/>
  <c r="I17" i="2" l="1"/>
  <c r="I18" i="2" l="1"/>
  <c r="I19" i="2" l="1"/>
  <c r="I20" i="2" l="1"/>
  <c r="I21" i="2" l="1"/>
  <c r="I22" i="2" l="1"/>
  <c r="I23" i="2" l="1"/>
  <c r="I24" i="2" l="1"/>
  <c r="I25" i="2" l="1"/>
  <c r="I26" i="2" l="1"/>
  <c r="I27" i="2" l="1"/>
  <c r="I28" i="2" l="1"/>
  <c r="I29" i="2" l="1"/>
  <c r="I30" i="2" l="1"/>
  <c r="I31" i="2" l="1"/>
  <c r="I32" i="2" l="1"/>
  <c r="I33" i="2" l="1"/>
  <c r="I34" i="2" l="1"/>
  <c r="I35" i="2" l="1"/>
  <c r="I36" i="2" l="1"/>
  <c r="I37" i="2" l="1"/>
  <c r="I38" i="2" l="1"/>
  <c r="I39" i="2" l="1"/>
  <c r="I40" i="2" l="1"/>
  <c r="I41" i="2" l="1"/>
  <c r="I42" i="2" l="1"/>
  <c r="I43" i="2" l="1"/>
  <c r="I44" i="2" l="1"/>
  <c r="I45" i="2" l="1"/>
  <c r="I46" i="2" l="1"/>
  <c r="I47" i="2" l="1"/>
  <c r="I4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<sst xmlns="http://schemas.openxmlformats.org/spreadsheetml/2006/main" count="301" uniqueCount="71">
  <si>
    <t>BGDP BAU Gross Domestic Product</t>
  </si>
  <si>
    <t>Source:</t>
  </si>
  <si>
    <t>OECD</t>
  </si>
  <si>
    <t>Quarterly National Accounts</t>
  </si>
  <si>
    <t>https://data.oecd.org/gdp/gdp-long-term-forecast.htm</t>
  </si>
  <si>
    <t>Real GDP long-term forecast</t>
  </si>
  <si>
    <t>Notes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</si>
  <si>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</si>
  <si>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</si>
  <si>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</si>
  <si>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</si>
  <si>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</si>
  <si>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LOCATION</t>
  </si>
  <si>
    <t>INDICATOR</t>
  </si>
  <si>
    <t>SUBJECT</t>
  </si>
  <si>
    <t>MEASURE</t>
  </si>
  <si>
    <t>FREQUENCY</t>
  </si>
  <si>
    <t>TIME</t>
  </si>
  <si>
    <t>National GDP</t>
  </si>
  <si>
    <t>National Growth</t>
  </si>
  <si>
    <t>State GDP</t>
  </si>
  <si>
    <t>USA</t>
  </si>
  <si>
    <t>GDPLTFORECAST</t>
  </si>
  <si>
    <t>TOT</t>
  </si>
  <si>
    <t>MLN_USD</t>
  </si>
  <si>
    <t>A</t>
  </si>
  <si>
    <t>Unit: 2012 USD</t>
  </si>
  <si>
    <t>GDP</t>
  </si>
  <si>
    <t>Time (Time)</t>
  </si>
  <si>
    <t>BAU Value Added by ISIC Code by Year[ISIC 01T03] : MostRecentRun</t>
  </si>
  <si>
    <t>BAU Value Added by ISIC Code by Year[ISIC 05] : MostRecentRun</t>
  </si>
  <si>
    <t>BAU Value Added by ISIC Code by Year[ISIC 06] : MostRecentRun</t>
  </si>
  <si>
    <t>BAU Value Added by ISIC Code by Year[ISIC 07T08] : MostRecentRun</t>
  </si>
  <si>
    <t>BAU Value Added by ISIC Code by Year[ISIC 09] : MostRecentRun</t>
  </si>
  <si>
    <t>BAU Value Added by ISIC Code by Year[ISIC 10T12] : MostRecentRun</t>
  </si>
  <si>
    <t>BAU Value Added by ISIC Code by Year[ISIC 13T15] : MostRecentRun</t>
  </si>
  <si>
    <t>BAU Value Added by ISIC Code by Year[ISIC 16] : MostRecentRun</t>
  </si>
  <si>
    <t>BAU Value Added by ISIC Code by Year[ISIC 17T18] : MostRecentRun</t>
  </si>
  <si>
    <t>BAU Value Added by ISIC Code by Year[ISIC 19] : MostRecentRun</t>
  </si>
  <si>
    <t>BAU Value Added by ISIC Code by Year[ISIC 20] : MostRecentRun</t>
  </si>
  <si>
    <t>BAU Value Added by ISIC Code by Year[ISIC 21] : MostRecentRun</t>
  </si>
  <si>
    <t>BAU Value Added by ISIC Code by Year[ISIC 22] : MostRecentRun</t>
  </si>
  <si>
    <t>BAU Value Added by ISIC Code by Year[ISIC 231] : MostRecentRun</t>
  </si>
  <si>
    <t>BAU Value Added by ISIC Code by Year[ISIC 239] : MostRecentRun</t>
  </si>
  <si>
    <t>BAU Value Added by ISIC Code by Year[ISIC 241] : MostRecentRun</t>
  </si>
  <si>
    <t>BAU Value Added by ISIC Code by Year[ISIC 242] : MostRecentRun</t>
  </si>
  <si>
    <t>BAU Value Added by ISIC Code by Year[ISIC 25] : MostRecentRun</t>
  </si>
  <si>
    <t>BAU Value Added by ISIC Code by Year[ISIC 26] : MostRecentRun</t>
  </si>
  <si>
    <t>BAU Value Added by ISIC Code by Year[ISIC 27] : MostRecentRun</t>
  </si>
  <si>
    <t>BAU Value Added by ISIC Code by Year[ISIC 28] : MostRecentRun</t>
  </si>
  <si>
    <t>BAU Value Added by ISIC Code by Year[ISIC 29] : MostRecentRun</t>
  </si>
  <si>
    <t>BAU Value Added by ISIC Code by Year[ISIC 30] : MostRecentRun</t>
  </si>
  <si>
    <t>BAU Value Added by ISIC Code by Year[ISIC 31T33] : MostRecentRun</t>
  </si>
  <si>
    <t>BAU Value Added by ISIC Code by Year[ISIC 351] : MostRecentRun</t>
  </si>
  <si>
    <t>BAU Value Added by ISIC Code by Year[ISIC 352T353] : MostRecentRun</t>
  </si>
  <si>
    <t>BAU Value Added by ISIC Code by Year[ISIC 36T39] : MostRecentRun</t>
  </si>
  <si>
    <t>BAU Value Added by ISIC Code by Year[ISIC 41T43] : MostRecentRun</t>
  </si>
  <si>
    <t>BAU Value Added by ISIC Code by Year[ISIC 45T47] : MostRecentRun</t>
  </si>
  <si>
    <t>BAU Value Added by ISIC Code by Year[ISIC 49T53] : MostRecentRun</t>
  </si>
  <si>
    <t>BAU Value Added by ISIC Code by Year[ISIC 55T56] : MostRecentRun</t>
  </si>
  <si>
    <t>BAU Value Added by ISIC Code by Year[ISIC 58T60] : MostRecentRun</t>
  </si>
  <si>
    <t>BAU Value Added by ISIC Code by Year[ISIC 61] : MostRecentRun</t>
  </si>
  <si>
    <t>BAU Value Added by ISIC Code by Year[ISIC 62T63] : MostRecentRun</t>
  </si>
  <si>
    <t>BAU Value Added by ISIC Code by Year[ISIC 64T66] : MostRecentRun</t>
  </si>
  <si>
    <t>BAU Value Added by ISIC Code by Year[ISIC 68] : MostRecentRun</t>
  </si>
  <si>
    <t>BAU Value Added by ISIC Code by Year[ISIC 69T82] : MostRecentRun</t>
  </si>
  <si>
    <t>BAU Value Added by ISIC Code by Year[ISIC 84] : MostRecentRun</t>
  </si>
  <si>
    <t>BAU Value Added by ISIC Code by Year[ISIC 85] : MostRecentRun</t>
  </si>
  <si>
    <t>BAU Value Added by ISIC Code by Year[ISIC 86T88] : MostRecentRun</t>
  </si>
  <si>
    <t>BAU Value Added by ISIC Code by Year[ISIC 90T96] : MostRecentRun</t>
  </si>
  <si>
    <t>BAU Value Added by ISIC Code by Year[ISIC 97T98] : MostRecentRun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</si>
</sst>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right"/>
    </xf>
    <xf numFmtId="14" fontId="0" fillId="0" borderId="0" xfId="0" applyNumberFormat="1"/>
    <xf numFmtId="11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oecd.org/gdp/gdp-long-term-foreca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ColWidth="8.81640625" defaultRowHeight="14.5" x14ac:dyDescent="0.35"/>
  <cols>
    <col min="2" max="2" width="77.453125" style="7" customWidth="1"/>
  </cols>
  <sheetData>
    <row r="1" spans="1:3" x14ac:dyDescent="0.35">
      <c r="A1" s="1" t="s">
        <v>0</v>
      </c>
      <c r="C1" s="9">
        <v>44307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2018</v>
      </c>
    </row>
    <row r="5" spans="1:3" x14ac:dyDescent="0.35">
      <c r="B5" t="s">
        <v>3</v>
      </c>
    </row>
    <row r="6" spans="1:3" x14ac:dyDescent="0.35">
      <c r="B6" s="3" t="s">
        <v>4</v>
      </c>
    </row>
    <row r="7" spans="1:3" x14ac:dyDescent="0.35">
      <c r="B7" t="s">
        <v>5</v>
      </c>
    </row>
    <row r="9" spans="1:3" x14ac:dyDescent="0.35">
      <c r="A9" s="1" t="s">
        <v>6</v>
      </c>
    </row>
    <row r="10" spans="1:3" x14ac:dyDescent="0.35">
      <c r="A10" t="s">
        <v>7</v>
      </c>
    </row>
    <row r="12" spans="1:3" x14ac:dyDescent="0.35">
      <c r="A12" t="s">
        <v>8</v>
      </c>
    </row>
    <row r="13" spans="1:3" x14ac:dyDescent="0.35">
      <c r="A13" t="s">
        <v>9</v>
      </c>
    </row>
    <row r="15" spans="1:3" x14ac:dyDescent="0.35">
      <c r="A15">
        <v>1.052913013170929</v>
      </c>
      <c r="B15" t="s">
        <v>10</v>
      </c>
    </row>
    <row r="16" spans="1:3" x14ac:dyDescent="0.35">
      <c r="A16">
        <f>10^6</f>
        <v>1000000</v>
      </c>
      <c r="B16" t="s">
        <v>11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topLeftCell="B1" workbookViewId="0">
      <selection activeCell="K6" sqref="K6"/>
    </sheetView>
  </sheetViews>
  <sheetFormatPr defaultColWidth="8.81640625" defaultRowHeight="14.5" x14ac:dyDescent="0.35"/>
  <cols>
    <col min="1" max="1" width="13.1796875" style="7" customWidth="1"/>
    <col min="2" max="2" width="21" style="7" customWidth="1"/>
    <col min="3" max="3" width="10.81640625" style="7" customWidth="1"/>
    <col min="4" max="4" width="13" style="7" customWidth="1"/>
    <col min="5" max="5" width="13.36328125" style="7" customWidth="1"/>
    <col min="7" max="7" width="17.1796875" style="7" customWidth="1"/>
    <col min="8" max="8" width="13.81640625" style="7" bestFit="1" customWidth="1"/>
    <col min="9" max="9" width="11.81640625" style="7" bestFit="1" customWidth="1"/>
  </cols>
  <sheetData>
    <row r="1" spans="1:9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17</v>
      </c>
      <c r="G1" s="4" t="s">
        <v>18</v>
      </c>
      <c r="H1" t="s">
        <v>19</v>
      </c>
      <c r="I1" t="s">
        <v>20</v>
      </c>
    </row>
    <row r="2" spans="1:9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2014</v>
      </c>
      <c r="G2">
        <v>16208167.451801199</v>
      </c>
      <c r="H2">
        <f>G2/G2</f>
        <v>1</v>
      </c>
      <c r="I2">
        <v>309239200000</v>
      </c>
    </row>
    <row r="3" spans="1:9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2015</v>
      </c>
      <c r="G3" s="5">
        <v>16671978.001079099</v>
      </c>
      <c r="H3">
        <f t="shared" ref="H3:H48" si="0">G3/G2</f>
        <v>1.0286158537451657</v>
      </c>
      <c r="I3">
        <v>313086200000</v>
      </c>
    </row>
    <row r="4" spans="1:9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2016</v>
      </c>
      <c r="G4">
        <v>16919603.417713501</v>
      </c>
      <c r="H4">
        <f t="shared" si="0"/>
        <v>1.0148527917094405</v>
      </c>
      <c r="I4">
        <v>319129900000</v>
      </c>
    </row>
    <row r="5" spans="1:9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2017</v>
      </c>
      <c r="G5">
        <v>17304243.025623702</v>
      </c>
      <c r="H5">
        <f t="shared" si="0"/>
        <v>1.022733370186887</v>
      </c>
      <c r="I5">
        <v>325322700000</v>
      </c>
    </row>
    <row r="6" spans="1:9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2018</v>
      </c>
      <c r="G6">
        <v>17798638.6604435</v>
      </c>
      <c r="H6">
        <f t="shared" si="0"/>
        <v>1.0285707750456179</v>
      </c>
      <c r="I6">
        <v>333919500000</v>
      </c>
    </row>
    <row r="7" spans="1:9" x14ac:dyDescent="0.35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2019</v>
      </c>
      <c r="G7">
        <v>18292645.569375802</v>
      </c>
      <c r="H7">
        <f t="shared" si="0"/>
        <v>1.0277553198509617</v>
      </c>
      <c r="I7">
        <v>338752300000</v>
      </c>
    </row>
    <row r="8" spans="1:9" x14ac:dyDescent="0.35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2020</v>
      </c>
      <c r="G8">
        <v>18587190</v>
      </c>
      <c r="H8">
        <f t="shared" si="0"/>
        <v>1.0161017950906621</v>
      </c>
      <c r="I8">
        <f t="shared" ref="I8:I48" si="1">I7*H8</f>
        <v>344206820121.09052</v>
      </c>
    </row>
    <row r="9" spans="1:9" x14ac:dyDescent="0.35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2021</v>
      </c>
      <c r="G9">
        <v>18849540</v>
      </c>
      <c r="H9">
        <f t="shared" si="0"/>
        <v>1.0141145595434276</v>
      </c>
      <c r="I9">
        <f t="shared" si="1"/>
        <v>349065147778.94348</v>
      </c>
    </row>
    <row r="10" spans="1:9" x14ac:dyDescent="0.3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</v>
      </c>
      <c r="G10">
        <v>19124900</v>
      </c>
      <c r="H10">
        <f t="shared" si="0"/>
        <v>1.0146083140490432</v>
      </c>
      <c r="I10">
        <f t="shared" si="1"/>
        <v>354164401081.27393</v>
      </c>
    </row>
    <row r="11" spans="1:9" x14ac:dyDescent="0.3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2023</v>
      </c>
      <c r="G11">
        <v>19422190</v>
      </c>
      <c r="H11">
        <f t="shared" si="0"/>
        <v>1.015544656442648</v>
      </c>
      <c r="I11">
        <f t="shared" si="1"/>
        <v>359669765020.29852</v>
      </c>
    </row>
    <row r="12" spans="1:9" x14ac:dyDescent="0.3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2024</v>
      </c>
      <c r="G12">
        <v>19740540</v>
      </c>
      <c r="H12">
        <f t="shared" si="0"/>
        <v>1.0163910455000182</v>
      </c>
      <c r="I12">
        <f t="shared" si="1"/>
        <v>365565128503.72711</v>
      </c>
    </row>
    <row r="13" spans="1:9" x14ac:dyDescent="0.3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2025</v>
      </c>
      <c r="G13">
        <v>20075600</v>
      </c>
      <c r="H13">
        <f t="shared" si="0"/>
        <v>1.0169731932358486</v>
      </c>
      <c r="I13">
        <f t="shared" si="1"/>
        <v>371769936070.1087</v>
      </c>
    </row>
    <row r="14" spans="1:9" x14ac:dyDescent="0.3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2026</v>
      </c>
      <c r="G14">
        <v>20424180</v>
      </c>
      <c r="H14">
        <f t="shared" si="0"/>
        <v>1.0173633664747255</v>
      </c>
      <c r="I14">
        <f t="shared" si="1"/>
        <v>378225113714.37927</v>
      </c>
    </row>
    <row r="15" spans="1:9" x14ac:dyDescent="0.3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2027</v>
      </c>
      <c r="G15">
        <v>20784020</v>
      </c>
      <c r="H15">
        <f t="shared" si="0"/>
        <v>1.0176183327800676</v>
      </c>
      <c r="I15">
        <f t="shared" si="1"/>
        <v>384888809633.57813</v>
      </c>
    </row>
    <row r="16" spans="1:9" x14ac:dyDescent="0.3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2028</v>
      </c>
      <c r="G16">
        <v>21153450</v>
      </c>
      <c r="H16">
        <f t="shared" si="0"/>
        <v>1.0177747134577431</v>
      </c>
      <c r="I16">
        <f t="shared" si="1"/>
        <v>391730097937.9068</v>
      </c>
    </row>
    <row r="17" spans="1:9" x14ac:dyDescent="0.3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2029</v>
      </c>
      <c r="G17">
        <v>21531180</v>
      </c>
      <c r="H17">
        <f t="shared" si="0"/>
        <v>1.0178566616793006</v>
      </c>
      <c r="I17">
        <f t="shared" si="1"/>
        <v>398725089766.3833</v>
      </c>
    </row>
    <row r="18" spans="1:9" x14ac:dyDescent="0.3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2030</v>
      </c>
      <c r="G18">
        <v>21916430</v>
      </c>
      <c r="H18">
        <f t="shared" si="0"/>
        <v>1.017892656138679</v>
      </c>
      <c r="I18">
        <f t="shared" si="1"/>
        <v>405859340691.43707</v>
      </c>
    </row>
    <row r="19" spans="1:9" x14ac:dyDescent="0.3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2031</v>
      </c>
      <c r="G19">
        <v>22309050</v>
      </c>
      <c r="H19">
        <f t="shared" si="0"/>
        <v>1.0179144139807441</v>
      </c>
      <c r="I19">
        <f t="shared" si="1"/>
        <v>413130072938.53534</v>
      </c>
    </row>
    <row r="20" spans="1:9" x14ac:dyDescent="0.3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2032</v>
      </c>
      <c r="G20">
        <v>22709530</v>
      </c>
      <c r="H20">
        <f t="shared" si="0"/>
        <v>1.0179514591611925</v>
      </c>
      <c r="I20">
        <f t="shared" si="1"/>
        <v>420546360571.15192</v>
      </c>
    </row>
    <row r="21" spans="1:9" x14ac:dyDescent="0.3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2033</v>
      </c>
      <c r="G21">
        <v>23118740</v>
      </c>
      <c r="H21">
        <f t="shared" si="0"/>
        <v>1.018019307312833</v>
      </c>
      <c r="I21">
        <f t="shared" si="1"/>
        <v>428124314681.57697</v>
      </c>
    </row>
    <row r="22" spans="1:9" x14ac:dyDescent="0.3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2034</v>
      </c>
      <c r="G22">
        <v>23537610</v>
      </c>
      <c r="H22">
        <f t="shared" si="0"/>
        <v>1.0181182019435315</v>
      </c>
      <c r="I22">
        <f t="shared" si="1"/>
        <v>435881157471.91382</v>
      </c>
    </row>
    <row r="23" spans="1:9" x14ac:dyDescent="0.3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2035</v>
      </c>
      <c r="G23">
        <v>23967030</v>
      </c>
      <c r="H23">
        <f t="shared" si="0"/>
        <v>1.0182439933366216</v>
      </c>
      <c r="I23">
        <f t="shared" si="1"/>
        <v>443833370404.39032</v>
      </c>
    </row>
    <row r="24" spans="1:9" x14ac:dyDescent="0.3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2036</v>
      </c>
      <c r="G24">
        <v>24407860</v>
      </c>
      <c r="H24">
        <f t="shared" si="0"/>
        <v>1.0183931843036038</v>
      </c>
      <c r="I24">
        <f t="shared" si="1"/>
        <v>451996879386.32794</v>
      </c>
    </row>
    <row r="25" spans="1:9" x14ac:dyDescent="0.3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2037</v>
      </c>
      <c r="G25">
        <v>24861010</v>
      </c>
      <c r="H25">
        <f t="shared" si="0"/>
        <v>1.0185657407081161</v>
      </c>
      <c r="I25">
        <f t="shared" si="1"/>
        <v>460388536249.89215</v>
      </c>
    </row>
    <row r="26" spans="1:9" x14ac:dyDescent="0.3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2038</v>
      </c>
      <c r="G26">
        <v>25327180</v>
      </c>
      <c r="H26">
        <f t="shared" si="0"/>
        <v>1.018751048328286</v>
      </c>
      <c r="I26">
        <f t="shared" si="1"/>
        <v>469021303942.90271</v>
      </c>
    </row>
    <row r="27" spans="1:9" x14ac:dyDescent="0.3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2039</v>
      </c>
      <c r="G27">
        <v>25806800</v>
      </c>
      <c r="H27">
        <f t="shared" si="0"/>
        <v>1.0189369681109386</v>
      </c>
      <c r="I27">
        <f t="shared" si="1"/>
        <v>477903145419.02032</v>
      </c>
    </row>
    <row r="28" spans="1:9" x14ac:dyDescent="0.3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2040</v>
      </c>
      <c r="G28">
        <v>26300140</v>
      </c>
      <c r="H28">
        <f t="shared" si="0"/>
        <v>1.0191166669249965</v>
      </c>
      <c r="I28">
        <f t="shared" si="1"/>
        <v>487039060672.40387</v>
      </c>
    </row>
    <row r="29" spans="1:9" x14ac:dyDescent="0.3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2041</v>
      </c>
      <c r="G29">
        <v>26807420</v>
      </c>
      <c r="H29">
        <f t="shared" si="0"/>
        <v>1.0192881102534055</v>
      </c>
      <c r="I29">
        <f t="shared" si="1"/>
        <v>496433123772.36823</v>
      </c>
    </row>
    <row r="30" spans="1:9" x14ac:dyDescent="0.3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2042</v>
      </c>
      <c r="G30">
        <v>27328940</v>
      </c>
      <c r="H30">
        <f t="shared" si="0"/>
        <v>1.0194543152604765</v>
      </c>
      <c r="I30">
        <f t="shared" si="1"/>
        <v>506090890267.979</v>
      </c>
    </row>
    <row r="31" spans="1:9" x14ac:dyDescent="0.3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2043</v>
      </c>
      <c r="G31">
        <v>27864750</v>
      </c>
      <c r="H31">
        <f t="shared" si="0"/>
        <v>1.0196059561768587</v>
      </c>
      <c r="I31">
        <f t="shared" si="1"/>
        <v>516013286084.08038</v>
      </c>
    </row>
    <row r="32" spans="1:9" x14ac:dyDescent="0.3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2044</v>
      </c>
      <c r="G32">
        <v>28414590</v>
      </c>
      <c r="H32">
        <f t="shared" si="0"/>
        <v>1.0197324576750195</v>
      </c>
      <c r="I32">
        <f t="shared" si="1"/>
        <v>526195496411.48224</v>
      </c>
    </row>
    <row r="33" spans="1:9" x14ac:dyDescent="0.3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2045</v>
      </c>
      <c r="G33">
        <v>28978050</v>
      </c>
      <c r="H33">
        <f t="shared" si="0"/>
        <v>1.0198299535555502</v>
      </c>
      <c r="I33">
        <f t="shared" si="1"/>
        <v>536629928666.46161</v>
      </c>
    </row>
    <row r="34" spans="1:9" x14ac:dyDescent="0.3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2046</v>
      </c>
      <c r="G34">
        <v>29554850</v>
      </c>
      <c r="H34">
        <f t="shared" si="0"/>
        <v>1.019904720987092</v>
      </c>
      <c r="I34">
        <f t="shared" si="1"/>
        <v>547311397669.89056</v>
      </c>
    </row>
    <row r="35" spans="1:9" x14ac:dyDescent="0.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2047</v>
      </c>
      <c r="G35">
        <v>30144870</v>
      </c>
      <c r="H35">
        <f t="shared" si="0"/>
        <v>1.0199635592804566</v>
      </c>
      <c r="I35">
        <f t="shared" si="1"/>
        <v>558237681202.14294</v>
      </c>
    </row>
    <row r="36" spans="1:9" x14ac:dyDescent="0.3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2048</v>
      </c>
      <c r="G36">
        <v>30747840</v>
      </c>
      <c r="H36">
        <f t="shared" si="0"/>
        <v>1.0200024083699815</v>
      </c>
      <c r="I36">
        <f t="shared" si="1"/>
        <v>569403779269.05969</v>
      </c>
    </row>
    <row r="37" spans="1:9" x14ac:dyDescent="0.3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2049</v>
      </c>
      <c r="G37">
        <v>31363330</v>
      </c>
      <c r="H37">
        <f t="shared" si="0"/>
        <v>1.0200173410555018</v>
      </c>
      <c r="I37">
        <f t="shared" si="1"/>
        <v>580801728916.9801</v>
      </c>
    </row>
    <row r="38" spans="1:9" x14ac:dyDescent="0.3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2050</v>
      </c>
      <c r="G38">
        <v>31990910</v>
      </c>
      <c r="H38">
        <f t="shared" si="0"/>
        <v>1.0200099925613766</v>
      </c>
      <c r="I38">
        <f t="shared" si="1"/>
        <v>592423567192.24353</v>
      </c>
    </row>
    <row r="39" spans="1:9" x14ac:dyDescent="0.3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2051</v>
      </c>
      <c r="G39">
        <v>32630430</v>
      </c>
      <c r="H39">
        <f t="shared" si="0"/>
        <v>1.0199906786021404</v>
      </c>
      <c r="I39">
        <f t="shared" si="1"/>
        <v>604266516320.31726</v>
      </c>
    </row>
    <row r="40" spans="1:9" x14ac:dyDescent="0.3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2052</v>
      </c>
      <c r="G40">
        <v>33282110</v>
      </c>
      <c r="H40">
        <f t="shared" si="0"/>
        <v>1.0199715419012254</v>
      </c>
      <c r="I40">
        <f t="shared" si="1"/>
        <v>616334650370.51599</v>
      </c>
    </row>
    <row r="41" spans="1:9" x14ac:dyDescent="0.3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2053</v>
      </c>
      <c r="G41">
        <v>33946130</v>
      </c>
      <c r="H41">
        <f t="shared" si="0"/>
        <v>1.0199512590998587</v>
      </c>
      <c r="I41">
        <f t="shared" si="1"/>
        <v>628631302672.27905</v>
      </c>
    </row>
    <row r="42" spans="1:9" x14ac:dyDescent="0.3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2054</v>
      </c>
      <c r="G42">
        <v>34622620</v>
      </c>
      <c r="H42">
        <f t="shared" si="0"/>
        <v>1.0199283394012808</v>
      </c>
      <c r="I42">
        <f t="shared" si="1"/>
        <v>641158880630.20154</v>
      </c>
    </row>
    <row r="43" spans="1:9" x14ac:dyDescent="0.3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2055</v>
      </c>
      <c r="G43">
        <v>35311770</v>
      </c>
      <c r="H43">
        <f t="shared" si="0"/>
        <v>1.0199046172704433</v>
      </c>
      <c r="I43">
        <f t="shared" si="1"/>
        <v>653920902758.69153</v>
      </c>
    </row>
    <row r="44" spans="1:9" x14ac:dyDescent="0.3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2056</v>
      </c>
      <c r="G44">
        <v>36014100</v>
      </c>
      <c r="H44">
        <f t="shared" si="0"/>
        <v>1.0198894023154319</v>
      </c>
      <c r="I44">
        <f t="shared" si="1"/>
        <v>666926998676.12952</v>
      </c>
    </row>
    <row r="45" spans="1:9" x14ac:dyDescent="0.3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2057</v>
      </c>
      <c r="G45">
        <v>36730540</v>
      </c>
      <c r="H45">
        <f t="shared" si="0"/>
        <v>1.0198933195609496</v>
      </c>
      <c r="I45">
        <f t="shared" si="1"/>
        <v>680194390584.61877</v>
      </c>
    </row>
    <row r="46" spans="1:9" x14ac:dyDescent="0.35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2058</v>
      </c>
      <c r="G46">
        <v>37462060</v>
      </c>
      <c r="H46">
        <f t="shared" si="0"/>
        <v>1.0199158520402913</v>
      </c>
      <c r="I46">
        <f t="shared" si="1"/>
        <v>693741041426.13818</v>
      </c>
    </row>
    <row r="47" spans="1:9" x14ac:dyDescent="0.35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2059</v>
      </c>
      <c r="G47">
        <v>38209630</v>
      </c>
      <c r="H47">
        <f t="shared" si="0"/>
        <v>1.01995538953277</v>
      </c>
      <c r="I47">
        <f t="shared" si="1"/>
        <v>707584914142.66626</v>
      </c>
    </row>
    <row r="48" spans="1:9" x14ac:dyDescent="0.3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2060</v>
      </c>
      <c r="G48">
        <v>38974320</v>
      </c>
      <c r="H48">
        <f t="shared" si="0"/>
        <v>1.0200130176607312</v>
      </c>
      <c r="I48">
        <f t="shared" si="1"/>
        <v>721745823525.87036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8B63-C966-4F3E-BCE6-7221FF125216}">
  <dimension ref="A1:AF48"/>
  <sheetViews>
    <sheetView topLeftCell="H20" workbookViewId="0">
      <selection activeCell="A47" sqref="A47"/>
    </sheetView>
  </sheetViews>
  <sheetFormatPr defaultRowHeight="14.5" x14ac:dyDescent="0.35"/>
  <sheetData>
    <row r="1" spans="1:32" x14ac:dyDescent="0.35">
      <c r="A1" t="s">
        <v>28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29</v>
      </c>
      <c r="B2" s="10">
        <v>4244450000</v>
      </c>
      <c r="C2" s="10">
        <v>4317600000</v>
      </c>
      <c r="D2" s="10">
        <v>4389740000</v>
      </c>
      <c r="E2" s="10">
        <v>4460770000</v>
      </c>
      <c r="F2" s="10">
        <v>4530550000</v>
      </c>
      <c r="G2" s="10">
        <v>4598960000</v>
      </c>
      <c r="H2" s="10">
        <v>4665870000</v>
      </c>
      <c r="I2" s="10">
        <v>4731150000</v>
      </c>
      <c r="J2" s="10">
        <v>4797540000</v>
      </c>
      <c r="K2" s="10">
        <v>4865060000</v>
      </c>
      <c r="L2" s="10">
        <v>4933710000</v>
      </c>
      <c r="M2" s="10">
        <v>5003530000</v>
      </c>
      <c r="N2" s="10">
        <v>5074530000</v>
      </c>
      <c r="O2" s="10">
        <v>5146730000</v>
      </c>
      <c r="P2" s="10">
        <v>5220150000</v>
      </c>
      <c r="Q2" s="10">
        <v>5294820000</v>
      </c>
      <c r="R2" s="10">
        <v>5370740000</v>
      </c>
      <c r="S2" s="10">
        <v>5447950000</v>
      </c>
      <c r="T2" s="10">
        <v>5526470000</v>
      </c>
      <c r="U2" s="10">
        <v>5606320000</v>
      </c>
      <c r="V2" s="10">
        <v>5687510000</v>
      </c>
      <c r="W2" s="10">
        <v>5770080000</v>
      </c>
      <c r="X2" s="10">
        <v>5854050000</v>
      </c>
      <c r="Y2" s="10">
        <v>5939430000</v>
      </c>
      <c r="Z2" s="10">
        <v>6026260000</v>
      </c>
      <c r="AA2" s="10">
        <v>6114560000</v>
      </c>
      <c r="AB2" s="10">
        <v>6204360000</v>
      </c>
      <c r="AC2" s="10">
        <v>6295670000</v>
      </c>
      <c r="AD2" s="10">
        <v>6388520000</v>
      </c>
      <c r="AE2" s="10">
        <v>6482950000</v>
      </c>
      <c r="AF2" s="10">
        <v>6578980000</v>
      </c>
    </row>
    <row r="3" spans="1:32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31</v>
      </c>
      <c r="B4" s="10">
        <v>26234200</v>
      </c>
      <c r="C4" s="10">
        <v>27371000</v>
      </c>
      <c r="D4" s="10">
        <v>28497800</v>
      </c>
      <c r="E4" s="10">
        <v>29607500</v>
      </c>
      <c r="F4" s="10">
        <v>30692600</v>
      </c>
      <c r="G4" s="10">
        <v>31745300</v>
      </c>
      <c r="H4" s="10">
        <v>32758000</v>
      </c>
      <c r="I4" s="10">
        <v>33723100</v>
      </c>
      <c r="J4" s="10">
        <v>34721000</v>
      </c>
      <c r="K4" s="10">
        <v>35752800</v>
      </c>
      <c r="L4" s="10">
        <v>36819700</v>
      </c>
      <c r="M4" s="10">
        <v>37922800</v>
      </c>
      <c r="N4" s="10">
        <v>39063500</v>
      </c>
      <c r="O4" s="10">
        <v>40242900</v>
      </c>
      <c r="P4" s="10">
        <v>41462500</v>
      </c>
      <c r="Q4" s="10">
        <v>42723500</v>
      </c>
      <c r="R4" s="10">
        <v>44027300</v>
      </c>
      <c r="S4" s="10">
        <v>45375600</v>
      </c>
      <c r="T4" s="10">
        <v>46769600</v>
      </c>
      <c r="U4" s="10">
        <v>48211100</v>
      </c>
      <c r="V4" s="10">
        <v>49701500</v>
      </c>
      <c r="W4" s="10">
        <v>51242700</v>
      </c>
      <c r="X4" s="10">
        <v>52836200</v>
      </c>
      <c r="Y4" s="10">
        <v>54483900</v>
      </c>
      <c r="Z4" s="10">
        <v>56187700</v>
      </c>
      <c r="AA4" s="10">
        <v>57949300</v>
      </c>
      <c r="AB4" s="10">
        <v>59770900</v>
      </c>
      <c r="AC4" s="10">
        <v>61654400</v>
      </c>
      <c r="AD4" s="10">
        <v>63601900</v>
      </c>
      <c r="AE4" s="10">
        <v>65615700</v>
      </c>
      <c r="AF4" s="10">
        <v>67697900</v>
      </c>
    </row>
    <row r="5" spans="1:32" x14ac:dyDescent="0.35">
      <c r="A5" t="s">
        <v>32</v>
      </c>
      <c r="B5" s="10">
        <v>1702610000</v>
      </c>
      <c r="C5" s="10">
        <v>1686940000</v>
      </c>
      <c r="D5" s="10">
        <v>1676240000</v>
      </c>
      <c r="E5" s="10">
        <v>1670370000</v>
      </c>
      <c r="F5" s="10">
        <v>1669230000</v>
      </c>
      <c r="G5" s="10">
        <v>1672810000</v>
      </c>
      <c r="H5" s="10">
        <v>1681120000</v>
      </c>
      <c r="I5" s="10">
        <v>1694240000</v>
      </c>
      <c r="J5" s="10">
        <v>1707490000</v>
      </c>
      <c r="K5" s="10">
        <v>1720870000</v>
      </c>
      <c r="L5" s="10">
        <v>1734390000</v>
      </c>
      <c r="M5" s="10">
        <v>1748040000</v>
      </c>
      <c r="N5" s="10">
        <v>1761830000</v>
      </c>
      <c r="O5" s="10">
        <v>1775760000</v>
      </c>
      <c r="P5" s="10">
        <v>1789830000</v>
      </c>
      <c r="Q5" s="10">
        <v>1804040000</v>
      </c>
      <c r="R5" s="10">
        <v>1818400000</v>
      </c>
      <c r="S5" s="10">
        <v>1832900000</v>
      </c>
      <c r="T5" s="10">
        <v>1847540000</v>
      </c>
      <c r="U5" s="10">
        <v>1862330000</v>
      </c>
      <c r="V5" s="10">
        <v>1877270000</v>
      </c>
      <c r="W5" s="10">
        <v>1892360000</v>
      </c>
      <c r="X5" s="10">
        <v>1907600000</v>
      </c>
      <c r="Y5" s="10">
        <v>1922990000</v>
      </c>
      <c r="Z5" s="10">
        <v>1938540000</v>
      </c>
      <c r="AA5" s="10">
        <v>1954240000</v>
      </c>
      <c r="AB5" s="10">
        <v>1970110000</v>
      </c>
      <c r="AC5" s="10">
        <v>1986130000</v>
      </c>
      <c r="AD5" s="10">
        <v>2002310000</v>
      </c>
      <c r="AE5" s="10">
        <v>2018660000</v>
      </c>
      <c r="AF5" s="10">
        <v>2035170000</v>
      </c>
    </row>
    <row r="6" spans="1:32" x14ac:dyDescent="0.35">
      <c r="A6" t="s">
        <v>33</v>
      </c>
      <c r="B6" s="10">
        <v>9880760</v>
      </c>
      <c r="C6" s="10">
        <v>9906470</v>
      </c>
      <c r="D6" s="10">
        <v>9965910</v>
      </c>
      <c r="E6" s="10">
        <v>10059700</v>
      </c>
      <c r="F6" s="10">
        <v>10188900</v>
      </c>
      <c r="G6" s="10">
        <v>10355000</v>
      </c>
      <c r="H6" s="10">
        <v>10560100</v>
      </c>
      <c r="I6" s="10">
        <v>10806700</v>
      </c>
      <c r="J6" s="10">
        <v>11060500</v>
      </c>
      <c r="K6" s="10">
        <v>11321600</v>
      </c>
      <c r="L6" s="10">
        <v>11590300</v>
      </c>
      <c r="M6" s="10">
        <v>11866800</v>
      </c>
      <c r="N6" s="10">
        <v>12151300</v>
      </c>
      <c r="O6" s="10">
        <v>12444000</v>
      </c>
      <c r="P6" s="10">
        <v>12745300</v>
      </c>
      <c r="Q6" s="10">
        <v>13055300</v>
      </c>
      <c r="R6" s="10">
        <v>13374200</v>
      </c>
      <c r="S6" s="10">
        <v>13702400</v>
      </c>
      <c r="T6" s="10">
        <v>14040200</v>
      </c>
      <c r="U6" s="10">
        <v>14387700</v>
      </c>
      <c r="V6" s="10">
        <v>14745300</v>
      </c>
      <c r="W6" s="10">
        <v>15113300</v>
      </c>
      <c r="X6" s="10">
        <v>15491900</v>
      </c>
      <c r="Y6" s="10">
        <v>15881600</v>
      </c>
      <c r="Z6" s="10">
        <v>16282500</v>
      </c>
      <c r="AA6" s="10">
        <v>16695100</v>
      </c>
      <c r="AB6" s="10">
        <v>17119600</v>
      </c>
      <c r="AC6" s="10">
        <v>17556400</v>
      </c>
      <c r="AD6" s="10">
        <v>18005900</v>
      </c>
      <c r="AE6" s="10">
        <v>18468500</v>
      </c>
      <c r="AF6" s="10">
        <v>18944400</v>
      </c>
    </row>
    <row r="7" spans="1:32" x14ac:dyDescent="0.35">
      <c r="A7" t="s">
        <v>34</v>
      </c>
      <c r="B7" s="10">
        <v>4990760000</v>
      </c>
      <c r="C7" s="10">
        <v>5033790000</v>
      </c>
      <c r="D7" s="10">
        <v>5083200000</v>
      </c>
      <c r="E7" s="10">
        <v>5139220000</v>
      </c>
      <c r="F7" s="10">
        <v>5202090000</v>
      </c>
      <c r="G7" s="10">
        <v>5272080000</v>
      </c>
      <c r="H7" s="10">
        <v>5349520000</v>
      </c>
      <c r="I7" s="10">
        <v>5434740000</v>
      </c>
      <c r="J7" s="10">
        <v>5521640000</v>
      </c>
      <c r="K7" s="10">
        <v>5610230000</v>
      </c>
      <c r="L7" s="10">
        <v>5700560000</v>
      </c>
      <c r="M7" s="10">
        <v>5792660000</v>
      </c>
      <c r="N7" s="10">
        <v>5886560000</v>
      </c>
      <c r="O7" s="10">
        <v>5982300000</v>
      </c>
      <c r="P7" s="10">
        <v>6079920000</v>
      </c>
      <c r="Q7" s="10">
        <v>6179450000</v>
      </c>
      <c r="R7" s="10">
        <v>6280920000</v>
      </c>
      <c r="S7" s="10">
        <v>6384380000</v>
      </c>
      <c r="T7" s="10">
        <v>6489870000</v>
      </c>
      <c r="U7" s="10">
        <v>6597430000</v>
      </c>
      <c r="V7" s="10">
        <v>6707090000</v>
      </c>
      <c r="W7" s="10">
        <v>6818890000</v>
      </c>
      <c r="X7" s="10">
        <v>6932890000</v>
      </c>
      <c r="Y7" s="10">
        <v>7049120000</v>
      </c>
      <c r="Z7" s="10">
        <v>7167620000</v>
      </c>
      <c r="AA7" s="10">
        <v>7288450000</v>
      </c>
      <c r="AB7" s="10">
        <v>7411640000</v>
      </c>
      <c r="AC7" s="10">
        <v>7537240000</v>
      </c>
      <c r="AD7" s="10">
        <v>7665310000</v>
      </c>
      <c r="AE7" s="10">
        <v>7795880000</v>
      </c>
      <c r="AF7" s="10">
        <v>7929000000</v>
      </c>
    </row>
    <row r="8" spans="1:32" x14ac:dyDescent="0.35">
      <c r="A8" t="s">
        <v>35</v>
      </c>
      <c r="B8" s="10">
        <v>237031000</v>
      </c>
      <c r="C8" s="10">
        <v>235683000</v>
      </c>
      <c r="D8" s="10">
        <v>233979000</v>
      </c>
      <c r="E8" s="10">
        <v>231927000</v>
      </c>
      <c r="F8" s="10">
        <v>229538000</v>
      </c>
      <c r="G8" s="10">
        <v>226827000</v>
      </c>
      <c r="H8" s="10">
        <v>223807000</v>
      </c>
      <c r="I8" s="10">
        <v>220496000</v>
      </c>
      <c r="J8" s="10">
        <v>217247000</v>
      </c>
      <c r="K8" s="10">
        <v>214061000</v>
      </c>
      <c r="L8" s="10">
        <v>210936000</v>
      </c>
      <c r="M8" s="10">
        <v>207870000</v>
      </c>
      <c r="N8" s="10">
        <v>204862000</v>
      </c>
      <c r="O8" s="10">
        <v>201912000</v>
      </c>
      <c r="P8" s="10">
        <v>199018000</v>
      </c>
      <c r="Q8" s="10">
        <v>196180000</v>
      </c>
      <c r="R8" s="10">
        <v>193395000</v>
      </c>
      <c r="S8" s="10">
        <v>190664000</v>
      </c>
      <c r="T8" s="10">
        <v>187985000</v>
      </c>
      <c r="U8" s="10">
        <v>185356000</v>
      </c>
      <c r="V8" s="10">
        <v>182778000</v>
      </c>
      <c r="W8" s="10">
        <v>180249000</v>
      </c>
      <c r="X8" s="10">
        <v>177769000</v>
      </c>
      <c r="Y8" s="10">
        <v>175335000</v>
      </c>
      <c r="Z8" s="10">
        <v>172948000</v>
      </c>
      <c r="AA8" s="10">
        <v>170607000</v>
      </c>
      <c r="AB8" s="10">
        <v>168310000</v>
      </c>
      <c r="AC8" s="10">
        <v>166057000</v>
      </c>
      <c r="AD8" s="10">
        <v>163847000</v>
      </c>
      <c r="AE8" s="10">
        <v>161679000</v>
      </c>
      <c r="AF8" s="10">
        <v>159553000</v>
      </c>
    </row>
    <row r="9" spans="1:32" x14ac:dyDescent="0.35">
      <c r="A9" t="s">
        <v>36</v>
      </c>
      <c r="B9" s="10">
        <v>1275770000</v>
      </c>
      <c r="C9" s="10">
        <v>1298040000</v>
      </c>
      <c r="D9" s="10">
        <v>1318160000</v>
      </c>
      <c r="E9" s="10">
        <v>1335970000</v>
      </c>
      <c r="F9" s="10">
        <v>1351360000</v>
      </c>
      <c r="G9" s="10">
        <v>1364200000</v>
      </c>
      <c r="H9" s="10">
        <v>1374380000</v>
      </c>
      <c r="I9" s="10">
        <v>1381840000</v>
      </c>
      <c r="J9" s="10">
        <v>1389350000</v>
      </c>
      <c r="K9" s="10">
        <v>1396910000</v>
      </c>
      <c r="L9" s="10">
        <v>1404510000</v>
      </c>
      <c r="M9" s="10">
        <v>1412170000</v>
      </c>
      <c r="N9" s="10">
        <v>1419870000</v>
      </c>
      <c r="O9" s="10">
        <v>1427630000</v>
      </c>
      <c r="P9" s="10">
        <v>1435440000</v>
      </c>
      <c r="Q9" s="10">
        <v>1443300000</v>
      </c>
      <c r="R9" s="10">
        <v>1451210000</v>
      </c>
      <c r="S9" s="10">
        <v>1459170000</v>
      </c>
      <c r="T9" s="10">
        <v>1467190000</v>
      </c>
      <c r="U9" s="10">
        <v>1475260000</v>
      </c>
      <c r="V9" s="10">
        <v>1483380000</v>
      </c>
      <c r="W9" s="10">
        <v>1491550000</v>
      </c>
      <c r="X9" s="10">
        <v>1499780000</v>
      </c>
      <c r="Y9" s="10">
        <v>1508060000</v>
      </c>
      <c r="Z9" s="10">
        <v>1516400000</v>
      </c>
      <c r="AA9" s="10">
        <v>1524790000</v>
      </c>
      <c r="AB9" s="10">
        <v>1533240000</v>
      </c>
      <c r="AC9" s="10">
        <v>1541740000</v>
      </c>
      <c r="AD9" s="10">
        <v>1550300000</v>
      </c>
      <c r="AE9" s="10">
        <v>1558910000</v>
      </c>
      <c r="AF9" s="10">
        <v>1567590000</v>
      </c>
    </row>
    <row r="10" spans="1:32" x14ac:dyDescent="0.35">
      <c r="A10" t="s">
        <v>37</v>
      </c>
      <c r="B10" s="10">
        <v>3405290000</v>
      </c>
      <c r="C10" s="10">
        <v>3407800000</v>
      </c>
      <c r="D10" s="10">
        <v>3411770000</v>
      </c>
      <c r="E10" s="10">
        <v>3417190000</v>
      </c>
      <c r="F10" s="10">
        <v>3424090000</v>
      </c>
      <c r="G10" s="10">
        <v>3432470000</v>
      </c>
      <c r="H10" s="10">
        <v>3442330000</v>
      </c>
      <c r="I10" s="10">
        <v>3453710000</v>
      </c>
      <c r="J10" s="10">
        <v>3465130000</v>
      </c>
      <c r="K10" s="10">
        <v>3476600000</v>
      </c>
      <c r="L10" s="10">
        <v>3488110000</v>
      </c>
      <c r="M10" s="10">
        <v>3499680000</v>
      </c>
      <c r="N10" s="10">
        <v>3511290000</v>
      </c>
      <c r="O10" s="10">
        <v>3522950000</v>
      </c>
      <c r="P10" s="10">
        <v>3534660000</v>
      </c>
      <c r="Q10" s="10">
        <v>3546420000</v>
      </c>
      <c r="R10" s="10">
        <v>3558230000</v>
      </c>
      <c r="S10" s="10">
        <v>3570080000</v>
      </c>
      <c r="T10" s="10">
        <v>3581990000</v>
      </c>
      <c r="U10" s="10">
        <v>3593940000</v>
      </c>
      <c r="V10" s="10">
        <v>3605950000</v>
      </c>
      <c r="W10" s="10">
        <v>3618000000</v>
      </c>
      <c r="X10" s="10">
        <v>3630110000</v>
      </c>
      <c r="Y10" s="10">
        <v>3642260000</v>
      </c>
      <c r="Z10" s="10">
        <v>3654470000</v>
      </c>
      <c r="AA10" s="10">
        <v>3666720000</v>
      </c>
      <c r="AB10" s="10">
        <v>3679030000</v>
      </c>
      <c r="AC10" s="10">
        <v>3691390000</v>
      </c>
      <c r="AD10" s="10">
        <v>3703800000</v>
      </c>
      <c r="AE10" s="10">
        <v>3716260000</v>
      </c>
      <c r="AF10" s="10">
        <v>3728770000</v>
      </c>
    </row>
    <row r="11" spans="1:32" x14ac:dyDescent="0.35">
      <c r="A11" t="s">
        <v>38</v>
      </c>
      <c r="B11" s="10">
        <v>2570340000</v>
      </c>
      <c r="C11" s="10">
        <v>2584500000</v>
      </c>
      <c r="D11" s="10">
        <v>2598550000</v>
      </c>
      <c r="E11" s="10">
        <v>2612480000</v>
      </c>
      <c r="F11" s="10">
        <v>2626290000</v>
      </c>
      <c r="G11" s="10">
        <v>2639990000</v>
      </c>
      <c r="H11" s="10">
        <v>2653560000</v>
      </c>
      <c r="I11" s="10">
        <v>2667000000</v>
      </c>
      <c r="J11" s="10">
        <v>2680530000</v>
      </c>
      <c r="K11" s="10">
        <v>2694140000</v>
      </c>
      <c r="L11" s="10">
        <v>2707840000</v>
      </c>
      <c r="M11" s="10">
        <v>2721620000</v>
      </c>
      <c r="N11" s="10">
        <v>2735490000</v>
      </c>
      <c r="O11" s="10">
        <v>2749450000</v>
      </c>
      <c r="P11" s="10">
        <v>2763490000</v>
      </c>
      <c r="Q11" s="10">
        <v>2777630000</v>
      </c>
      <c r="R11" s="10">
        <v>2791850000</v>
      </c>
      <c r="S11" s="10">
        <v>2806160000</v>
      </c>
      <c r="T11" s="10">
        <v>2820560000</v>
      </c>
      <c r="U11" s="10">
        <v>2835060000</v>
      </c>
      <c r="V11" s="10">
        <v>2849640000</v>
      </c>
      <c r="W11" s="10">
        <v>2864320000</v>
      </c>
      <c r="X11" s="10">
        <v>2879090000</v>
      </c>
      <c r="Y11" s="10">
        <v>2893950000</v>
      </c>
      <c r="Z11" s="10">
        <v>2908900000</v>
      </c>
      <c r="AA11" s="10">
        <v>2923950000</v>
      </c>
      <c r="AB11" s="10">
        <v>2939100000</v>
      </c>
      <c r="AC11" s="10">
        <v>2954340000</v>
      </c>
      <c r="AD11" s="10">
        <v>2969670000</v>
      </c>
      <c r="AE11" s="10">
        <v>2985100000</v>
      </c>
      <c r="AF11" s="10">
        <v>3000630000</v>
      </c>
    </row>
    <row r="12" spans="1:32" x14ac:dyDescent="0.35">
      <c r="A12" t="s">
        <v>39</v>
      </c>
      <c r="B12" s="10">
        <v>2282790000</v>
      </c>
      <c r="C12" s="10">
        <v>2323090000</v>
      </c>
      <c r="D12" s="10">
        <v>2363370000</v>
      </c>
      <c r="E12" s="10">
        <v>2403600000</v>
      </c>
      <c r="F12" s="10">
        <v>2443730000</v>
      </c>
      <c r="G12" s="10">
        <v>2483730000</v>
      </c>
      <c r="H12" s="10">
        <v>2523560000</v>
      </c>
      <c r="I12" s="10">
        <v>2563180000</v>
      </c>
      <c r="J12" s="10">
        <v>2603540000</v>
      </c>
      <c r="K12" s="10">
        <v>2644670000</v>
      </c>
      <c r="L12" s="10">
        <v>2686580000</v>
      </c>
      <c r="M12" s="10">
        <v>2729280000</v>
      </c>
      <c r="N12" s="10">
        <v>2772790000</v>
      </c>
      <c r="O12" s="10">
        <v>2817130000</v>
      </c>
      <c r="P12" s="10">
        <v>2862310000</v>
      </c>
      <c r="Q12" s="10">
        <v>2908340000</v>
      </c>
      <c r="R12" s="10">
        <v>2955240000</v>
      </c>
      <c r="S12" s="10">
        <v>3003040000</v>
      </c>
      <c r="T12" s="10">
        <v>3051740000</v>
      </c>
      <c r="U12" s="10">
        <v>3101360000</v>
      </c>
      <c r="V12" s="10">
        <v>3151930000</v>
      </c>
      <c r="W12" s="10">
        <v>3203450000</v>
      </c>
      <c r="X12" s="10">
        <v>3255940000</v>
      </c>
      <c r="Y12" s="10">
        <v>3309440000</v>
      </c>
      <c r="Z12" s="10">
        <v>3363940000</v>
      </c>
      <c r="AA12" s="10">
        <v>3419480000</v>
      </c>
      <c r="AB12" s="10">
        <v>3476080000</v>
      </c>
      <c r="AC12" s="10">
        <v>3533740000</v>
      </c>
      <c r="AD12" s="10">
        <v>3592500000</v>
      </c>
      <c r="AE12" s="10">
        <v>3652370000</v>
      </c>
      <c r="AF12" s="10">
        <v>3713370000</v>
      </c>
    </row>
    <row r="13" spans="1:32" x14ac:dyDescent="0.35">
      <c r="A13" t="s">
        <v>40</v>
      </c>
      <c r="B13" s="10">
        <v>607296000</v>
      </c>
      <c r="C13" s="10">
        <v>606885000</v>
      </c>
      <c r="D13" s="10">
        <v>607980000</v>
      </c>
      <c r="E13" s="10">
        <v>610586000</v>
      </c>
      <c r="F13" s="10">
        <v>614723000</v>
      </c>
      <c r="G13" s="10">
        <v>620426000</v>
      </c>
      <c r="H13" s="10">
        <v>627744000</v>
      </c>
      <c r="I13" s="10">
        <v>636741000</v>
      </c>
      <c r="J13" s="10">
        <v>645900000</v>
      </c>
      <c r="K13" s="10">
        <v>655224000</v>
      </c>
      <c r="L13" s="10">
        <v>664716000</v>
      </c>
      <c r="M13" s="10">
        <v>674378000</v>
      </c>
      <c r="N13" s="10">
        <v>684215000</v>
      </c>
      <c r="O13" s="10">
        <v>694228000</v>
      </c>
      <c r="P13" s="10">
        <v>704422000</v>
      </c>
      <c r="Q13" s="10">
        <v>714800000</v>
      </c>
      <c r="R13" s="10">
        <v>725364000</v>
      </c>
      <c r="S13" s="10">
        <v>736118000</v>
      </c>
      <c r="T13" s="10">
        <v>747066000</v>
      </c>
      <c r="U13" s="10">
        <v>758211000</v>
      </c>
      <c r="V13" s="10">
        <v>769557000</v>
      </c>
      <c r="W13" s="10">
        <v>781106000</v>
      </c>
      <c r="X13" s="10">
        <v>792864000</v>
      </c>
      <c r="Y13" s="10">
        <v>804833000</v>
      </c>
      <c r="Z13" s="10">
        <v>817018000</v>
      </c>
      <c r="AA13" s="10">
        <v>829422000</v>
      </c>
      <c r="AB13" s="10">
        <v>842050000</v>
      </c>
      <c r="AC13" s="10">
        <v>854904000</v>
      </c>
      <c r="AD13" s="10">
        <v>867990000</v>
      </c>
      <c r="AE13" s="10">
        <v>881312000</v>
      </c>
      <c r="AF13" s="10">
        <v>894873000</v>
      </c>
    </row>
    <row r="14" spans="1:32" x14ac:dyDescent="0.35">
      <c r="A14" t="s">
        <v>41</v>
      </c>
      <c r="B14" s="10">
        <v>1600200000</v>
      </c>
      <c r="C14" s="10">
        <v>1623390000</v>
      </c>
      <c r="D14" s="10">
        <v>1646930000</v>
      </c>
      <c r="E14" s="10">
        <v>1670840000</v>
      </c>
      <c r="F14" s="10">
        <v>1695120000</v>
      </c>
      <c r="G14" s="10">
        <v>1719770000</v>
      </c>
      <c r="H14" s="10">
        <v>1744790000</v>
      </c>
      <c r="I14" s="10">
        <v>1770200000</v>
      </c>
      <c r="J14" s="10">
        <v>1796060000</v>
      </c>
      <c r="K14" s="10">
        <v>1822370000</v>
      </c>
      <c r="L14" s="10">
        <v>1849150000</v>
      </c>
      <c r="M14" s="10">
        <v>1876410000</v>
      </c>
      <c r="N14" s="10">
        <v>1904140000</v>
      </c>
      <c r="O14" s="10">
        <v>1932370000</v>
      </c>
      <c r="P14" s="10">
        <v>1961090000</v>
      </c>
      <c r="Q14" s="10">
        <v>1990330000</v>
      </c>
      <c r="R14" s="10">
        <v>2020080000</v>
      </c>
      <c r="S14" s="10">
        <v>2050360000</v>
      </c>
      <c r="T14" s="10">
        <v>2081170000</v>
      </c>
      <c r="U14" s="10">
        <v>2112530000</v>
      </c>
      <c r="V14" s="10">
        <v>2144450000</v>
      </c>
      <c r="W14" s="10">
        <v>2176920000</v>
      </c>
      <c r="X14" s="10">
        <v>2209980000</v>
      </c>
      <c r="Y14" s="10">
        <v>2243620000</v>
      </c>
      <c r="Z14" s="10">
        <v>2277850000</v>
      </c>
      <c r="AA14" s="10">
        <v>2312690000</v>
      </c>
      <c r="AB14" s="10">
        <v>2348140000</v>
      </c>
      <c r="AC14" s="10">
        <v>2384230000</v>
      </c>
      <c r="AD14" s="10">
        <v>2420950000</v>
      </c>
      <c r="AE14" s="10">
        <v>2458320000</v>
      </c>
      <c r="AF14" s="10">
        <v>2496350000</v>
      </c>
    </row>
    <row r="15" spans="1:32" x14ac:dyDescent="0.35">
      <c r="A15" t="s">
        <v>42</v>
      </c>
      <c r="B15" s="10">
        <v>272718000</v>
      </c>
      <c r="C15" s="10">
        <v>281523000</v>
      </c>
      <c r="D15" s="10">
        <v>289765000</v>
      </c>
      <c r="E15" s="10">
        <v>297359000</v>
      </c>
      <c r="F15" s="10">
        <v>304224000</v>
      </c>
      <c r="G15" s="10">
        <v>310282000</v>
      </c>
      <c r="H15" s="10">
        <v>315466000</v>
      </c>
      <c r="I15" s="10">
        <v>319714000</v>
      </c>
      <c r="J15" s="10">
        <v>324029000</v>
      </c>
      <c r="K15" s="10">
        <v>328413000</v>
      </c>
      <c r="L15" s="10">
        <v>332866000</v>
      </c>
      <c r="M15" s="10">
        <v>337390000</v>
      </c>
      <c r="N15" s="10">
        <v>341986000</v>
      </c>
      <c r="O15" s="10">
        <v>346655000</v>
      </c>
      <c r="P15" s="10">
        <v>351397000</v>
      </c>
      <c r="Q15" s="10">
        <v>356215000</v>
      </c>
      <c r="R15" s="10">
        <v>361110000</v>
      </c>
      <c r="S15" s="10">
        <v>366082000</v>
      </c>
      <c r="T15" s="10">
        <v>371132000</v>
      </c>
      <c r="U15" s="10">
        <v>376263000</v>
      </c>
      <c r="V15" s="10">
        <v>381476000</v>
      </c>
      <c r="W15" s="10">
        <v>386771000</v>
      </c>
      <c r="X15" s="10">
        <v>392150000</v>
      </c>
      <c r="Y15" s="10">
        <v>397614000</v>
      </c>
      <c r="Z15" s="10">
        <v>403165000</v>
      </c>
      <c r="AA15" s="10">
        <v>408804000</v>
      </c>
      <c r="AB15" s="10">
        <v>414533000</v>
      </c>
      <c r="AC15" s="10">
        <v>420352000</v>
      </c>
      <c r="AD15" s="10">
        <v>426264000</v>
      </c>
      <c r="AE15" s="10">
        <v>432269000</v>
      </c>
      <c r="AF15" s="10">
        <v>438370000</v>
      </c>
    </row>
    <row r="16" spans="1:32" x14ac:dyDescent="0.35">
      <c r="A16" t="s">
        <v>43</v>
      </c>
      <c r="B16" s="10">
        <v>948132000</v>
      </c>
      <c r="C16" s="10">
        <v>963589000</v>
      </c>
      <c r="D16" s="10">
        <v>978595000</v>
      </c>
      <c r="E16" s="10">
        <v>993112000</v>
      </c>
      <c r="F16" s="10">
        <v>1007100000</v>
      </c>
      <c r="G16" s="10">
        <v>1020530000</v>
      </c>
      <c r="H16" s="10">
        <v>1033350000</v>
      </c>
      <c r="I16" s="10">
        <v>1045550000</v>
      </c>
      <c r="J16" s="10">
        <v>1057910000</v>
      </c>
      <c r="K16" s="10">
        <v>1070460000</v>
      </c>
      <c r="L16" s="10">
        <v>1083180000</v>
      </c>
      <c r="M16" s="10">
        <v>1096080000</v>
      </c>
      <c r="N16" s="10">
        <v>1109170000</v>
      </c>
      <c r="O16" s="10">
        <v>1122450000</v>
      </c>
      <c r="P16" s="10">
        <v>1135920000</v>
      </c>
      <c r="Q16" s="10">
        <v>1149570000</v>
      </c>
      <c r="R16" s="10">
        <v>1163430000</v>
      </c>
      <c r="S16" s="10">
        <v>1177480000</v>
      </c>
      <c r="T16" s="10">
        <v>1191730000</v>
      </c>
      <c r="U16" s="10">
        <v>1206190000</v>
      </c>
      <c r="V16" s="10">
        <v>1220850000</v>
      </c>
      <c r="W16" s="10">
        <v>1235730000</v>
      </c>
      <c r="X16" s="10">
        <v>1250810000</v>
      </c>
      <c r="Y16" s="10">
        <v>1266110000</v>
      </c>
      <c r="Z16" s="10">
        <v>1281640000</v>
      </c>
      <c r="AA16" s="10">
        <v>1297380000</v>
      </c>
      <c r="AB16" s="10">
        <v>1313350000</v>
      </c>
      <c r="AC16" s="10">
        <v>1329540000</v>
      </c>
      <c r="AD16" s="10">
        <v>1345970000</v>
      </c>
      <c r="AE16" s="10">
        <v>1362630000</v>
      </c>
      <c r="AF16" s="10">
        <v>1379530000</v>
      </c>
    </row>
    <row r="17" spans="1:32" x14ac:dyDescent="0.35">
      <c r="A17" t="s">
        <v>44</v>
      </c>
      <c r="B17" s="10">
        <v>265268000</v>
      </c>
      <c r="C17" s="10">
        <v>268682000</v>
      </c>
      <c r="D17" s="10">
        <v>271704000</v>
      </c>
      <c r="E17" s="10">
        <v>274316000</v>
      </c>
      <c r="F17" s="10">
        <v>276502000</v>
      </c>
      <c r="G17" s="10">
        <v>278247000</v>
      </c>
      <c r="H17" s="10">
        <v>279539000</v>
      </c>
      <c r="I17" s="10">
        <v>280371000</v>
      </c>
      <c r="J17" s="10">
        <v>281206000</v>
      </c>
      <c r="K17" s="10">
        <v>282043000</v>
      </c>
      <c r="L17" s="10">
        <v>282884000</v>
      </c>
      <c r="M17" s="10">
        <v>283728000</v>
      </c>
      <c r="N17" s="10">
        <v>284575000</v>
      </c>
      <c r="O17" s="10">
        <v>285425000</v>
      </c>
      <c r="P17" s="10">
        <v>286278000</v>
      </c>
      <c r="Q17" s="10">
        <v>287134000</v>
      </c>
      <c r="R17" s="10">
        <v>287993000</v>
      </c>
      <c r="S17" s="10">
        <v>288855000</v>
      </c>
      <c r="T17" s="10">
        <v>289721000</v>
      </c>
      <c r="U17" s="10">
        <v>290590000</v>
      </c>
      <c r="V17" s="10">
        <v>291461000</v>
      </c>
      <c r="W17" s="10">
        <v>292337000</v>
      </c>
      <c r="X17" s="10">
        <v>293215000</v>
      </c>
      <c r="Y17" s="10">
        <v>294096000</v>
      </c>
      <c r="Z17" s="10">
        <v>294981000</v>
      </c>
      <c r="AA17" s="10">
        <v>295869000</v>
      </c>
      <c r="AB17" s="10">
        <v>296760000</v>
      </c>
      <c r="AC17" s="10">
        <v>297654000</v>
      </c>
      <c r="AD17" s="10">
        <v>298552000</v>
      </c>
      <c r="AE17" s="10">
        <v>299452000</v>
      </c>
      <c r="AF17" s="10">
        <v>300357000</v>
      </c>
    </row>
    <row r="18" spans="1:32" x14ac:dyDescent="0.35">
      <c r="A18" t="s">
        <v>45</v>
      </c>
      <c r="B18" s="10">
        <v>470627000</v>
      </c>
      <c r="C18" s="10">
        <v>477719000</v>
      </c>
      <c r="D18" s="10">
        <v>484471000</v>
      </c>
      <c r="E18" s="10">
        <v>490860000</v>
      </c>
      <c r="F18" s="10">
        <v>496865000</v>
      </c>
      <c r="G18" s="10">
        <v>502464000</v>
      </c>
      <c r="H18" s="10">
        <v>507637000</v>
      </c>
      <c r="I18" s="10">
        <v>512367000</v>
      </c>
      <c r="J18" s="10">
        <v>517151000</v>
      </c>
      <c r="K18" s="10">
        <v>521988000</v>
      </c>
      <c r="L18" s="10">
        <v>526881000</v>
      </c>
      <c r="M18" s="10">
        <v>531829000</v>
      </c>
      <c r="N18" s="10">
        <v>536832000</v>
      </c>
      <c r="O18" s="10">
        <v>541893000</v>
      </c>
      <c r="P18" s="10">
        <v>547011000</v>
      </c>
      <c r="Q18" s="10">
        <v>552187000</v>
      </c>
      <c r="R18" s="10">
        <v>557422000</v>
      </c>
      <c r="S18" s="10">
        <v>562716000</v>
      </c>
      <c r="T18" s="10">
        <v>568069000</v>
      </c>
      <c r="U18" s="10">
        <v>573484000</v>
      </c>
      <c r="V18" s="10">
        <v>578960000</v>
      </c>
      <c r="W18" s="10">
        <v>584498000</v>
      </c>
      <c r="X18" s="10">
        <v>590099000</v>
      </c>
      <c r="Y18" s="10">
        <v>595763000</v>
      </c>
      <c r="Z18" s="10">
        <v>601491000</v>
      </c>
      <c r="AA18" s="10">
        <v>607284000</v>
      </c>
      <c r="AB18" s="10">
        <v>613143000</v>
      </c>
      <c r="AC18" s="10">
        <v>619068000</v>
      </c>
      <c r="AD18" s="10">
        <v>625061000</v>
      </c>
      <c r="AE18" s="10">
        <v>631121000</v>
      </c>
      <c r="AF18" s="10">
        <v>637250000</v>
      </c>
    </row>
    <row r="19" spans="1:32" x14ac:dyDescent="0.35">
      <c r="A19" t="s">
        <v>46</v>
      </c>
      <c r="B19" s="10">
        <v>4462940000</v>
      </c>
      <c r="C19" s="10">
        <v>4553300000</v>
      </c>
      <c r="D19" s="10">
        <v>4638030000</v>
      </c>
      <c r="E19" s="10">
        <v>4716620000</v>
      </c>
      <c r="F19" s="10">
        <v>4788610000</v>
      </c>
      <c r="G19" s="10">
        <v>4853550000</v>
      </c>
      <c r="H19" s="10">
        <v>4911040000</v>
      </c>
      <c r="I19" s="10">
        <v>4960710000</v>
      </c>
      <c r="J19" s="10">
        <v>5010980000</v>
      </c>
      <c r="K19" s="10">
        <v>5061860000</v>
      </c>
      <c r="L19" s="10">
        <v>5113370000</v>
      </c>
      <c r="M19" s="10">
        <v>5165500000</v>
      </c>
      <c r="N19" s="10">
        <v>5218260000</v>
      </c>
      <c r="O19" s="10">
        <v>5271670000</v>
      </c>
      <c r="P19" s="10">
        <v>5325730000</v>
      </c>
      <c r="Q19" s="10">
        <v>5380440000</v>
      </c>
      <c r="R19" s="10">
        <v>5435820000</v>
      </c>
      <c r="S19" s="10">
        <v>5491880000</v>
      </c>
      <c r="T19" s="10">
        <v>5548620000</v>
      </c>
      <c r="U19" s="10">
        <v>5606050000</v>
      </c>
      <c r="V19" s="10">
        <v>5664180000</v>
      </c>
      <c r="W19" s="10">
        <v>5723010000</v>
      </c>
      <c r="X19" s="10">
        <v>5782560000</v>
      </c>
      <c r="Y19" s="10">
        <v>5842840000</v>
      </c>
      <c r="Z19" s="10">
        <v>5903850000</v>
      </c>
      <c r="AA19" s="10">
        <v>5965600000</v>
      </c>
      <c r="AB19" s="10">
        <v>6028110000</v>
      </c>
      <c r="AC19" s="10">
        <v>6091380000</v>
      </c>
      <c r="AD19" s="10">
        <v>6155410000</v>
      </c>
      <c r="AE19" s="10">
        <v>6220230000</v>
      </c>
      <c r="AF19" s="10">
        <v>6285840000</v>
      </c>
    </row>
    <row r="20" spans="1:32" x14ac:dyDescent="0.35">
      <c r="A20" t="s">
        <v>47</v>
      </c>
      <c r="B20" s="10">
        <v>7849470000</v>
      </c>
      <c r="C20" s="10">
        <v>7974320000</v>
      </c>
      <c r="D20" s="10">
        <v>8106090000</v>
      </c>
      <c r="E20" s="10">
        <v>8245120000</v>
      </c>
      <c r="F20" s="10">
        <v>8391730000</v>
      </c>
      <c r="G20" s="10">
        <v>8546290000</v>
      </c>
      <c r="H20" s="10">
        <v>8709180000</v>
      </c>
      <c r="I20" s="10">
        <v>8880820000</v>
      </c>
      <c r="J20" s="10">
        <v>9056560000</v>
      </c>
      <c r="K20" s="10">
        <v>9236480000</v>
      </c>
      <c r="L20" s="10">
        <v>9420690000</v>
      </c>
      <c r="M20" s="10">
        <v>9609300000</v>
      </c>
      <c r="N20" s="10">
        <v>9802400000</v>
      </c>
      <c r="O20" s="10">
        <v>10000100000</v>
      </c>
      <c r="P20" s="10">
        <v>10202500000</v>
      </c>
      <c r="Q20" s="10">
        <v>10409800000</v>
      </c>
      <c r="R20" s="10">
        <v>10621900000</v>
      </c>
      <c r="S20" s="10">
        <v>10839200000</v>
      </c>
      <c r="T20" s="10">
        <v>11061600000</v>
      </c>
      <c r="U20" s="10">
        <v>11289300000</v>
      </c>
      <c r="V20" s="10">
        <v>11522500000</v>
      </c>
      <c r="W20" s="10">
        <v>11761200000</v>
      </c>
      <c r="X20" s="10">
        <v>12005600000</v>
      </c>
      <c r="Y20" s="10">
        <v>12255800000</v>
      </c>
      <c r="Z20" s="10">
        <v>12512000000</v>
      </c>
      <c r="AA20" s="10">
        <v>12774300000</v>
      </c>
      <c r="AB20" s="10">
        <v>13042800000</v>
      </c>
      <c r="AC20" s="10">
        <v>13317800000</v>
      </c>
      <c r="AD20" s="10">
        <v>13599300000</v>
      </c>
      <c r="AE20" s="10">
        <v>13887500000</v>
      </c>
      <c r="AF20" s="10">
        <v>14182600000</v>
      </c>
    </row>
    <row r="21" spans="1:32" x14ac:dyDescent="0.35">
      <c r="A21" t="s">
        <v>48</v>
      </c>
      <c r="B21" s="10">
        <v>1292630000</v>
      </c>
      <c r="C21" s="10">
        <v>1315660000</v>
      </c>
      <c r="D21" s="10">
        <v>1338080000</v>
      </c>
      <c r="E21" s="10">
        <v>1359840000</v>
      </c>
      <c r="F21" s="10">
        <v>1380890000</v>
      </c>
      <c r="G21" s="10">
        <v>1401160000</v>
      </c>
      <c r="H21" s="10">
        <v>1420590000</v>
      </c>
      <c r="I21" s="10">
        <v>1439140000</v>
      </c>
      <c r="J21" s="10">
        <v>1457990000</v>
      </c>
      <c r="K21" s="10">
        <v>1477130000</v>
      </c>
      <c r="L21" s="10">
        <v>1496570000</v>
      </c>
      <c r="M21" s="10">
        <v>1516320000</v>
      </c>
      <c r="N21" s="10">
        <v>1536380000</v>
      </c>
      <c r="O21" s="10">
        <v>1556750000</v>
      </c>
      <c r="P21" s="10">
        <v>1577450000</v>
      </c>
      <c r="Q21" s="10">
        <v>1598480000</v>
      </c>
      <c r="R21" s="10">
        <v>1619830000</v>
      </c>
      <c r="S21" s="10">
        <v>1641520000</v>
      </c>
      <c r="T21" s="10">
        <v>1663560000</v>
      </c>
      <c r="U21" s="10">
        <v>1685940000</v>
      </c>
      <c r="V21" s="10">
        <v>1708680000</v>
      </c>
      <c r="W21" s="10">
        <v>1731770000</v>
      </c>
      <c r="X21" s="10">
        <v>1755230000</v>
      </c>
      <c r="Y21" s="10">
        <v>1779060000</v>
      </c>
      <c r="Z21" s="10">
        <v>1803260000</v>
      </c>
      <c r="AA21" s="10">
        <v>1827850000</v>
      </c>
      <c r="AB21" s="10">
        <v>1852820000</v>
      </c>
      <c r="AC21" s="10">
        <v>1878190000</v>
      </c>
      <c r="AD21" s="10">
        <v>1903960000</v>
      </c>
      <c r="AE21" s="10">
        <v>1930130000</v>
      </c>
      <c r="AF21" s="10">
        <v>1956720000</v>
      </c>
    </row>
    <row r="22" spans="1:32" x14ac:dyDescent="0.35">
      <c r="A22" t="s">
        <v>49</v>
      </c>
      <c r="B22" s="10">
        <v>4505000000</v>
      </c>
      <c r="C22" s="10">
        <v>4591610000</v>
      </c>
      <c r="D22" s="10">
        <v>4675280000</v>
      </c>
      <c r="E22" s="10">
        <v>4755710000</v>
      </c>
      <c r="F22" s="10">
        <v>4832630000</v>
      </c>
      <c r="G22" s="10">
        <v>4905750000</v>
      </c>
      <c r="H22" s="10">
        <v>4974800000</v>
      </c>
      <c r="I22" s="10">
        <v>5039530000</v>
      </c>
      <c r="J22" s="10">
        <v>5105270000</v>
      </c>
      <c r="K22" s="10">
        <v>5172040000</v>
      </c>
      <c r="L22" s="10">
        <v>5239860000</v>
      </c>
      <c r="M22" s="10">
        <v>5308740000</v>
      </c>
      <c r="N22" s="10">
        <v>5378700000</v>
      </c>
      <c r="O22" s="10">
        <v>5449760000</v>
      </c>
      <c r="P22" s="10">
        <v>5521930000</v>
      </c>
      <c r="Q22" s="10">
        <v>5595240000</v>
      </c>
      <c r="R22" s="10">
        <v>5669690000</v>
      </c>
      <c r="S22" s="10">
        <v>5745310000</v>
      </c>
      <c r="T22" s="10">
        <v>5822110000</v>
      </c>
      <c r="U22" s="10">
        <v>5900120000</v>
      </c>
      <c r="V22" s="10">
        <v>5979360000</v>
      </c>
      <c r="W22" s="10">
        <v>6059830000</v>
      </c>
      <c r="X22" s="10">
        <v>6141570000</v>
      </c>
      <c r="Y22" s="10">
        <v>6224580000</v>
      </c>
      <c r="Z22" s="10">
        <v>6308900000</v>
      </c>
      <c r="AA22" s="10">
        <v>6394540000</v>
      </c>
      <c r="AB22" s="10">
        <v>6481520000</v>
      </c>
      <c r="AC22" s="10">
        <v>6569870000</v>
      </c>
      <c r="AD22" s="10">
        <v>6659600000</v>
      </c>
      <c r="AE22" s="10">
        <v>6750740000</v>
      </c>
      <c r="AF22" s="10">
        <v>6843300000</v>
      </c>
    </row>
    <row r="23" spans="1:32" x14ac:dyDescent="0.35">
      <c r="A23" t="s">
        <v>50</v>
      </c>
      <c r="B23" s="10">
        <v>1042660000</v>
      </c>
      <c r="C23" s="10">
        <v>1101030000</v>
      </c>
      <c r="D23" s="10">
        <v>1156240000</v>
      </c>
      <c r="E23" s="10">
        <v>1207280000</v>
      </c>
      <c r="F23" s="10">
        <v>1253120000</v>
      </c>
      <c r="G23" s="10">
        <v>1292830000</v>
      </c>
      <c r="H23" s="10">
        <v>1325530000</v>
      </c>
      <c r="I23" s="10">
        <v>1350480000</v>
      </c>
      <c r="J23" s="10">
        <v>1375980000</v>
      </c>
      <c r="K23" s="10">
        <v>1402020000</v>
      </c>
      <c r="L23" s="10">
        <v>1428610000</v>
      </c>
      <c r="M23" s="10">
        <v>1455780000</v>
      </c>
      <c r="N23" s="10">
        <v>1483530000</v>
      </c>
      <c r="O23" s="10">
        <v>1511870000</v>
      </c>
      <c r="P23" s="10">
        <v>1540830000</v>
      </c>
      <c r="Q23" s="10">
        <v>1570400000</v>
      </c>
      <c r="R23" s="10">
        <v>1600610000</v>
      </c>
      <c r="S23" s="10">
        <v>1631460000</v>
      </c>
      <c r="T23" s="10">
        <v>1662980000</v>
      </c>
      <c r="U23" s="10">
        <v>1695170000</v>
      </c>
      <c r="V23" s="10">
        <v>1728050000</v>
      </c>
      <c r="W23" s="10">
        <v>1761640000</v>
      </c>
      <c r="X23" s="10">
        <v>1795950000</v>
      </c>
      <c r="Y23" s="10">
        <v>1830990000</v>
      </c>
      <c r="Z23" s="10">
        <v>1866780000</v>
      </c>
      <c r="AA23" s="10">
        <v>1903350000</v>
      </c>
      <c r="AB23" s="10">
        <v>1940690000</v>
      </c>
      <c r="AC23" s="10">
        <v>1978840000</v>
      </c>
      <c r="AD23" s="10">
        <v>2017800000</v>
      </c>
      <c r="AE23" s="10">
        <v>2057600000</v>
      </c>
      <c r="AF23" s="10">
        <v>2098250000</v>
      </c>
    </row>
    <row r="24" spans="1:32" x14ac:dyDescent="0.35">
      <c r="A24" t="s">
        <v>51</v>
      </c>
      <c r="B24" s="10">
        <v>1245280000</v>
      </c>
      <c r="C24" s="10">
        <v>1263780000</v>
      </c>
      <c r="D24" s="10">
        <v>1283130000</v>
      </c>
      <c r="E24" s="10">
        <v>1303370000</v>
      </c>
      <c r="F24" s="10">
        <v>1324540000</v>
      </c>
      <c r="G24" s="10">
        <v>1346690000</v>
      </c>
      <c r="H24" s="10">
        <v>1369850000</v>
      </c>
      <c r="I24" s="10">
        <v>1394060000</v>
      </c>
      <c r="J24" s="10">
        <v>1418790000</v>
      </c>
      <c r="K24" s="10">
        <v>1444060000</v>
      </c>
      <c r="L24" s="10">
        <v>1469860000</v>
      </c>
      <c r="M24" s="10">
        <v>1496220000</v>
      </c>
      <c r="N24" s="10">
        <v>1523140000</v>
      </c>
      <c r="O24" s="10">
        <v>1550640000</v>
      </c>
      <c r="P24" s="10">
        <v>1578730000</v>
      </c>
      <c r="Q24" s="10">
        <v>1607430000</v>
      </c>
      <c r="R24" s="10">
        <v>1636730000</v>
      </c>
      <c r="S24" s="10">
        <v>1666670000</v>
      </c>
      <c r="T24" s="10">
        <v>1697250000</v>
      </c>
      <c r="U24" s="10">
        <v>1728480000</v>
      </c>
      <c r="V24" s="10">
        <v>1760390000</v>
      </c>
      <c r="W24" s="10">
        <v>1792970000</v>
      </c>
      <c r="X24" s="10">
        <v>1826260000</v>
      </c>
      <c r="Y24" s="10">
        <v>1860260000</v>
      </c>
      <c r="Z24" s="10">
        <v>1894990000</v>
      </c>
      <c r="AA24" s="10">
        <v>1930460000</v>
      </c>
      <c r="AB24" s="10">
        <v>1966690000</v>
      </c>
      <c r="AC24" s="10">
        <v>2003700000</v>
      </c>
      <c r="AD24" s="10">
        <v>2041510000</v>
      </c>
      <c r="AE24" s="10">
        <v>2080120000</v>
      </c>
      <c r="AF24" s="10">
        <v>2119560000</v>
      </c>
    </row>
    <row r="25" spans="1:32" x14ac:dyDescent="0.35">
      <c r="A25" t="s">
        <v>52</v>
      </c>
      <c r="B25" s="10">
        <v>5390400000</v>
      </c>
      <c r="C25" s="10">
        <v>5421280000</v>
      </c>
      <c r="D25" s="10">
        <v>5456740000</v>
      </c>
      <c r="E25" s="10">
        <v>5496870000</v>
      </c>
      <c r="F25" s="10">
        <v>5541790000</v>
      </c>
      <c r="G25" s="10">
        <v>5591640000</v>
      </c>
      <c r="H25" s="10">
        <v>5646580000</v>
      </c>
      <c r="I25" s="10">
        <v>5706750000</v>
      </c>
      <c r="J25" s="10">
        <v>5767730000</v>
      </c>
      <c r="K25" s="10">
        <v>5829510000</v>
      </c>
      <c r="L25" s="10">
        <v>5892100000</v>
      </c>
      <c r="M25" s="10">
        <v>5955520000</v>
      </c>
      <c r="N25" s="10">
        <v>6019780000</v>
      </c>
      <c r="O25" s="10">
        <v>6084890000</v>
      </c>
      <c r="P25" s="10">
        <v>6150850000</v>
      </c>
      <c r="Q25" s="10">
        <v>6217690000</v>
      </c>
      <c r="R25" s="10">
        <v>6285410000</v>
      </c>
      <c r="S25" s="10">
        <v>6354030000</v>
      </c>
      <c r="T25" s="10">
        <v>6423550000</v>
      </c>
      <c r="U25" s="10">
        <v>6493990000</v>
      </c>
      <c r="V25" s="10">
        <v>6565360000</v>
      </c>
      <c r="W25" s="10">
        <v>6637680000</v>
      </c>
      <c r="X25" s="10">
        <v>6710950000</v>
      </c>
      <c r="Y25" s="10">
        <v>6785180000</v>
      </c>
      <c r="Z25" s="10">
        <v>6860400000</v>
      </c>
      <c r="AA25" s="10">
        <v>6936610000</v>
      </c>
      <c r="AB25" s="10">
        <v>7013830000</v>
      </c>
      <c r="AC25" s="10">
        <v>7092070000</v>
      </c>
      <c r="AD25" s="10">
        <v>7171340000</v>
      </c>
      <c r="AE25" s="10">
        <v>7251650000</v>
      </c>
      <c r="AF25" s="10">
        <v>7333030000</v>
      </c>
    </row>
    <row r="26" spans="1:32" x14ac:dyDescent="0.35">
      <c r="A26" t="s">
        <v>53</v>
      </c>
      <c r="B26" s="10">
        <v>4253470000</v>
      </c>
      <c r="C26" s="10">
        <v>4276230000</v>
      </c>
      <c r="D26" s="10">
        <v>4304980000</v>
      </c>
      <c r="E26" s="10">
        <v>4339880000</v>
      </c>
      <c r="F26" s="10">
        <v>4381090000</v>
      </c>
      <c r="G26" s="10">
        <v>4428810000</v>
      </c>
      <c r="H26" s="10">
        <v>4483300000</v>
      </c>
      <c r="I26" s="10">
        <v>4544820000</v>
      </c>
      <c r="J26" s="10">
        <v>4607390000</v>
      </c>
      <c r="K26" s="10">
        <v>4671020000</v>
      </c>
      <c r="L26" s="10">
        <v>4735730000</v>
      </c>
      <c r="M26" s="10">
        <v>4801540000</v>
      </c>
      <c r="N26" s="10">
        <v>4868470000</v>
      </c>
      <c r="O26" s="10">
        <v>4936540000</v>
      </c>
      <c r="P26" s="10">
        <v>5005770000</v>
      </c>
      <c r="Q26" s="10">
        <v>5076170000</v>
      </c>
      <c r="R26" s="10">
        <v>5147770000</v>
      </c>
      <c r="S26" s="10">
        <v>5220580000</v>
      </c>
      <c r="T26" s="10">
        <v>5294640000</v>
      </c>
      <c r="U26" s="10">
        <v>5369950000</v>
      </c>
      <c r="V26" s="10">
        <v>5446550000</v>
      </c>
      <c r="W26" s="10">
        <v>5524440000</v>
      </c>
      <c r="X26" s="10">
        <v>5603660000</v>
      </c>
      <c r="Y26" s="10">
        <v>5684230000</v>
      </c>
      <c r="Z26" s="10">
        <v>5766170000</v>
      </c>
      <c r="AA26" s="10">
        <v>5849500000</v>
      </c>
      <c r="AB26" s="10">
        <v>5934240000</v>
      </c>
      <c r="AC26" s="10">
        <v>6020430000</v>
      </c>
      <c r="AD26" s="10">
        <v>6108080000</v>
      </c>
      <c r="AE26" s="10">
        <v>6197220000</v>
      </c>
      <c r="AF26" s="10">
        <v>6287880000</v>
      </c>
    </row>
    <row r="27" spans="1:32" x14ac:dyDescent="0.35">
      <c r="A27" t="s">
        <v>54</v>
      </c>
      <c r="B27" s="10">
        <v>681380000</v>
      </c>
      <c r="C27" s="10">
        <v>682927000</v>
      </c>
      <c r="D27" s="10">
        <v>684943000</v>
      </c>
      <c r="E27" s="10">
        <v>687433000</v>
      </c>
      <c r="F27" s="10">
        <v>690404000</v>
      </c>
      <c r="G27" s="10">
        <v>693863000</v>
      </c>
      <c r="H27" s="10">
        <v>697818000</v>
      </c>
      <c r="I27" s="10">
        <v>702280000</v>
      </c>
      <c r="J27" s="10">
        <v>706777000</v>
      </c>
      <c r="K27" s="10">
        <v>711310000</v>
      </c>
      <c r="L27" s="10">
        <v>715880000</v>
      </c>
      <c r="M27" s="10">
        <v>720486000</v>
      </c>
      <c r="N27" s="10">
        <v>725128000</v>
      </c>
      <c r="O27" s="10">
        <v>729808000</v>
      </c>
      <c r="P27" s="10">
        <v>734526000</v>
      </c>
      <c r="Q27" s="10">
        <v>739281000</v>
      </c>
      <c r="R27" s="10">
        <v>744074000</v>
      </c>
      <c r="S27" s="10">
        <v>748906000</v>
      </c>
      <c r="T27" s="10">
        <v>753776000</v>
      </c>
      <c r="U27" s="10">
        <v>758685000</v>
      </c>
      <c r="V27" s="10">
        <v>763633000</v>
      </c>
      <c r="W27" s="10">
        <v>768621000</v>
      </c>
      <c r="X27" s="10">
        <v>773649000</v>
      </c>
      <c r="Y27" s="10">
        <v>778718000</v>
      </c>
      <c r="Z27" s="10">
        <v>783826000</v>
      </c>
      <c r="AA27" s="10">
        <v>788976000</v>
      </c>
      <c r="AB27" s="10">
        <v>794166000</v>
      </c>
      <c r="AC27" s="10">
        <v>799399000</v>
      </c>
      <c r="AD27" s="10">
        <v>804673000</v>
      </c>
      <c r="AE27" s="10">
        <v>809989000</v>
      </c>
      <c r="AF27" s="10">
        <v>815348000</v>
      </c>
    </row>
    <row r="28" spans="1:32" x14ac:dyDescent="0.35">
      <c r="A28" t="s">
        <v>55</v>
      </c>
      <c r="B28" s="10">
        <v>858443000</v>
      </c>
      <c r="C28" s="10">
        <v>868732000</v>
      </c>
      <c r="D28" s="10">
        <v>879347000</v>
      </c>
      <c r="E28" s="10">
        <v>890299000</v>
      </c>
      <c r="F28" s="10">
        <v>901598000</v>
      </c>
      <c r="G28" s="10">
        <v>913254000</v>
      </c>
      <c r="H28" s="10">
        <v>925279000</v>
      </c>
      <c r="I28" s="10">
        <v>937685000</v>
      </c>
      <c r="J28" s="10">
        <v>950295000</v>
      </c>
      <c r="K28" s="10">
        <v>963111000</v>
      </c>
      <c r="L28" s="10">
        <v>976137000</v>
      </c>
      <c r="M28" s="10">
        <v>989376000</v>
      </c>
      <c r="N28" s="10">
        <v>1002830000</v>
      </c>
      <c r="O28" s="10">
        <v>1016510000</v>
      </c>
      <c r="P28" s="10">
        <v>1030410000</v>
      </c>
      <c r="Q28" s="10">
        <v>1044540000</v>
      </c>
      <c r="R28" s="10">
        <v>1058900000</v>
      </c>
      <c r="S28" s="10">
        <v>1073490000</v>
      </c>
      <c r="T28" s="10">
        <v>1088330000</v>
      </c>
      <c r="U28" s="10">
        <v>1103400000</v>
      </c>
      <c r="V28" s="10">
        <v>1118730000</v>
      </c>
      <c r="W28" s="10">
        <v>1134300000</v>
      </c>
      <c r="X28" s="10">
        <v>1150130000</v>
      </c>
      <c r="Y28" s="10">
        <v>1166220000</v>
      </c>
      <c r="Z28" s="10">
        <v>1182570000</v>
      </c>
      <c r="AA28" s="10">
        <v>1199200000</v>
      </c>
      <c r="AB28" s="10">
        <v>1216090000</v>
      </c>
      <c r="AC28" s="10">
        <v>1233260000</v>
      </c>
      <c r="AD28" s="10">
        <v>1250710000</v>
      </c>
      <c r="AE28" s="10">
        <v>1268450000</v>
      </c>
      <c r="AF28" s="10">
        <v>1286470000</v>
      </c>
    </row>
    <row r="29" spans="1:32" x14ac:dyDescent="0.35">
      <c r="A29" t="s">
        <v>56</v>
      </c>
      <c r="B29" s="10">
        <v>15588100000</v>
      </c>
      <c r="C29" s="10">
        <v>15833700000</v>
      </c>
      <c r="D29" s="10">
        <v>16077600000</v>
      </c>
      <c r="E29" s="10">
        <v>16319500000</v>
      </c>
      <c r="F29" s="10">
        <v>16559000000</v>
      </c>
      <c r="G29" s="10">
        <v>16795900000</v>
      </c>
      <c r="H29" s="10">
        <v>17029900000</v>
      </c>
      <c r="I29" s="10">
        <v>17260700000</v>
      </c>
      <c r="J29" s="10">
        <v>17495300000</v>
      </c>
      <c r="K29" s="10">
        <v>17733800000</v>
      </c>
      <c r="L29" s="10">
        <v>17976200000</v>
      </c>
      <c r="M29" s="10">
        <v>18222600000</v>
      </c>
      <c r="N29" s="10">
        <v>18473000000</v>
      </c>
      <c r="O29" s="10">
        <v>18727600000</v>
      </c>
      <c r="P29" s="10">
        <v>18986300000</v>
      </c>
      <c r="Q29" s="10">
        <v>19249300000</v>
      </c>
      <c r="R29" s="10">
        <v>19516600000</v>
      </c>
      <c r="S29" s="10">
        <v>19788300000</v>
      </c>
      <c r="T29" s="10">
        <v>20064400000</v>
      </c>
      <c r="U29" s="10">
        <v>20345100000</v>
      </c>
      <c r="V29" s="10">
        <v>20630500000</v>
      </c>
      <c r="W29" s="10">
        <v>20920500000</v>
      </c>
      <c r="X29" s="10">
        <v>21215200000</v>
      </c>
      <c r="Y29" s="10">
        <v>21514800000</v>
      </c>
      <c r="Z29" s="10">
        <v>21819400000</v>
      </c>
      <c r="AA29" s="10">
        <v>22128900000</v>
      </c>
      <c r="AB29" s="10">
        <v>22443500000</v>
      </c>
      <c r="AC29" s="10">
        <v>22763300000</v>
      </c>
      <c r="AD29" s="10">
        <v>23088400000</v>
      </c>
      <c r="AE29" s="10">
        <v>23418800000</v>
      </c>
      <c r="AF29" s="10">
        <v>23754600000</v>
      </c>
    </row>
    <row r="30" spans="1:32" x14ac:dyDescent="0.35">
      <c r="A30" t="s">
        <v>57</v>
      </c>
      <c r="B30" s="10">
        <v>46238500000</v>
      </c>
      <c r="C30" s="10">
        <v>47714400000</v>
      </c>
      <c r="D30" s="10">
        <v>49157000000</v>
      </c>
      <c r="E30" s="10">
        <v>50558400000</v>
      </c>
      <c r="F30" s="10">
        <v>51910700000</v>
      </c>
      <c r="G30" s="10">
        <v>53206000000</v>
      </c>
      <c r="H30" s="10">
        <v>54436500000</v>
      </c>
      <c r="I30" s="10">
        <v>55594700000</v>
      </c>
      <c r="J30" s="10">
        <v>56781900000</v>
      </c>
      <c r="K30" s="10">
        <v>57998800000</v>
      </c>
      <c r="L30" s="10">
        <v>59246200000</v>
      </c>
      <c r="M30" s="10">
        <v>60524800000</v>
      </c>
      <c r="N30" s="10">
        <v>61835300000</v>
      </c>
      <c r="O30" s="10">
        <v>63178700000</v>
      </c>
      <c r="P30" s="10">
        <v>64555700000</v>
      </c>
      <c r="Q30" s="10">
        <v>65967100000</v>
      </c>
      <c r="R30" s="10">
        <v>67413800000</v>
      </c>
      <c r="S30" s="10">
        <v>68896700000</v>
      </c>
      <c r="T30" s="10">
        <v>70416800000</v>
      </c>
      <c r="U30" s="10">
        <v>71974900000</v>
      </c>
      <c r="V30" s="10">
        <v>73571900000</v>
      </c>
      <c r="W30" s="10">
        <v>75208900000</v>
      </c>
      <c r="X30" s="10">
        <v>76886900000</v>
      </c>
      <c r="Y30" s="10">
        <v>78606900000</v>
      </c>
      <c r="Z30" s="10">
        <v>80369900000</v>
      </c>
      <c r="AA30" s="10">
        <v>82177000000</v>
      </c>
      <c r="AB30" s="10">
        <v>84029300000</v>
      </c>
      <c r="AC30" s="10">
        <v>85928000000</v>
      </c>
      <c r="AD30" s="10">
        <v>87874200000</v>
      </c>
      <c r="AE30" s="10">
        <v>89869000000</v>
      </c>
      <c r="AF30" s="10">
        <v>91913800000</v>
      </c>
    </row>
    <row r="31" spans="1:32" x14ac:dyDescent="0.35">
      <c r="A31" t="s">
        <v>58</v>
      </c>
      <c r="B31" s="10">
        <v>10632200000</v>
      </c>
      <c r="C31" s="10">
        <v>10784200000</v>
      </c>
      <c r="D31" s="10">
        <v>10936400000</v>
      </c>
      <c r="E31" s="10">
        <v>11088700000</v>
      </c>
      <c r="F31" s="10">
        <v>11241000000</v>
      </c>
      <c r="G31" s="10">
        <v>11393300000</v>
      </c>
      <c r="H31" s="10">
        <v>11545400000</v>
      </c>
      <c r="I31" s="10">
        <v>11697300000</v>
      </c>
      <c r="J31" s="10">
        <v>11851600000</v>
      </c>
      <c r="K31" s="10">
        <v>12008400000</v>
      </c>
      <c r="L31" s="10">
        <v>12167700000</v>
      </c>
      <c r="M31" s="10">
        <v>12329500000</v>
      </c>
      <c r="N31" s="10">
        <v>12494000000</v>
      </c>
      <c r="O31" s="10">
        <v>12661000000</v>
      </c>
      <c r="P31" s="10">
        <v>12830800000</v>
      </c>
      <c r="Q31" s="10">
        <v>13003200000</v>
      </c>
      <c r="R31" s="10">
        <v>13178400000</v>
      </c>
      <c r="S31" s="10">
        <v>13356500000</v>
      </c>
      <c r="T31" s="10">
        <v>13537300000</v>
      </c>
      <c r="U31" s="10">
        <v>13721100000</v>
      </c>
      <c r="V31" s="10">
        <v>13907800000</v>
      </c>
      <c r="W31" s="10">
        <v>14097500000</v>
      </c>
      <c r="X31" s="10">
        <v>14290200000</v>
      </c>
      <c r="Y31" s="10">
        <v>14486000000</v>
      </c>
      <c r="Z31" s="10">
        <v>14685000000</v>
      </c>
      <c r="AA31" s="10">
        <v>14887100000</v>
      </c>
      <c r="AB31" s="10">
        <v>15092400000</v>
      </c>
      <c r="AC31" s="10">
        <v>15301100000</v>
      </c>
      <c r="AD31" s="10">
        <v>15513100000</v>
      </c>
      <c r="AE31" s="10">
        <v>15728400000</v>
      </c>
      <c r="AF31" s="10">
        <v>15947300000</v>
      </c>
    </row>
    <row r="32" spans="1:32" x14ac:dyDescent="0.35">
      <c r="A32" t="s">
        <v>59</v>
      </c>
      <c r="B32" s="10">
        <v>8729210000</v>
      </c>
      <c r="C32" s="10">
        <v>8940020000</v>
      </c>
      <c r="D32" s="10">
        <v>9146580000</v>
      </c>
      <c r="E32" s="10">
        <v>9348170000</v>
      </c>
      <c r="F32" s="10">
        <v>9544080000</v>
      </c>
      <c r="G32" s="10">
        <v>9733600000</v>
      </c>
      <c r="H32" s="10">
        <v>9916020000</v>
      </c>
      <c r="I32" s="10">
        <v>10090600000</v>
      </c>
      <c r="J32" s="10">
        <v>10268900000</v>
      </c>
      <c r="K32" s="10">
        <v>10451000000</v>
      </c>
      <c r="L32" s="10">
        <v>10636800000</v>
      </c>
      <c r="M32" s="10">
        <v>10826600000</v>
      </c>
      <c r="N32" s="10">
        <v>11020400000</v>
      </c>
      <c r="O32" s="10">
        <v>11218200000</v>
      </c>
      <c r="P32" s="10">
        <v>11420200000</v>
      </c>
      <c r="Q32" s="10">
        <v>11626400000</v>
      </c>
      <c r="R32" s="10">
        <v>11836900000</v>
      </c>
      <c r="S32" s="10">
        <v>12051900000</v>
      </c>
      <c r="T32" s="10">
        <v>12271400000</v>
      </c>
      <c r="U32" s="10">
        <v>12495500000</v>
      </c>
      <c r="V32" s="10">
        <v>12724300000</v>
      </c>
      <c r="W32" s="10">
        <v>12957900000</v>
      </c>
      <c r="X32" s="10">
        <v>13196400000</v>
      </c>
      <c r="Y32" s="10">
        <v>13439900000</v>
      </c>
      <c r="Z32" s="10">
        <v>13688500000</v>
      </c>
      <c r="AA32" s="10">
        <v>13942400000</v>
      </c>
      <c r="AB32" s="10">
        <v>14201600000</v>
      </c>
      <c r="AC32" s="10">
        <v>14466200000</v>
      </c>
      <c r="AD32" s="10">
        <v>14736400000</v>
      </c>
      <c r="AE32" s="10">
        <v>15012200000</v>
      </c>
      <c r="AF32" s="10">
        <v>15293900000</v>
      </c>
    </row>
    <row r="33" spans="1:32" x14ac:dyDescent="0.35">
      <c r="A33" t="s">
        <v>60</v>
      </c>
      <c r="B33" s="10">
        <v>5016870000</v>
      </c>
      <c r="C33" s="10">
        <v>5110380000</v>
      </c>
      <c r="D33" s="10">
        <v>5208400000</v>
      </c>
      <c r="E33" s="10">
        <v>5311130000</v>
      </c>
      <c r="F33" s="10">
        <v>5418820000</v>
      </c>
      <c r="G33" s="10">
        <v>5531690000</v>
      </c>
      <c r="H33" s="10">
        <v>5650020000</v>
      </c>
      <c r="I33" s="10">
        <v>5774060000</v>
      </c>
      <c r="J33" s="10">
        <v>5901370000</v>
      </c>
      <c r="K33" s="10">
        <v>6032050000</v>
      </c>
      <c r="L33" s="10">
        <v>6166170000</v>
      </c>
      <c r="M33" s="10">
        <v>6303840000</v>
      </c>
      <c r="N33" s="10">
        <v>6445140000</v>
      </c>
      <c r="O33" s="10">
        <v>6590170000</v>
      </c>
      <c r="P33" s="10">
        <v>6739040000</v>
      </c>
      <c r="Q33" s="10">
        <v>6891830000</v>
      </c>
      <c r="R33" s="10">
        <v>7048650000</v>
      </c>
      <c r="S33" s="10">
        <v>7209610000</v>
      </c>
      <c r="T33" s="10">
        <v>7374830000</v>
      </c>
      <c r="U33" s="10">
        <v>7544400000</v>
      </c>
      <c r="V33" s="10">
        <v>7718460000</v>
      </c>
      <c r="W33" s="10">
        <v>7897100000</v>
      </c>
      <c r="X33" s="10">
        <v>8080470000</v>
      </c>
      <c r="Y33" s="10">
        <v>8268670000</v>
      </c>
      <c r="Z33" s="10">
        <v>8461840000</v>
      </c>
      <c r="AA33" s="10">
        <v>8660110000</v>
      </c>
      <c r="AB33" s="10">
        <v>8863620000</v>
      </c>
      <c r="AC33" s="10">
        <v>9072500000</v>
      </c>
      <c r="AD33" s="10">
        <v>9286890000</v>
      </c>
      <c r="AE33" s="10">
        <v>9506950000</v>
      </c>
      <c r="AF33" s="10">
        <v>9732810000</v>
      </c>
    </row>
    <row r="34" spans="1:32" x14ac:dyDescent="0.35">
      <c r="A34" t="s">
        <v>61</v>
      </c>
      <c r="B34" s="10">
        <v>5048490000</v>
      </c>
      <c r="C34" s="10">
        <v>5191780000</v>
      </c>
      <c r="D34" s="10">
        <v>5329610000</v>
      </c>
      <c r="E34" s="10">
        <v>5461120000</v>
      </c>
      <c r="F34" s="10">
        <v>5585470000</v>
      </c>
      <c r="G34" s="10">
        <v>5701840000</v>
      </c>
      <c r="H34" s="10">
        <v>5809450000</v>
      </c>
      <c r="I34" s="10">
        <v>5907570000</v>
      </c>
      <c r="J34" s="10">
        <v>6007640000</v>
      </c>
      <c r="K34" s="10">
        <v>6109720000</v>
      </c>
      <c r="L34" s="10">
        <v>6213840000</v>
      </c>
      <c r="M34" s="10">
        <v>6320040000</v>
      </c>
      <c r="N34" s="10">
        <v>6428360000</v>
      </c>
      <c r="O34" s="10">
        <v>6538850000</v>
      </c>
      <c r="P34" s="10">
        <v>6651550000</v>
      </c>
      <c r="Q34" s="10">
        <v>6766510000</v>
      </c>
      <c r="R34" s="10">
        <v>6883760000</v>
      </c>
      <c r="S34" s="10">
        <v>7003360000</v>
      </c>
      <c r="T34" s="10">
        <v>7125350000</v>
      </c>
      <c r="U34" s="10">
        <v>7249780000</v>
      </c>
      <c r="V34" s="10">
        <v>7376700000</v>
      </c>
      <c r="W34" s="10">
        <v>7506160000</v>
      </c>
      <c r="X34" s="10">
        <v>7638210000</v>
      </c>
      <c r="Y34" s="10">
        <v>7772890000</v>
      </c>
      <c r="Z34" s="10">
        <v>7910280000</v>
      </c>
      <c r="AA34" s="10">
        <v>8050400000</v>
      </c>
      <c r="AB34" s="10">
        <v>8193340000</v>
      </c>
      <c r="AC34" s="10">
        <v>8339130000</v>
      </c>
      <c r="AD34" s="10">
        <v>8487830000</v>
      </c>
      <c r="AE34" s="10">
        <v>8639510000</v>
      </c>
      <c r="AF34" s="10">
        <v>8794230000</v>
      </c>
    </row>
    <row r="35" spans="1:32" x14ac:dyDescent="0.35">
      <c r="A35" t="s">
        <v>62</v>
      </c>
      <c r="B35" s="10">
        <v>3131250000</v>
      </c>
      <c r="C35" s="10">
        <v>3457510000</v>
      </c>
      <c r="D35" s="10">
        <v>3780810000</v>
      </c>
      <c r="E35" s="10">
        <v>4092000000</v>
      </c>
      <c r="F35" s="10">
        <v>4381350000</v>
      </c>
      <c r="G35" s="10">
        <v>4639010000</v>
      </c>
      <c r="H35" s="10">
        <v>4855500000</v>
      </c>
      <c r="I35" s="10">
        <v>5022270000</v>
      </c>
      <c r="J35" s="10">
        <v>5195260000</v>
      </c>
      <c r="K35" s="10">
        <v>5374710000</v>
      </c>
      <c r="L35" s="10">
        <v>5560860000</v>
      </c>
      <c r="M35" s="10">
        <v>5753950000</v>
      </c>
      <c r="N35" s="10">
        <v>5954240000</v>
      </c>
      <c r="O35" s="10">
        <v>6162000000</v>
      </c>
      <c r="P35" s="10">
        <v>6377520000</v>
      </c>
      <c r="Q35" s="10">
        <v>6601080000</v>
      </c>
      <c r="R35" s="10">
        <v>6832980000</v>
      </c>
      <c r="S35" s="10">
        <v>7073530000</v>
      </c>
      <c r="T35" s="10">
        <v>7323060000</v>
      </c>
      <c r="U35" s="10">
        <v>7581900000</v>
      </c>
      <c r="V35" s="10">
        <v>7850390000</v>
      </c>
      <c r="W35" s="10">
        <v>8128900000</v>
      </c>
      <c r="X35" s="10">
        <v>8417800000</v>
      </c>
      <c r="Y35" s="10">
        <v>8717490000</v>
      </c>
      <c r="Z35" s="10">
        <v>9028350000</v>
      </c>
      <c r="AA35" s="10">
        <v>9350810000</v>
      </c>
      <c r="AB35" s="10">
        <v>9685300000</v>
      </c>
      <c r="AC35" s="10">
        <v>10032300000</v>
      </c>
      <c r="AD35" s="10">
        <v>10392200000</v>
      </c>
      <c r="AE35" s="10">
        <v>10765500000</v>
      </c>
      <c r="AF35" s="10">
        <v>11152800000</v>
      </c>
    </row>
    <row r="36" spans="1:32" x14ac:dyDescent="0.35">
      <c r="A36" t="s">
        <v>63</v>
      </c>
      <c r="B36" s="10">
        <v>30083600000</v>
      </c>
      <c r="C36" s="10">
        <v>30359200000</v>
      </c>
      <c r="D36" s="10">
        <v>30648300000</v>
      </c>
      <c r="E36" s="10">
        <v>30951500000</v>
      </c>
      <c r="F36" s="10">
        <v>31269100000</v>
      </c>
      <c r="G36" s="10">
        <v>31601600000</v>
      </c>
      <c r="H36" s="10">
        <v>31949500000</v>
      </c>
      <c r="I36" s="10">
        <v>32313200000</v>
      </c>
      <c r="J36" s="10">
        <v>32682000000</v>
      </c>
      <c r="K36" s="10">
        <v>33056000000</v>
      </c>
      <c r="L36" s="10">
        <v>33435200000</v>
      </c>
      <c r="M36" s="10">
        <v>33819700000</v>
      </c>
      <c r="N36" s="10">
        <v>34209600000</v>
      </c>
      <c r="O36" s="10">
        <v>34604900000</v>
      </c>
      <c r="P36" s="10">
        <v>35005800000</v>
      </c>
      <c r="Q36" s="10">
        <v>35412300000</v>
      </c>
      <c r="R36" s="10">
        <v>35824500000</v>
      </c>
      <c r="S36" s="10">
        <v>36242500000</v>
      </c>
      <c r="T36" s="10">
        <v>36666300000</v>
      </c>
      <c r="U36" s="10">
        <v>37096000000</v>
      </c>
      <c r="V36" s="10">
        <v>37531800000</v>
      </c>
      <c r="W36" s="10">
        <v>37973700000</v>
      </c>
      <c r="X36" s="10">
        <v>38421700000</v>
      </c>
      <c r="Y36" s="10">
        <v>38876000000</v>
      </c>
      <c r="Z36" s="10">
        <v>39336700000</v>
      </c>
      <c r="AA36" s="10">
        <v>39803900000</v>
      </c>
      <c r="AB36" s="10">
        <v>40277500000</v>
      </c>
      <c r="AC36" s="10">
        <v>40757800000</v>
      </c>
      <c r="AD36" s="10">
        <v>41244900000</v>
      </c>
      <c r="AE36" s="10">
        <v>41738700000</v>
      </c>
      <c r="AF36" s="10">
        <v>42239500000</v>
      </c>
    </row>
    <row r="37" spans="1:32" x14ac:dyDescent="0.35">
      <c r="A37" t="s">
        <v>64</v>
      </c>
      <c r="B37" s="10">
        <v>40860400000</v>
      </c>
      <c r="C37" s="10">
        <v>41603400000</v>
      </c>
      <c r="D37" s="10">
        <v>42343700000</v>
      </c>
      <c r="E37" s="10">
        <v>43080400000</v>
      </c>
      <c r="F37" s="10">
        <v>43812600000</v>
      </c>
      <c r="G37" s="10">
        <v>44539400000</v>
      </c>
      <c r="H37" s="10">
        <v>45259800000</v>
      </c>
      <c r="I37" s="10">
        <v>45972800000</v>
      </c>
      <c r="J37" s="10">
        <v>46699400000</v>
      </c>
      <c r="K37" s="10">
        <v>47439800000</v>
      </c>
      <c r="L37" s="10">
        <v>48194200000</v>
      </c>
      <c r="M37" s="10">
        <v>48963000000</v>
      </c>
      <c r="N37" s="10">
        <v>49746400000</v>
      </c>
      <c r="O37" s="10">
        <v>50544600000</v>
      </c>
      <c r="P37" s="10">
        <v>51358100000</v>
      </c>
      <c r="Q37" s="10">
        <v>52187000000</v>
      </c>
      <c r="R37" s="10">
        <v>53031600000</v>
      </c>
      <c r="S37" s="10">
        <v>53892300000</v>
      </c>
      <c r="T37" s="10">
        <v>54769300000</v>
      </c>
      <c r="U37" s="10">
        <v>55663100000</v>
      </c>
      <c r="V37" s="10">
        <v>56573700000</v>
      </c>
      <c r="W37" s="10">
        <v>57501700000</v>
      </c>
      <c r="X37" s="10">
        <v>58447300000</v>
      </c>
      <c r="Y37" s="10">
        <v>59410900000</v>
      </c>
      <c r="Z37" s="10">
        <v>60392800000</v>
      </c>
      <c r="AA37" s="10">
        <v>61393400000</v>
      </c>
      <c r="AB37" s="10">
        <v>62413000000</v>
      </c>
      <c r="AC37" s="10">
        <v>63451900000</v>
      </c>
      <c r="AD37" s="10">
        <v>64510600000</v>
      </c>
      <c r="AE37" s="10">
        <v>65589400000</v>
      </c>
      <c r="AF37" s="10">
        <v>66688600000</v>
      </c>
    </row>
    <row r="38" spans="1:32" x14ac:dyDescent="0.35">
      <c r="A38" t="s">
        <v>65</v>
      </c>
      <c r="B38" s="10">
        <v>54861300000</v>
      </c>
      <c r="C38" s="10">
        <v>56241300000</v>
      </c>
      <c r="D38" s="10">
        <v>57600500000</v>
      </c>
      <c r="E38" s="10">
        <v>58934500000</v>
      </c>
      <c r="F38" s="10">
        <v>60238800000</v>
      </c>
      <c r="G38" s="10">
        <v>61509200000</v>
      </c>
      <c r="H38" s="10">
        <v>62741200000</v>
      </c>
      <c r="I38" s="10">
        <v>63930400000</v>
      </c>
      <c r="J38" s="10">
        <v>65146400000</v>
      </c>
      <c r="K38" s="10">
        <v>66389900000</v>
      </c>
      <c r="L38" s="10">
        <v>67661400000</v>
      </c>
      <c r="M38" s="10">
        <v>68961500000</v>
      </c>
      <c r="N38" s="10">
        <v>70291000000</v>
      </c>
      <c r="O38" s="10">
        <v>71650500000</v>
      </c>
      <c r="P38" s="10">
        <v>73040700000</v>
      </c>
      <c r="Q38" s="10">
        <v>74462200000</v>
      </c>
      <c r="R38" s="10">
        <v>75915700000</v>
      </c>
      <c r="S38" s="10">
        <v>77402100000</v>
      </c>
      <c r="T38" s="10">
        <v>78921900000</v>
      </c>
      <c r="U38" s="10">
        <v>80476100000</v>
      </c>
      <c r="V38" s="10">
        <v>82065300000</v>
      </c>
      <c r="W38" s="10">
        <v>83690300000</v>
      </c>
      <c r="X38" s="10">
        <v>85352000000</v>
      </c>
      <c r="Y38" s="10">
        <v>87051100000</v>
      </c>
      <c r="Z38" s="10">
        <v>88788600000</v>
      </c>
      <c r="AA38" s="10">
        <v>90565300000</v>
      </c>
      <c r="AB38" s="10">
        <v>92382000000</v>
      </c>
      <c r="AC38" s="10">
        <v>94239800000</v>
      </c>
      <c r="AD38" s="10">
        <v>96139400000</v>
      </c>
      <c r="AE38" s="10">
        <v>98081800000</v>
      </c>
      <c r="AF38" s="10">
        <v>100068000000</v>
      </c>
    </row>
    <row r="39" spans="1:32" x14ac:dyDescent="0.35">
      <c r="A39" t="s">
        <v>66</v>
      </c>
      <c r="B39" s="10">
        <v>30660900000</v>
      </c>
      <c r="C39" s="10">
        <v>30767100000</v>
      </c>
      <c r="D39" s="10">
        <v>30886800000</v>
      </c>
      <c r="E39" s="10">
        <v>31020200000</v>
      </c>
      <c r="F39" s="10">
        <v>31167600000</v>
      </c>
      <c r="G39" s="10">
        <v>31329100000</v>
      </c>
      <c r="H39" s="10">
        <v>31504900000</v>
      </c>
      <c r="I39" s="10">
        <v>31695500000</v>
      </c>
      <c r="J39" s="10">
        <v>31887400000</v>
      </c>
      <c r="K39" s="10">
        <v>32080900000</v>
      </c>
      <c r="L39" s="10">
        <v>32275800000</v>
      </c>
      <c r="M39" s="10">
        <v>32472100000</v>
      </c>
      <c r="N39" s="10">
        <v>32670000000</v>
      </c>
      <c r="O39" s="10">
        <v>32869300000</v>
      </c>
      <c r="P39" s="10">
        <v>33070100000</v>
      </c>
      <c r="Q39" s="10">
        <v>33272500000</v>
      </c>
      <c r="R39" s="10">
        <v>33476400000</v>
      </c>
      <c r="S39" s="10">
        <v>33681800000</v>
      </c>
      <c r="T39" s="10">
        <v>33888800000</v>
      </c>
      <c r="U39" s="10">
        <v>34097300000</v>
      </c>
      <c r="V39" s="10">
        <v>34307400000</v>
      </c>
      <c r="W39" s="10">
        <v>34519100000</v>
      </c>
      <c r="X39" s="10">
        <v>34732400000</v>
      </c>
      <c r="Y39" s="10">
        <v>34947300000</v>
      </c>
      <c r="Z39" s="10">
        <v>35163800000</v>
      </c>
      <c r="AA39" s="10">
        <v>35382000000</v>
      </c>
      <c r="AB39" s="10">
        <v>35601800000</v>
      </c>
      <c r="AC39" s="10">
        <v>35823300000</v>
      </c>
      <c r="AD39" s="10">
        <v>36046400000</v>
      </c>
      <c r="AE39" s="10">
        <v>36271200000</v>
      </c>
      <c r="AF39" s="10">
        <v>36497700000</v>
      </c>
    </row>
    <row r="40" spans="1:32" x14ac:dyDescent="0.35">
      <c r="A40" t="s">
        <v>67</v>
      </c>
      <c r="B40" s="10">
        <v>3400000000</v>
      </c>
      <c r="C40" s="10">
        <v>3406550000</v>
      </c>
      <c r="D40" s="10">
        <v>3419670000</v>
      </c>
      <c r="E40" s="10">
        <v>3439450000</v>
      </c>
      <c r="F40" s="10">
        <v>3466010000</v>
      </c>
      <c r="G40" s="10">
        <v>3499540000</v>
      </c>
      <c r="H40" s="10">
        <v>3540270000</v>
      </c>
      <c r="I40" s="10">
        <v>3588470000</v>
      </c>
      <c r="J40" s="10">
        <v>3637490000</v>
      </c>
      <c r="K40" s="10">
        <v>3687350000</v>
      </c>
      <c r="L40" s="10">
        <v>3738050000</v>
      </c>
      <c r="M40" s="10">
        <v>3789610000</v>
      </c>
      <c r="N40" s="10">
        <v>3842060000</v>
      </c>
      <c r="O40" s="10">
        <v>3895390000</v>
      </c>
      <c r="P40" s="10">
        <v>3949630000</v>
      </c>
      <c r="Q40" s="10">
        <v>4004790000</v>
      </c>
      <c r="R40" s="10">
        <v>4060890000</v>
      </c>
      <c r="S40" s="10">
        <v>4117940000</v>
      </c>
      <c r="T40" s="10">
        <v>4175970000</v>
      </c>
      <c r="U40" s="10">
        <v>4234980000</v>
      </c>
      <c r="V40" s="10">
        <v>4294990000</v>
      </c>
      <c r="W40" s="10">
        <v>4356020000</v>
      </c>
      <c r="X40" s="10">
        <v>4418090000</v>
      </c>
      <c r="Y40" s="10">
        <v>4481220000</v>
      </c>
      <c r="Z40" s="10">
        <v>4545420000</v>
      </c>
      <c r="AA40" s="10">
        <v>4610710000</v>
      </c>
      <c r="AB40" s="10">
        <v>4677110000</v>
      </c>
      <c r="AC40" s="10">
        <v>4744640000</v>
      </c>
      <c r="AD40" s="10">
        <v>4813320000</v>
      </c>
      <c r="AE40" s="10">
        <v>4883160000</v>
      </c>
      <c r="AF40" s="10">
        <v>4954190000</v>
      </c>
    </row>
    <row r="41" spans="1:32" x14ac:dyDescent="0.35">
      <c r="A41" t="s">
        <v>68</v>
      </c>
      <c r="B41" s="10">
        <v>33968000000</v>
      </c>
      <c r="C41" s="10">
        <v>34746700000</v>
      </c>
      <c r="D41" s="10">
        <v>35551200000</v>
      </c>
      <c r="E41" s="10">
        <v>36382800000</v>
      </c>
      <c r="F41" s="10">
        <v>37242200000</v>
      </c>
      <c r="G41" s="10">
        <v>38130600000</v>
      </c>
      <c r="H41" s="10">
        <v>39049100000</v>
      </c>
      <c r="I41" s="10">
        <v>39998800000</v>
      </c>
      <c r="J41" s="10">
        <v>40976000000</v>
      </c>
      <c r="K41" s="10">
        <v>41981600000</v>
      </c>
      <c r="L41" s="10">
        <v>43016300000</v>
      </c>
      <c r="M41" s="10">
        <v>44081000000</v>
      </c>
      <c r="N41" s="10">
        <v>45176600000</v>
      </c>
      <c r="O41" s="10">
        <v>46304000000</v>
      </c>
      <c r="P41" s="10">
        <v>47464000000</v>
      </c>
      <c r="Q41" s="10">
        <v>48657700000</v>
      </c>
      <c r="R41" s="10">
        <v>49886100000</v>
      </c>
      <c r="S41" s="10">
        <v>51150000000</v>
      </c>
      <c r="T41" s="10">
        <v>52450600000</v>
      </c>
      <c r="U41" s="10">
        <v>53788900000</v>
      </c>
      <c r="V41" s="10">
        <v>55166000000</v>
      </c>
      <c r="W41" s="10">
        <v>56583100000</v>
      </c>
      <c r="X41" s="10">
        <v>58041300000</v>
      </c>
      <c r="Y41" s="10">
        <v>59541700000</v>
      </c>
      <c r="Z41" s="10">
        <v>61085700000</v>
      </c>
      <c r="AA41" s="10">
        <v>62674400000</v>
      </c>
      <c r="AB41" s="10">
        <v>64309200000</v>
      </c>
      <c r="AC41" s="10">
        <v>65991400000</v>
      </c>
      <c r="AD41" s="10">
        <v>67722400000</v>
      </c>
      <c r="AE41" s="10">
        <v>69503600000</v>
      </c>
      <c r="AF41" s="10">
        <v>71336500000</v>
      </c>
    </row>
    <row r="42" spans="1:32" x14ac:dyDescent="0.35">
      <c r="A42" t="s">
        <v>69</v>
      </c>
      <c r="B42" s="10">
        <v>3178430000</v>
      </c>
      <c r="C42" s="10">
        <v>3239590000</v>
      </c>
      <c r="D42" s="10">
        <v>3301460000</v>
      </c>
      <c r="E42" s="10">
        <v>3364000000</v>
      </c>
      <c r="F42" s="10">
        <v>3427190000</v>
      </c>
      <c r="G42" s="10">
        <v>3491030000</v>
      </c>
      <c r="H42" s="10">
        <v>3555480000</v>
      </c>
      <c r="I42" s="10">
        <v>3620520000</v>
      </c>
      <c r="J42" s="10">
        <v>3686990000</v>
      </c>
      <c r="K42" s="10">
        <v>3754920000</v>
      </c>
      <c r="L42" s="10">
        <v>3824350000</v>
      </c>
      <c r="M42" s="10">
        <v>3895310000</v>
      </c>
      <c r="N42" s="10">
        <v>3967830000</v>
      </c>
      <c r="O42" s="10">
        <v>4041940000</v>
      </c>
      <c r="P42" s="10">
        <v>4117680000</v>
      </c>
      <c r="Q42" s="10">
        <v>4195090000</v>
      </c>
      <c r="R42" s="10">
        <v>4274200000</v>
      </c>
      <c r="S42" s="10">
        <v>4355050000</v>
      </c>
      <c r="T42" s="10">
        <v>4437690000</v>
      </c>
      <c r="U42" s="10">
        <v>4522140000</v>
      </c>
      <c r="V42" s="10">
        <v>4608440000</v>
      </c>
      <c r="W42" s="10">
        <v>4696650000</v>
      </c>
      <c r="X42" s="10">
        <v>4786790000</v>
      </c>
      <c r="Y42" s="10">
        <v>4878920000</v>
      </c>
      <c r="Z42" s="10">
        <v>4973080000</v>
      </c>
      <c r="AA42" s="10">
        <v>5069310000</v>
      </c>
      <c r="AB42" s="10">
        <v>5167650000</v>
      </c>
      <c r="AC42" s="10">
        <v>5268160000</v>
      </c>
      <c r="AD42" s="10">
        <v>5370880000</v>
      </c>
      <c r="AE42" s="10">
        <v>5475860000</v>
      </c>
      <c r="AF42" s="10">
        <v>5583150000</v>
      </c>
    </row>
    <row r="43" spans="1:32" x14ac:dyDescent="0.35">
      <c r="A43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7" spans="1:32" x14ac:dyDescent="0.35">
      <c r="B47">
        <f>B1</f>
        <v>2020</v>
      </c>
      <c r="C47" s="7">
        <f t="shared" ref="C47:AF47" si="0">C1</f>
        <v>2021</v>
      </c>
      <c r="D47" s="7">
        <f t="shared" si="0"/>
        <v>2022</v>
      </c>
      <c r="E47" s="7">
        <f t="shared" si="0"/>
        <v>2023</v>
      </c>
      <c r="F47" s="7">
        <f t="shared" si="0"/>
        <v>2024</v>
      </c>
      <c r="G47" s="7">
        <f t="shared" si="0"/>
        <v>2025</v>
      </c>
      <c r="H47" s="7">
        <f t="shared" si="0"/>
        <v>2026</v>
      </c>
      <c r="I47" s="7">
        <f t="shared" si="0"/>
        <v>2027</v>
      </c>
      <c r="J47" s="7">
        <f t="shared" si="0"/>
        <v>2028</v>
      </c>
      <c r="K47" s="7">
        <f t="shared" si="0"/>
        <v>2029</v>
      </c>
      <c r="L47" s="7">
        <f t="shared" si="0"/>
        <v>2030</v>
      </c>
      <c r="M47" s="7">
        <f t="shared" si="0"/>
        <v>2031</v>
      </c>
      <c r="N47" s="7">
        <f t="shared" si="0"/>
        <v>2032</v>
      </c>
      <c r="O47" s="7">
        <f t="shared" si="0"/>
        <v>2033</v>
      </c>
      <c r="P47" s="7">
        <f t="shared" si="0"/>
        <v>2034</v>
      </c>
      <c r="Q47" s="7">
        <f t="shared" si="0"/>
        <v>2035</v>
      </c>
      <c r="R47" s="7">
        <f t="shared" si="0"/>
        <v>2036</v>
      </c>
      <c r="S47" s="7">
        <f t="shared" si="0"/>
        <v>2037</v>
      </c>
      <c r="T47" s="7">
        <f t="shared" si="0"/>
        <v>2038</v>
      </c>
      <c r="U47" s="7">
        <f t="shared" si="0"/>
        <v>2039</v>
      </c>
      <c r="V47" s="7">
        <f t="shared" si="0"/>
        <v>2040</v>
      </c>
      <c r="W47" s="7">
        <f t="shared" si="0"/>
        <v>2041</v>
      </c>
      <c r="X47" s="7">
        <f t="shared" si="0"/>
        <v>2042</v>
      </c>
      <c r="Y47" s="7">
        <f t="shared" si="0"/>
        <v>2043</v>
      </c>
      <c r="Z47" s="7">
        <f t="shared" si="0"/>
        <v>2044</v>
      </c>
      <c r="AA47" s="7">
        <f t="shared" si="0"/>
        <v>2045</v>
      </c>
      <c r="AB47" s="7">
        <f t="shared" si="0"/>
        <v>2046</v>
      </c>
      <c r="AC47" s="7">
        <f t="shared" si="0"/>
        <v>2047</v>
      </c>
      <c r="AD47" s="7">
        <f t="shared" si="0"/>
        <v>2048</v>
      </c>
      <c r="AE47" s="7">
        <f t="shared" si="0"/>
        <v>2049</v>
      </c>
      <c r="AF47" s="7">
        <f t="shared" si="0"/>
        <v>2050</v>
      </c>
    </row>
    <row r="48" spans="1:32" x14ac:dyDescent="0.35">
      <c r="B48" s="10">
        <f>SUM(B2:B43)</f>
        <v>347888319960</v>
      </c>
      <c r="C48" s="10">
        <f t="shared" ref="C48:AF48" si="1">SUM(C2:C43)</f>
        <v>354591207470</v>
      </c>
      <c r="D48" s="10">
        <f t="shared" si="1"/>
        <v>361303807710</v>
      </c>
      <c r="E48" s="10">
        <f t="shared" si="1"/>
        <v>368002559200</v>
      </c>
      <c r="F48" s="10">
        <f t="shared" si="1"/>
        <v>374662615500</v>
      </c>
      <c r="G48" s="10">
        <f t="shared" si="1"/>
        <v>381260533300</v>
      </c>
      <c r="H48" s="10">
        <f t="shared" si="1"/>
        <v>387772998100</v>
      </c>
      <c r="I48" s="10">
        <f t="shared" si="1"/>
        <v>394178993800</v>
      </c>
      <c r="J48" s="10">
        <f t="shared" si="1"/>
        <v>400725916500</v>
      </c>
      <c r="K48" s="10">
        <f t="shared" si="1"/>
        <v>407417604400</v>
      </c>
      <c r="L48" s="10">
        <f t="shared" si="1"/>
        <v>414256600000</v>
      </c>
      <c r="M48" s="10">
        <f t="shared" si="1"/>
        <v>421246786600</v>
      </c>
      <c r="N48" s="10">
        <f t="shared" si="1"/>
        <v>428391902800</v>
      </c>
      <c r="O48" s="10">
        <f t="shared" si="1"/>
        <v>435695257900</v>
      </c>
      <c r="P48" s="10">
        <f t="shared" si="1"/>
        <v>443160989800</v>
      </c>
      <c r="Q48" s="10">
        <f t="shared" si="1"/>
        <v>450792665800</v>
      </c>
      <c r="R48" s="10">
        <f t="shared" si="1"/>
        <v>458593999500</v>
      </c>
      <c r="S48" s="10">
        <f t="shared" si="1"/>
        <v>466569669000</v>
      </c>
      <c r="T48" s="10">
        <f t="shared" si="1"/>
        <v>474723158800</v>
      </c>
      <c r="U48" s="10">
        <f t="shared" si="1"/>
        <v>483059207800</v>
      </c>
      <c r="V48" s="10">
        <f t="shared" si="1"/>
        <v>491581861800</v>
      </c>
      <c r="W48" s="10">
        <f t="shared" si="1"/>
        <v>500295608000</v>
      </c>
      <c r="X48" s="10">
        <f t="shared" si="1"/>
        <v>509204994100</v>
      </c>
      <c r="Y48" s="10">
        <f t="shared" si="1"/>
        <v>518314654500</v>
      </c>
      <c r="Z48" s="10">
        <f t="shared" si="1"/>
        <v>527629809200</v>
      </c>
      <c r="AA48" s="10">
        <f t="shared" si="1"/>
        <v>537155016400</v>
      </c>
      <c r="AB48" s="10">
        <f t="shared" si="1"/>
        <v>546895012500</v>
      </c>
      <c r="AC48" s="10">
        <f t="shared" si="1"/>
        <v>556855734800</v>
      </c>
      <c r="AD48" s="10">
        <f t="shared" si="1"/>
        <v>567041954800</v>
      </c>
      <c r="AE48" s="10">
        <f t="shared" si="1"/>
        <v>577458706200</v>
      </c>
      <c r="AF48" s="10">
        <f t="shared" si="1"/>
        <v>588112513300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C48"/>
  <sheetViews>
    <sheetView tabSelected="1" workbookViewId="0">
      <selection activeCell="A8" sqref="A8"/>
    </sheetView>
  </sheetViews>
  <sheetFormatPr defaultColWidth="8.81640625" defaultRowHeight="14.5" x14ac:dyDescent="0.35"/>
  <cols>
    <col min="1" max="1" width="17.6328125" style="7" customWidth="1"/>
    <col min="2" max="2" width="15.1796875" style="7" customWidth="1"/>
  </cols>
  <sheetData>
    <row r="1" spans="1:3" x14ac:dyDescent="0.35">
      <c r="A1" s="8" t="s">
        <v>26</v>
      </c>
      <c r="B1" s="6" t="s">
        <v>27</v>
      </c>
    </row>
    <row r="2" spans="1:3" x14ac:dyDescent="0.35">
      <c r="A2">
        <v>2014</v>
      </c>
      <c r="B2">
        <f>'OECD Data'!I2</f>
        <v>309239200000</v>
      </c>
    </row>
    <row r="3" spans="1:3" x14ac:dyDescent="0.35">
      <c r="A3">
        <v>2015</v>
      </c>
      <c r="B3">
        <f>'OECD Data'!I3</f>
        <v>313086200000</v>
      </c>
    </row>
    <row r="4" spans="1:3" x14ac:dyDescent="0.35">
      <c r="A4">
        <v>2016</v>
      </c>
      <c r="B4">
        <f>'OECD Data'!I4</f>
        <v>319129900000</v>
      </c>
    </row>
    <row r="5" spans="1:3" x14ac:dyDescent="0.35">
      <c r="A5">
        <v>2017</v>
      </c>
      <c r="B5">
        <f>'OECD Data'!I5</f>
        <v>325322700000</v>
      </c>
    </row>
    <row r="6" spans="1:3" x14ac:dyDescent="0.35">
      <c r="A6">
        <v>2018</v>
      </c>
      <c r="B6">
        <f>'OECD Data'!I6</f>
        <v>333919500000</v>
      </c>
    </row>
    <row r="7" spans="1:3" x14ac:dyDescent="0.35">
      <c r="A7">
        <v>2019</v>
      </c>
      <c r="B7">
        <f>'OECD Data'!I7</f>
        <v>338752300000</v>
      </c>
    </row>
    <row r="8" spans="1:3" x14ac:dyDescent="0.35">
      <c r="A8" s="11">
        <v>2020</v>
      </c>
      <c r="B8" cm="1">
        <f t="array" ref="B8:B38">TRANSPOSE('BAU Value Added by ISIC Code by'!B48:AF48)</f>
        <v>347888319960</v>
      </c>
      <c r="C8" s="10"/>
    </row>
    <row r="9" spans="1:3" x14ac:dyDescent="0.35">
      <c r="A9" s="11">
        <v>2021</v>
      </c>
      <c r="B9">
        <v>354591207470</v>
      </c>
    </row>
    <row r="10" spans="1:3" x14ac:dyDescent="0.35">
      <c r="A10" s="11">
        <v>2022</v>
      </c>
      <c r="B10">
        <v>361303807710</v>
      </c>
    </row>
    <row r="11" spans="1:3" x14ac:dyDescent="0.35">
      <c r="A11" s="11">
        <v>2023</v>
      </c>
      <c r="B11">
        <v>368002559200</v>
      </c>
    </row>
    <row r="12" spans="1:3" x14ac:dyDescent="0.35">
      <c r="A12" s="11">
        <v>2024</v>
      </c>
      <c r="B12">
        <v>374662615500</v>
      </c>
    </row>
    <row r="13" spans="1:3" x14ac:dyDescent="0.35">
      <c r="A13" s="11">
        <v>2025</v>
      </c>
      <c r="B13">
        <v>381260533300</v>
      </c>
    </row>
    <row r="14" spans="1:3" x14ac:dyDescent="0.35">
      <c r="A14" s="11">
        <v>2026</v>
      </c>
      <c r="B14">
        <v>387772998100</v>
      </c>
    </row>
    <row r="15" spans="1:3" x14ac:dyDescent="0.35">
      <c r="A15" s="11">
        <v>2027</v>
      </c>
      <c r="B15">
        <v>394178993800</v>
      </c>
    </row>
    <row r="16" spans="1:3" x14ac:dyDescent="0.35">
      <c r="A16" s="11">
        <v>2028</v>
      </c>
      <c r="B16">
        <v>400725916500</v>
      </c>
    </row>
    <row r="17" spans="1:2" x14ac:dyDescent="0.35">
      <c r="A17" s="11">
        <v>2029</v>
      </c>
      <c r="B17">
        <v>407417604400</v>
      </c>
    </row>
    <row r="18" spans="1:2" x14ac:dyDescent="0.35">
      <c r="A18" s="11">
        <v>2030</v>
      </c>
      <c r="B18">
        <v>414256600000</v>
      </c>
    </row>
    <row r="19" spans="1:2" x14ac:dyDescent="0.35">
      <c r="A19" s="11">
        <v>2031</v>
      </c>
      <c r="B19">
        <v>421246786600</v>
      </c>
    </row>
    <row r="20" spans="1:2" x14ac:dyDescent="0.35">
      <c r="A20" s="11">
        <v>2032</v>
      </c>
      <c r="B20">
        <v>428391902800</v>
      </c>
    </row>
    <row r="21" spans="1:2" x14ac:dyDescent="0.35">
      <c r="A21" s="11">
        <v>2033</v>
      </c>
      <c r="B21">
        <v>435695257900</v>
      </c>
    </row>
    <row r="22" spans="1:2" x14ac:dyDescent="0.35">
      <c r="A22" s="11">
        <v>2034</v>
      </c>
      <c r="B22">
        <v>443160989800</v>
      </c>
    </row>
    <row r="23" spans="1:2" x14ac:dyDescent="0.35">
      <c r="A23" s="11">
        <v>2035</v>
      </c>
      <c r="B23">
        <v>450792665800</v>
      </c>
    </row>
    <row r="24" spans="1:2" x14ac:dyDescent="0.35">
      <c r="A24" s="11">
        <v>2036</v>
      </c>
      <c r="B24">
        <v>458593999500</v>
      </c>
    </row>
    <row r="25" spans="1:2" x14ac:dyDescent="0.35">
      <c r="A25" s="11">
        <v>2037</v>
      </c>
      <c r="B25">
        <v>466569669000</v>
      </c>
    </row>
    <row r="26" spans="1:2" x14ac:dyDescent="0.35">
      <c r="A26" s="11">
        <v>2038</v>
      </c>
      <c r="B26">
        <v>474723158800</v>
      </c>
    </row>
    <row r="27" spans="1:2" x14ac:dyDescent="0.35">
      <c r="A27" s="11">
        <v>2039</v>
      </c>
      <c r="B27">
        <v>483059207800</v>
      </c>
    </row>
    <row r="28" spans="1:2" x14ac:dyDescent="0.35">
      <c r="A28" s="11">
        <v>2040</v>
      </c>
      <c r="B28">
        <v>491581861800</v>
      </c>
    </row>
    <row r="29" spans="1:2" x14ac:dyDescent="0.35">
      <c r="A29" s="11">
        <v>2041</v>
      </c>
      <c r="B29">
        <v>500295608000</v>
      </c>
    </row>
    <row r="30" spans="1:2" x14ac:dyDescent="0.35">
      <c r="A30" s="11">
        <v>2042</v>
      </c>
      <c r="B30">
        <v>509204994100</v>
      </c>
    </row>
    <row r="31" spans="1:2" x14ac:dyDescent="0.35">
      <c r="A31" s="11">
        <v>2043</v>
      </c>
      <c r="B31">
        <v>518314654500</v>
      </c>
    </row>
    <row r="32" spans="1:2" x14ac:dyDescent="0.35">
      <c r="A32" s="11">
        <v>2044</v>
      </c>
      <c r="B32">
        <v>527629809200</v>
      </c>
    </row>
    <row r="33" spans="1:2" x14ac:dyDescent="0.35">
      <c r="A33" s="11">
        <v>2045</v>
      </c>
      <c r="B33">
        <v>537155016400</v>
      </c>
    </row>
    <row r="34" spans="1:2" x14ac:dyDescent="0.35">
      <c r="A34" s="11">
        <v>2046</v>
      </c>
      <c r="B34">
        <v>546895012500</v>
      </c>
    </row>
    <row r="35" spans="1:2" x14ac:dyDescent="0.35">
      <c r="A35" s="11">
        <v>2047</v>
      </c>
      <c r="B35">
        <v>556855734800</v>
      </c>
    </row>
    <row r="36" spans="1:2" x14ac:dyDescent="0.35">
      <c r="A36" s="11">
        <v>2048</v>
      </c>
      <c r="B36">
        <v>567041954800</v>
      </c>
    </row>
    <row r="37" spans="1:2" x14ac:dyDescent="0.35">
      <c r="A37" s="11">
        <v>2049</v>
      </c>
      <c r="B37">
        <v>577458706200</v>
      </c>
    </row>
    <row r="38" spans="1:2" x14ac:dyDescent="0.35">
      <c r="A38" s="11">
        <v>2050</v>
      </c>
      <c r="B38">
        <v>588112513300</v>
      </c>
    </row>
    <row r="39" spans="1:2" x14ac:dyDescent="0.35">
      <c r="A39" s="11">
        <v>2051</v>
      </c>
      <c r="B39"/>
    </row>
    <row r="40" spans="1:2" x14ac:dyDescent="0.35">
      <c r="A40" s="11">
        <v>2052</v>
      </c>
      <c r="B40"/>
    </row>
    <row r="41" spans="1:2" x14ac:dyDescent="0.35">
      <c r="A41" s="11">
        <v>2053</v>
      </c>
      <c r="B41"/>
    </row>
    <row r="42" spans="1:2" x14ac:dyDescent="0.35">
      <c r="A42" s="11">
        <v>2054</v>
      </c>
      <c r="B42"/>
    </row>
    <row r="43" spans="1:2" x14ac:dyDescent="0.35">
      <c r="A43" s="11">
        <v>2055</v>
      </c>
      <c r="B43"/>
    </row>
    <row r="44" spans="1:2" x14ac:dyDescent="0.35">
      <c r="A44" s="11">
        <v>2056</v>
      </c>
      <c r="B44"/>
    </row>
    <row r="45" spans="1:2" x14ac:dyDescent="0.35">
      <c r="A45" s="11">
        <v>2057</v>
      </c>
      <c r="B45"/>
    </row>
    <row r="46" spans="1:2" x14ac:dyDescent="0.35">
      <c r="A46" s="11">
        <v>2058</v>
      </c>
      <c r="B46"/>
    </row>
    <row r="47" spans="1:2" x14ac:dyDescent="0.35">
      <c r="A47" s="11">
        <v>2059</v>
      </c>
      <c r="B47"/>
    </row>
    <row r="48" spans="1:2" x14ac:dyDescent="0.35">
      <c r="A48" s="11">
        <v>2060</v>
      </c>
      <c r="B4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Data</vt:lpstr>
      <vt:lpstr>BAU Value Added by ISIC Code by</vt:lpstr>
      <vt:lpstr>BGDP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2022-06-27T18:23:05Z</dcterms:modified>
</cp:coreProperties>
</file>