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SoESCaOMCbIC\"/>
    </mc:Choice>
  </mc:AlternateContent>
  <xr:revisionPtr revIDLastSave="0" documentId="13_ncr:1_{D227ADF0-0635-4598-9781-82193B03633D}" xr6:coauthVersionLast="45" xr6:coauthVersionMax="45" xr10:uidLastSave="{00000000-0000-0000-0000-000000000000}"/>
  <bookViews>
    <workbookView xWindow="3210" yWindow="585" windowWidth="24090" windowHeight="1665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9" i="5"/>
  <c r="L10" i="5"/>
  <c r="L11" i="5"/>
  <c r="L12" i="5"/>
  <c r="L13" i="5"/>
  <c r="L15" i="5"/>
  <c r="L16" i="5"/>
  <c r="L17" i="5"/>
  <c r="L2" i="6"/>
  <c r="L3" i="6"/>
  <c r="L4" i="6"/>
  <c r="L5" i="6"/>
  <c r="L6" i="6"/>
  <c r="L7" i="6"/>
  <c r="L8" i="6"/>
  <c r="L9" i="6"/>
  <c r="L17" i="6" s="1"/>
  <c r="L10" i="6"/>
  <c r="L11" i="6"/>
  <c r="L12" i="6"/>
  <c r="L13" i="6"/>
  <c r="L14" i="6"/>
  <c r="L15" i="6"/>
  <c r="L16" i="6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D380" i="1" l="1"/>
  <c r="D373" i="1"/>
  <c r="D374" i="1"/>
  <c r="D375" i="1"/>
  <c r="D376" i="1"/>
  <c r="D377" i="1"/>
  <c r="D367" i="1"/>
  <c r="AL14" i="6" s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K14" i="3" l="1"/>
  <c r="AL14" i="3"/>
  <c r="AG14" i="6"/>
  <c r="AK14" i="6"/>
  <c r="H14" i="3"/>
  <c r="Q14" i="3"/>
  <c r="AC14" i="3"/>
  <c r="D14" i="6"/>
  <c r="U14" i="6"/>
  <c r="AC14" i="6"/>
  <c r="B14" i="3"/>
  <c r="F14" i="3"/>
  <c r="J14" i="3"/>
  <c r="O14" i="3"/>
  <c r="S14" i="3"/>
  <c r="W14" i="3"/>
  <c r="AA14" i="3"/>
  <c r="AE14" i="3"/>
  <c r="AI14" i="3"/>
  <c r="B14" i="6"/>
  <c r="F14" i="6"/>
  <c r="J14" i="6"/>
  <c r="O14" i="6"/>
  <c r="S14" i="6"/>
  <c r="W14" i="6"/>
  <c r="AA14" i="6"/>
  <c r="AE14" i="6"/>
  <c r="AI14" i="6"/>
  <c r="D14" i="3"/>
  <c r="U14" i="3"/>
  <c r="AG14" i="3"/>
  <c r="H14" i="6"/>
  <c r="M14" i="6"/>
  <c r="Y14" i="6"/>
  <c r="C14" i="3"/>
  <c r="G14" i="3"/>
  <c r="K14" i="3"/>
  <c r="P14" i="3"/>
  <c r="T14" i="3"/>
  <c r="X14" i="3"/>
  <c r="AB14" i="3"/>
  <c r="AF14" i="3"/>
  <c r="AJ14" i="3"/>
  <c r="C14" i="6"/>
  <c r="G14" i="6"/>
  <c r="K14" i="6"/>
  <c r="P14" i="6"/>
  <c r="T14" i="6"/>
  <c r="X14" i="6"/>
  <c r="AB14" i="6"/>
  <c r="AF14" i="6"/>
  <c r="AJ14" i="6"/>
  <c r="M14" i="3"/>
  <c r="Y14" i="3"/>
  <c r="Q14" i="6"/>
  <c r="E14" i="3"/>
  <c r="I14" i="3"/>
  <c r="N14" i="3"/>
  <c r="R14" i="3"/>
  <c r="V14" i="3"/>
  <c r="Z14" i="3"/>
  <c r="AD14" i="3"/>
  <c r="AH14" i="3"/>
  <c r="E14" i="6"/>
  <c r="I14" i="6"/>
  <c r="N14" i="6"/>
  <c r="R14" i="6"/>
  <c r="V14" i="6"/>
  <c r="Z14" i="6"/>
  <c r="AD14" i="6"/>
  <c r="AH14" i="6"/>
  <c r="G10" i="5"/>
  <c r="D303" i="1"/>
  <c r="D301" i="1"/>
  <c r="D313" i="1"/>
  <c r="H10" i="5" s="1"/>
  <c r="D308" i="1"/>
  <c r="T10" i="6" s="1"/>
  <c r="D309" i="1"/>
  <c r="D310" i="1"/>
  <c r="D311" i="1"/>
  <c r="C310" i="1"/>
  <c r="C309" i="1"/>
  <c r="C311" i="1"/>
  <c r="C308" i="1"/>
  <c r="C313" i="1"/>
  <c r="C303" i="1"/>
  <c r="C301" i="1"/>
  <c r="D304" i="1"/>
  <c r="D305" i="1"/>
  <c r="D306" i="1"/>
  <c r="D293" i="1"/>
  <c r="AE10" i="3" s="1"/>
  <c r="D294" i="1"/>
  <c r="D295" i="1"/>
  <c r="D296" i="1"/>
  <c r="D297" i="1"/>
  <c r="D298" i="1"/>
  <c r="D299" i="1"/>
  <c r="D300" i="1"/>
  <c r="C306" i="1"/>
  <c r="C304" i="1"/>
  <c r="C305" i="1"/>
  <c r="C300" i="1"/>
  <c r="C299" i="1"/>
  <c r="C297" i="1"/>
  <c r="C295" i="1"/>
  <c r="C298" i="1"/>
  <c r="C296" i="1"/>
  <c r="C294" i="1"/>
  <c r="C293" i="1"/>
  <c r="AF10" i="5" l="1"/>
  <c r="AG10" i="3"/>
  <c r="D10" i="6"/>
  <c r="AJ10" i="6"/>
  <c r="X10" i="5"/>
  <c r="K10" i="6"/>
  <c r="AB10" i="6"/>
  <c r="P10" i="5"/>
  <c r="Q10" i="3"/>
  <c r="H10" i="3"/>
  <c r="R10" i="3"/>
  <c r="AH10" i="3"/>
  <c r="AI10" i="6"/>
  <c r="AA10" i="6"/>
  <c r="S10" i="6"/>
  <c r="J10" i="6"/>
  <c r="B10" i="5"/>
  <c r="AE10" i="5"/>
  <c r="W10" i="5"/>
  <c r="O10" i="5"/>
  <c r="F10" i="5"/>
  <c r="G10" i="3"/>
  <c r="C10" i="6"/>
  <c r="I10" i="3"/>
  <c r="T10" i="3"/>
  <c r="AJ10" i="3"/>
  <c r="AH10" i="6"/>
  <c r="Z10" i="6"/>
  <c r="R10" i="6"/>
  <c r="I10" i="6"/>
  <c r="AL10" i="5"/>
  <c r="AD10" i="5"/>
  <c r="V10" i="5"/>
  <c r="N10" i="5"/>
  <c r="E10" i="5"/>
  <c r="B10" i="3"/>
  <c r="J10" i="3"/>
  <c r="W10" i="3"/>
  <c r="AL10" i="3"/>
  <c r="AG10" i="6"/>
  <c r="Y10" i="6"/>
  <c r="Q10" i="6"/>
  <c r="H10" i="6"/>
  <c r="AK10" i="5"/>
  <c r="AC10" i="5"/>
  <c r="U10" i="5"/>
  <c r="M10" i="5"/>
  <c r="D10" i="5"/>
  <c r="C10" i="3"/>
  <c r="K10" i="3"/>
  <c r="Y10" i="3"/>
  <c r="AF10" i="6"/>
  <c r="X10" i="6"/>
  <c r="P10" i="6"/>
  <c r="G10" i="6"/>
  <c r="AJ10" i="5"/>
  <c r="AB10" i="5"/>
  <c r="T10" i="5"/>
  <c r="K10" i="5"/>
  <c r="C10" i="5"/>
  <c r="D10" i="3"/>
  <c r="M10" i="3"/>
  <c r="Z10" i="3"/>
  <c r="B10" i="6"/>
  <c r="AE10" i="6"/>
  <c r="W10" i="6"/>
  <c r="O10" i="6"/>
  <c r="F10" i="6"/>
  <c r="AI10" i="5"/>
  <c r="AA10" i="5"/>
  <c r="S10" i="5"/>
  <c r="J10" i="5"/>
  <c r="E10" i="3"/>
  <c r="N10" i="3"/>
  <c r="AB10" i="3"/>
  <c r="AL10" i="6"/>
  <c r="AD10" i="6"/>
  <c r="V10" i="6"/>
  <c r="N10" i="6"/>
  <c r="E10" i="6"/>
  <c r="AH10" i="5"/>
  <c r="Z10" i="5"/>
  <c r="R10" i="5"/>
  <c r="I10" i="5"/>
  <c r="F10" i="3"/>
  <c r="O10" i="3"/>
  <c r="AK10" i="6"/>
  <c r="AC10" i="6"/>
  <c r="U10" i="6"/>
  <c r="M10" i="6"/>
  <c r="AG10" i="5"/>
  <c r="Y10" i="5"/>
  <c r="Q10" i="5"/>
  <c r="P10" i="3"/>
  <c r="X10" i="3"/>
  <c r="AF10" i="3"/>
  <c r="S10" i="3"/>
  <c r="AA10" i="3"/>
  <c r="AI10" i="3"/>
  <c r="U10" i="3"/>
  <c r="AC10" i="3"/>
  <c r="AK10" i="3"/>
  <c r="V10" i="3"/>
  <c r="AD10" i="3"/>
  <c r="D282" i="1" l="1"/>
  <c r="D283" i="1"/>
  <c r="C282" i="1"/>
  <c r="C283" i="1"/>
  <c r="D280" i="1"/>
  <c r="C280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32" i="1"/>
  <c r="D233" i="1"/>
  <c r="D229" i="1"/>
  <c r="AH9" i="6" s="1"/>
  <c r="AH17" i="6" s="1"/>
  <c r="C231" i="1"/>
  <c r="C233" i="1"/>
  <c r="C232" i="1"/>
  <c r="C229" i="1"/>
  <c r="D217" i="1"/>
  <c r="AK5" i="5" s="1"/>
  <c r="AJ5" i="5"/>
  <c r="AF5" i="5"/>
  <c r="AD5" i="5"/>
  <c r="Y5" i="5"/>
  <c r="X5" i="5"/>
  <c r="S5" i="5"/>
  <c r="R5" i="5"/>
  <c r="N5" i="5"/>
  <c r="M5" i="5"/>
  <c r="H5" i="5"/>
  <c r="G5" i="5"/>
  <c r="B5" i="5"/>
  <c r="C217" i="1"/>
  <c r="I5" i="5" l="1"/>
  <c r="P5" i="5"/>
  <c r="U5" i="5"/>
  <c r="Z5" i="5"/>
  <c r="AG5" i="5"/>
  <c r="D5" i="5"/>
  <c r="E5" i="5"/>
  <c r="J5" i="5"/>
  <c r="Q5" i="5"/>
  <c r="V5" i="5"/>
  <c r="AC5" i="5"/>
  <c r="AI5" i="5"/>
  <c r="G9" i="5"/>
  <c r="G17" i="5" s="1"/>
  <c r="Y8" i="6"/>
  <c r="F9" i="5"/>
  <c r="F17" i="5" s="1"/>
  <c r="T9" i="6"/>
  <c r="T17" i="6" s="1"/>
  <c r="AI9" i="6"/>
  <c r="AI17" i="6" s="1"/>
  <c r="G8" i="6"/>
  <c r="W9" i="5"/>
  <c r="W17" i="5" s="1"/>
  <c r="P9" i="5"/>
  <c r="P17" i="5" s="1"/>
  <c r="AA5" i="5"/>
  <c r="B9" i="6"/>
  <c r="B17" i="6" s="1"/>
  <c r="AE9" i="5"/>
  <c r="AE17" i="5" s="1"/>
  <c r="J9" i="6"/>
  <c r="J17" i="6" s="1"/>
  <c r="K9" i="6"/>
  <c r="K17" i="6" s="1"/>
  <c r="K8" i="6"/>
  <c r="C5" i="5"/>
  <c r="K5" i="5"/>
  <c r="T5" i="5"/>
  <c r="AB5" i="5"/>
  <c r="AL5" i="5"/>
  <c r="AA9" i="6"/>
  <c r="AA17" i="6" s="1"/>
  <c r="AL9" i="5"/>
  <c r="AL17" i="5" s="1"/>
  <c r="AB9" i="6"/>
  <c r="AB17" i="6" s="1"/>
  <c r="X9" i="5"/>
  <c r="X17" i="5" s="1"/>
  <c r="F5" i="5"/>
  <c r="O5" i="5"/>
  <c r="W5" i="5"/>
  <c r="AE5" i="5"/>
  <c r="C9" i="6"/>
  <c r="C17" i="6" s="1"/>
  <c r="AJ9" i="6"/>
  <c r="AJ17" i="6" s="1"/>
  <c r="AF9" i="5"/>
  <c r="AF17" i="5" s="1"/>
  <c r="AE8" i="6"/>
  <c r="X8" i="6"/>
  <c r="S9" i="6"/>
  <c r="S17" i="6" s="1"/>
  <c r="O9" i="5"/>
  <c r="O17" i="5" s="1"/>
  <c r="AF8" i="6"/>
  <c r="O8" i="6"/>
  <c r="AG8" i="6"/>
  <c r="AL8" i="6"/>
  <c r="Q8" i="6"/>
  <c r="C8" i="6"/>
  <c r="W8" i="6"/>
  <c r="P8" i="6"/>
  <c r="F8" i="6"/>
  <c r="H8" i="6"/>
  <c r="I8" i="6"/>
  <c r="R8" i="6"/>
  <c r="Z8" i="6"/>
  <c r="AH8" i="6"/>
  <c r="B8" i="6"/>
  <c r="J8" i="6"/>
  <c r="S8" i="6"/>
  <c r="AA8" i="6"/>
  <c r="AI8" i="6"/>
  <c r="T8" i="6"/>
  <c r="AB8" i="6"/>
  <c r="AJ8" i="6"/>
  <c r="D8" i="6"/>
  <c r="M8" i="6"/>
  <c r="U8" i="6"/>
  <c r="AC8" i="6"/>
  <c r="AK8" i="6"/>
  <c r="E8" i="6"/>
  <c r="N8" i="6"/>
  <c r="V8" i="6"/>
  <c r="AD8" i="6"/>
  <c r="AH5" i="5"/>
  <c r="D9" i="6"/>
  <c r="D17" i="6" s="1"/>
  <c r="M9" i="6"/>
  <c r="M17" i="6" s="1"/>
  <c r="U9" i="6"/>
  <c r="U17" i="6" s="1"/>
  <c r="AC9" i="6"/>
  <c r="AC17" i="6" s="1"/>
  <c r="AK9" i="6"/>
  <c r="AK17" i="6" s="1"/>
  <c r="H9" i="5"/>
  <c r="H17" i="5" s="1"/>
  <c r="Q9" i="5"/>
  <c r="Q17" i="5" s="1"/>
  <c r="Y9" i="5"/>
  <c r="Y17" i="5" s="1"/>
  <c r="AG9" i="5"/>
  <c r="AG17" i="5" s="1"/>
  <c r="E9" i="6"/>
  <c r="E17" i="6" s="1"/>
  <c r="N9" i="6"/>
  <c r="N17" i="6" s="1"/>
  <c r="V9" i="6"/>
  <c r="V17" i="6" s="1"/>
  <c r="AD9" i="6"/>
  <c r="AD17" i="6" s="1"/>
  <c r="AL9" i="6"/>
  <c r="AL17" i="6" s="1"/>
  <c r="I9" i="5"/>
  <c r="I17" i="5" s="1"/>
  <c r="R9" i="5"/>
  <c r="R17" i="5" s="1"/>
  <c r="Z9" i="5"/>
  <c r="Z17" i="5" s="1"/>
  <c r="AH9" i="5"/>
  <c r="AH17" i="5" s="1"/>
  <c r="F9" i="6"/>
  <c r="F17" i="6" s="1"/>
  <c r="O9" i="6"/>
  <c r="O17" i="6" s="1"/>
  <c r="W9" i="6"/>
  <c r="W17" i="6" s="1"/>
  <c r="AE9" i="6"/>
  <c r="AE17" i="6" s="1"/>
  <c r="B9" i="5"/>
  <c r="B17" i="5" s="1"/>
  <c r="J9" i="5"/>
  <c r="J17" i="5" s="1"/>
  <c r="S9" i="5"/>
  <c r="S17" i="5" s="1"/>
  <c r="AA9" i="5"/>
  <c r="AA17" i="5" s="1"/>
  <c r="AI9" i="5"/>
  <c r="AI17" i="5" s="1"/>
  <c r="G9" i="6"/>
  <c r="G17" i="6" s="1"/>
  <c r="P9" i="6"/>
  <c r="P17" i="6" s="1"/>
  <c r="X9" i="6"/>
  <c r="X17" i="6" s="1"/>
  <c r="AF9" i="6"/>
  <c r="AF17" i="6" s="1"/>
  <c r="C9" i="5"/>
  <c r="C17" i="5" s="1"/>
  <c r="K9" i="5"/>
  <c r="K17" i="5" s="1"/>
  <c r="T9" i="5"/>
  <c r="T17" i="5" s="1"/>
  <c r="AB9" i="5"/>
  <c r="AB17" i="5" s="1"/>
  <c r="AJ9" i="5"/>
  <c r="AJ17" i="5" s="1"/>
  <c r="H9" i="6"/>
  <c r="H17" i="6" s="1"/>
  <c r="Q9" i="6"/>
  <c r="Q17" i="6" s="1"/>
  <c r="Y9" i="6"/>
  <c r="Y17" i="6" s="1"/>
  <c r="AG9" i="6"/>
  <c r="AG17" i="6" s="1"/>
  <c r="D9" i="5"/>
  <c r="D17" i="5" s="1"/>
  <c r="M9" i="5"/>
  <c r="M17" i="5" s="1"/>
  <c r="U9" i="5"/>
  <c r="U17" i="5" s="1"/>
  <c r="AC9" i="5"/>
  <c r="AC17" i="5" s="1"/>
  <c r="AK9" i="5"/>
  <c r="AK17" i="5" s="1"/>
  <c r="I9" i="6"/>
  <c r="I17" i="6" s="1"/>
  <c r="R9" i="6"/>
  <c r="R17" i="6" s="1"/>
  <c r="Z9" i="6"/>
  <c r="Z17" i="6" s="1"/>
  <c r="E9" i="5"/>
  <c r="E17" i="5" s="1"/>
  <c r="N9" i="5"/>
  <c r="N17" i="5" s="1"/>
  <c r="V9" i="5"/>
  <c r="V17" i="5" s="1"/>
  <c r="AD9" i="5"/>
  <c r="AD17" i="5" s="1"/>
  <c r="D206" i="1" l="1"/>
  <c r="D207" i="1"/>
  <c r="D208" i="1"/>
  <c r="D209" i="1"/>
  <c r="D210" i="1"/>
  <c r="D211" i="1"/>
  <c r="D204" i="1"/>
  <c r="C211" i="1"/>
  <c r="C210" i="1"/>
  <c r="C209" i="1"/>
  <c r="C208" i="1"/>
  <c r="C207" i="1"/>
  <c r="C206" i="1"/>
  <c r="C204" i="1"/>
  <c r="D162" i="1"/>
  <c r="AL4" i="5" s="1"/>
  <c r="D160" i="1"/>
  <c r="AF4" i="6" s="1"/>
  <c r="D140" i="1"/>
  <c r="D141" i="1"/>
  <c r="D142" i="1"/>
  <c r="D135" i="1"/>
  <c r="D136" i="1"/>
  <c r="D137" i="1"/>
  <c r="D105" i="1"/>
  <c r="D106" i="1"/>
  <c r="D107" i="1"/>
  <c r="D100" i="1"/>
  <c r="D101" i="1"/>
  <c r="D102" i="1"/>
  <c r="E13" i="6" l="1"/>
  <c r="S3" i="5"/>
  <c r="S12" i="5" s="1"/>
  <c r="J4" i="6"/>
  <c r="AK2" i="5"/>
  <c r="X4" i="5"/>
  <c r="Q4" i="6"/>
  <c r="R4" i="6"/>
  <c r="Y4" i="6"/>
  <c r="AH4" i="6"/>
  <c r="AI4" i="6"/>
  <c r="I3" i="5"/>
  <c r="I12" i="5" s="1"/>
  <c r="AE13" i="5"/>
  <c r="S4" i="6"/>
  <c r="AF4" i="5"/>
  <c r="S16" i="5"/>
  <c r="S11" i="5"/>
  <c r="AE13" i="6"/>
  <c r="H4" i="6"/>
  <c r="AA4" i="6"/>
  <c r="J3" i="5"/>
  <c r="J12" i="5" s="1"/>
  <c r="B4" i="6"/>
  <c r="Z4" i="6"/>
  <c r="I4" i="6"/>
  <c r="AG4" i="6"/>
  <c r="R3" i="5"/>
  <c r="R12" i="5" s="1"/>
  <c r="AD13" i="6"/>
  <c r="K4" i="6"/>
  <c r="D4" i="6"/>
  <c r="M4" i="6"/>
  <c r="U4" i="6"/>
  <c r="AC4" i="6"/>
  <c r="AK4" i="6"/>
  <c r="AG3" i="6"/>
  <c r="AG12" i="6" s="1"/>
  <c r="AB4" i="6"/>
  <c r="AJ4" i="6"/>
  <c r="E4" i="6"/>
  <c r="N4" i="6"/>
  <c r="V4" i="6"/>
  <c r="AD4" i="6"/>
  <c r="AL4" i="6"/>
  <c r="N13" i="6"/>
  <c r="T4" i="6"/>
  <c r="F4" i="6"/>
  <c r="O4" i="6"/>
  <c r="W4" i="6"/>
  <c r="AE4" i="6"/>
  <c r="G4" i="5"/>
  <c r="C4" i="6"/>
  <c r="AK5" i="6"/>
  <c r="O2" i="5"/>
  <c r="AK2" i="6"/>
  <c r="G4" i="6"/>
  <c r="P4" i="6"/>
  <c r="X4" i="6"/>
  <c r="P4" i="5"/>
  <c r="B13" i="5"/>
  <c r="H4" i="5"/>
  <c r="AA13" i="5"/>
  <c r="N2" i="5"/>
  <c r="AJ2" i="5"/>
  <c r="S13" i="5"/>
  <c r="Z3" i="6"/>
  <c r="Z12" i="6" s="1"/>
  <c r="AC2" i="6"/>
  <c r="F4" i="5"/>
  <c r="O4" i="5"/>
  <c r="W4" i="5"/>
  <c r="AE4" i="5"/>
  <c r="E5" i="6"/>
  <c r="I4" i="5"/>
  <c r="R4" i="5"/>
  <c r="Z4" i="5"/>
  <c r="AH4" i="5"/>
  <c r="V5" i="6"/>
  <c r="C2" i="5"/>
  <c r="G13" i="5"/>
  <c r="E2" i="5"/>
  <c r="W2" i="5"/>
  <c r="H13" i="5"/>
  <c r="AF13" i="5"/>
  <c r="AG3" i="5"/>
  <c r="AG12" i="5" s="1"/>
  <c r="V13" i="6"/>
  <c r="Z3" i="5"/>
  <c r="Z12" i="5" s="1"/>
  <c r="B4" i="5"/>
  <c r="J4" i="5"/>
  <c r="S4" i="5"/>
  <c r="AA4" i="5"/>
  <c r="AI4" i="5"/>
  <c r="W5" i="6"/>
  <c r="Q4" i="5"/>
  <c r="F2" i="5"/>
  <c r="AB2" i="5"/>
  <c r="J13" i="5"/>
  <c r="AG13" i="5"/>
  <c r="D2" i="6"/>
  <c r="AA3" i="5"/>
  <c r="AA12" i="5" s="1"/>
  <c r="C4" i="5"/>
  <c r="K4" i="5"/>
  <c r="T4" i="5"/>
  <c r="AB4" i="5"/>
  <c r="AJ4" i="5"/>
  <c r="Y13" i="5"/>
  <c r="AG4" i="5"/>
  <c r="U2" i="5"/>
  <c r="AK13" i="6"/>
  <c r="K2" i="5"/>
  <c r="AC2" i="5"/>
  <c r="P13" i="5"/>
  <c r="AI13" i="5"/>
  <c r="M2" i="6"/>
  <c r="AL13" i="6"/>
  <c r="AH3" i="5"/>
  <c r="AH12" i="5" s="1"/>
  <c r="D4" i="5"/>
  <c r="M4" i="5"/>
  <c r="U4" i="5"/>
  <c r="AC4" i="5"/>
  <c r="AK4" i="5"/>
  <c r="AG5" i="6"/>
  <c r="X13" i="5"/>
  <c r="T2" i="5"/>
  <c r="Y4" i="5"/>
  <c r="D2" i="5"/>
  <c r="K13" i="5"/>
  <c r="M2" i="5"/>
  <c r="AE2" i="5"/>
  <c r="Q13" i="5"/>
  <c r="U2" i="6"/>
  <c r="B3" i="5"/>
  <c r="B12" i="5" s="1"/>
  <c r="AI3" i="5"/>
  <c r="AI12" i="5" s="1"/>
  <c r="E4" i="5"/>
  <c r="N4" i="5"/>
  <c r="V4" i="5"/>
  <c r="AD4" i="5"/>
  <c r="Z5" i="6"/>
  <c r="AL5" i="6"/>
  <c r="V2" i="6"/>
  <c r="AI3" i="6"/>
  <c r="AI12" i="6" s="1"/>
  <c r="F5" i="6"/>
  <c r="V2" i="5"/>
  <c r="AD2" i="5"/>
  <c r="AL2" i="5"/>
  <c r="I13" i="5"/>
  <c r="R13" i="5"/>
  <c r="Z13" i="5"/>
  <c r="AH13" i="5"/>
  <c r="F2" i="6"/>
  <c r="O2" i="6"/>
  <c r="W2" i="6"/>
  <c r="AE2" i="6"/>
  <c r="C3" i="6"/>
  <c r="C12" i="6" s="1"/>
  <c r="K3" i="6"/>
  <c r="K12" i="6" s="1"/>
  <c r="T3" i="6"/>
  <c r="T12" i="6" s="1"/>
  <c r="AB3" i="6"/>
  <c r="AB12" i="6" s="1"/>
  <c r="AJ3" i="6"/>
  <c r="AJ12" i="6" s="1"/>
  <c r="G13" i="6"/>
  <c r="P13" i="6"/>
  <c r="X13" i="6"/>
  <c r="AF13" i="6"/>
  <c r="C3" i="5"/>
  <c r="C12" i="5" s="1"/>
  <c r="K3" i="5"/>
  <c r="K12" i="5" s="1"/>
  <c r="T3" i="5"/>
  <c r="T12" i="5" s="1"/>
  <c r="AB3" i="5"/>
  <c r="AB12" i="5" s="1"/>
  <c r="AJ3" i="5"/>
  <c r="AJ12" i="5" s="1"/>
  <c r="G5" i="6"/>
  <c r="P5" i="6"/>
  <c r="X5" i="6"/>
  <c r="AF5" i="6"/>
  <c r="R3" i="6"/>
  <c r="R12" i="6" s="1"/>
  <c r="N5" i="6"/>
  <c r="AL2" i="6"/>
  <c r="F13" i="6"/>
  <c r="O5" i="6"/>
  <c r="G2" i="6"/>
  <c r="M3" i="6"/>
  <c r="M12" i="6" s="1"/>
  <c r="U3" i="6"/>
  <c r="U12" i="6" s="1"/>
  <c r="AC3" i="6"/>
  <c r="AC12" i="6" s="1"/>
  <c r="AK3" i="6"/>
  <c r="AK12" i="6" s="1"/>
  <c r="H13" i="6"/>
  <c r="Q13" i="6"/>
  <c r="Y13" i="6"/>
  <c r="AG13" i="6"/>
  <c r="D3" i="5"/>
  <c r="D12" i="5" s="1"/>
  <c r="M3" i="5"/>
  <c r="M12" i="5" s="1"/>
  <c r="U3" i="5"/>
  <c r="U12" i="5" s="1"/>
  <c r="AC3" i="5"/>
  <c r="AC12" i="5" s="1"/>
  <c r="AK3" i="5"/>
  <c r="AK12" i="5" s="1"/>
  <c r="H5" i="6"/>
  <c r="Q5" i="6"/>
  <c r="Y5" i="6"/>
  <c r="AH3" i="6"/>
  <c r="AH12" i="6" s="1"/>
  <c r="E2" i="6"/>
  <c r="S3" i="6"/>
  <c r="S12" i="6" s="1"/>
  <c r="P2" i="6"/>
  <c r="AF2" i="5"/>
  <c r="AJ13" i="5"/>
  <c r="H2" i="6"/>
  <c r="Q2" i="6"/>
  <c r="Y2" i="6"/>
  <c r="AG2" i="6"/>
  <c r="E3" i="6"/>
  <c r="E12" i="6" s="1"/>
  <c r="N3" i="6"/>
  <c r="N12" i="6" s="1"/>
  <c r="V3" i="6"/>
  <c r="V12" i="6" s="1"/>
  <c r="AD3" i="6"/>
  <c r="AD12" i="6" s="1"/>
  <c r="AL3" i="6"/>
  <c r="AL12" i="6" s="1"/>
  <c r="I13" i="6"/>
  <c r="R13" i="6"/>
  <c r="Z13" i="6"/>
  <c r="AH13" i="6"/>
  <c r="E3" i="5"/>
  <c r="E12" i="5" s="1"/>
  <c r="N3" i="5"/>
  <c r="N12" i="5" s="1"/>
  <c r="V3" i="5"/>
  <c r="V12" i="5" s="1"/>
  <c r="AD3" i="5"/>
  <c r="AD12" i="5" s="1"/>
  <c r="AL3" i="5"/>
  <c r="AL12" i="5" s="1"/>
  <c r="I5" i="6"/>
  <c r="R5" i="6"/>
  <c r="AH5" i="6"/>
  <c r="N2" i="6"/>
  <c r="W13" i="6"/>
  <c r="X2" i="6"/>
  <c r="G2" i="5"/>
  <c r="C13" i="5"/>
  <c r="AB13" i="5"/>
  <c r="H2" i="5"/>
  <c r="Q2" i="5"/>
  <c r="Y2" i="5"/>
  <c r="AG2" i="5"/>
  <c r="D13" i="5"/>
  <c r="M13" i="5"/>
  <c r="U13" i="5"/>
  <c r="AC13" i="5"/>
  <c r="AK13" i="5"/>
  <c r="B3" i="6"/>
  <c r="B12" i="6" s="1"/>
  <c r="I2" i="6"/>
  <c r="R2" i="6"/>
  <c r="Z2" i="6"/>
  <c r="AH2" i="6"/>
  <c r="F3" i="6"/>
  <c r="F12" i="6" s="1"/>
  <c r="O3" i="6"/>
  <c r="O12" i="6" s="1"/>
  <c r="W3" i="6"/>
  <c r="W12" i="6" s="1"/>
  <c r="AE3" i="6"/>
  <c r="AE12" i="6" s="1"/>
  <c r="B13" i="6"/>
  <c r="J13" i="6"/>
  <c r="S13" i="6"/>
  <c r="AA13" i="6"/>
  <c r="AI13" i="6"/>
  <c r="F3" i="5"/>
  <c r="F12" i="5" s="1"/>
  <c r="O3" i="5"/>
  <c r="O12" i="5" s="1"/>
  <c r="W3" i="5"/>
  <c r="W12" i="5" s="1"/>
  <c r="AE3" i="5"/>
  <c r="AE12" i="5" s="1"/>
  <c r="B5" i="6"/>
  <c r="J5" i="6"/>
  <c r="S5" i="6"/>
  <c r="AA5" i="6"/>
  <c r="AI5" i="6"/>
  <c r="I3" i="6"/>
  <c r="I12" i="6" s="1"/>
  <c r="AD5" i="6"/>
  <c r="J3" i="6"/>
  <c r="J12" i="6" s="1"/>
  <c r="O13" i="6"/>
  <c r="AE5" i="6"/>
  <c r="D3" i="6"/>
  <c r="D12" i="6" s="1"/>
  <c r="X2" i="5"/>
  <c r="T13" i="5"/>
  <c r="I2" i="5"/>
  <c r="R2" i="5"/>
  <c r="Z2" i="5"/>
  <c r="AH2" i="5"/>
  <c r="E13" i="5"/>
  <c r="N13" i="5"/>
  <c r="V13" i="5"/>
  <c r="AD13" i="5"/>
  <c r="AL13" i="5"/>
  <c r="B2" i="6"/>
  <c r="J2" i="6"/>
  <c r="S2" i="6"/>
  <c r="AA2" i="6"/>
  <c r="AI2" i="6"/>
  <c r="G3" i="6"/>
  <c r="G12" i="6" s="1"/>
  <c r="P3" i="6"/>
  <c r="P12" i="6" s="1"/>
  <c r="X3" i="6"/>
  <c r="X12" i="6" s="1"/>
  <c r="AF3" i="6"/>
  <c r="AF12" i="6" s="1"/>
  <c r="C13" i="6"/>
  <c r="K13" i="6"/>
  <c r="T13" i="6"/>
  <c r="AB13" i="6"/>
  <c r="AJ13" i="6"/>
  <c r="G3" i="5"/>
  <c r="G12" i="5" s="1"/>
  <c r="P3" i="5"/>
  <c r="P12" i="5" s="1"/>
  <c r="X3" i="5"/>
  <c r="X12" i="5" s="1"/>
  <c r="AF3" i="5"/>
  <c r="AF12" i="5" s="1"/>
  <c r="C5" i="6"/>
  <c r="K5" i="6"/>
  <c r="T5" i="6"/>
  <c r="AB5" i="6"/>
  <c r="AJ5" i="6"/>
  <c r="AD2" i="6"/>
  <c r="AA3" i="6"/>
  <c r="AA12" i="6" s="1"/>
  <c r="AF2" i="6"/>
  <c r="P2" i="5"/>
  <c r="B2" i="5"/>
  <c r="J2" i="5"/>
  <c r="S2" i="5"/>
  <c r="AA2" i="5"/>
  <c r="AI2" i="5"/>
  <c r="F13" i="5"/>
  <c r="O13" i="5"/>
  <c r="W13" i="5"/>
  <c r="C2" i="6"/>
  <c r="K2" i="6"/>
  <c r="T2" i="6"/>
  <c r="AB2" i="6"/>
  <c r="AJ2" i="6"/>
  <c r="H3" i="6"/>
  <c r="H12" i="6" s="1"/>
  <c r="Q3" i="6"/>
  <c r="Q12" i="6" s="1"/>
  <c r="Y3" i="6"/>
  <c r="Y12" i="6" s="1"/>
  <c r="D13" i="6"/>
  <c r="M13" i="6"/>
  <c r="U13" i="6"/>
  <c r="AC13" i="6"/>
  <c r="H3" i="5"/>
  <c r="H12" i="5" s="1"/>
  <c r="Q3" i="5"/>
  <c r="Q12" i="5" s="1"/>
  <c r="Y3" i="5"/>
  <c r="Y12" i="5" s="1"/>
  <c r="D5" i="6"/>
  <c r="M5" i="6"/>
  <c r="U5" i="6"/>
  <c r="AC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S15" i="5" l="1"/>
  <c r="V15" i="6"/>
  <c r="V11" i="6"/>
  <c r="V16" i="6"/>
  <c r="AJ11" i="6"/>
  <c r="AJ15" i="6"/>
  <c r="AJ16" i="6"/>
  <c r="Y16" i="5"/>
  <c r="Y11" i="5"/>
  <c r="Y15" i="5"/>
  <c r="Q16" i="6"/>
  <c r="Q15" i="6"/>
  <c r="Q11" i="6"/>
  <c r="AF11" i="5"/>
  <c r="AF16" i="5"/>
  <c r="AF15" i="5"/>
  <c r="J16" i="6"/>
  <c r="J11" i="6"/>
  <c r="J15" i="6"/>
  <c r="AE15" i="5"/>
  <c r="AE16" i="5"/>
  <c r="AE11" i="5"/>
  <c r="E15" i="5"/>
  <c r="E11" i="5"/>
  <c r="E16" i="5"/>
  <c r="N15" i="6"/>
  <c r="N11" i="6"/>
  <c r="N16" i="6"/>
  <c r="AC15" i="5"/>
  <c r="AC16" i="5"/>
  <c r="AC11" i="5"/>
  <c r="AK15" i="6"/>
  <c r="AK11" i="6"/>
  <c r="AK16" i="6"/>
  <c r="T15" i="5"/>
  <c r="T16" i="5"/>
  <c r="T11" i="5"/>
  <c r="AB15" i="6"/>
  <c r="AB11" i="6"/>
  <c r="AB16" i="6"/>
  <c r="AI16" i="6"/>
  <c r="AI15" i="6"/>
  <c r="AI11" i="6"/>
  <c r="AI16" i="5"/>
  <c r="AI11" i="5"/>
  <c r="AI15" i="5"/>
  <c r="AG11" i="5"/>
  <c r="AG16" i="5"/>
  <c r="AG15" i="5"/>
  <c r="Y16" i="6"/>
  <c r="Y15" i="6"/>
  <c r="Y11" i="6"/>
  <c r="N15" i="5"/>
  <c r="N16" i="5"/>
  <c r="N11" i="5"/>
  <c r="AK15" i="5"/>
  <c r="AK16" i="5"/>
  <c r="AK11" i="5"/>
  <c r="AB15" i="5"/>
  <c r="AB16" i="5"/>
  <c r="AB11" i="5"/>
  <c r="AG16" i="6"/>
  <c r="AG15" i="6"/>
  <c r="AG11" i="6"/>
  <c r="R16" i="5"/>
  <c r="R11" i="5"/>
  <c r="R15" i="5"/>
  <c r="Q16" i="5"/>
  <c r="Q11" i="5"/>
  <c r="Q15" i="5"/>
  <c r="H16" i="6"/>
  <c r="H15" i="6"/>
  <c r="H11" i="6"/>
  <c r="AA16" i="6"/>
  <c r="AA15" i="6"/>
  <c r="AA11" i="6"/>
  <c r="X16" i="5"/>
  <c r="X11" i="5"/>
  <c r="X15" i="5"/>
  <c r="AF16" i="6"/>
  <c r="AF15" i="6"/>
  <c r="AF11" i="6"/>
  <c r="W15" i="5"/>
  <c r="W11" i="5"/>
  <c r="W16" i="5"/>
  <c r="AE15" i="6"/>
  <c r="AE11" i="6"/>
  <c r="AE16" i="6"/>
  <c r="B16" i="6"/>
  <c r="B15" i="6"/>
  <c r="B11" i="6"/>
  <c r="E15" i="6"/>
  <c r="E11" i="6"/>
  <c r="E16" i="6"/>
  <c r="S16" i="6"/>
  <c r="S15" i="6"/>
  <c r="S11" i="6"/>
  <c r="U15" i="5"/>
  <c r="U16" i="5"/>
  <c r="U11" i="5"/>
  <c r="AC15" i="6"/>
  <c r="AC11" i="6"/>
  <c r="AC16" i="6"/>
  <c r="R16" i="6"/>
  <c r="R11" i="6"/>
  <c r="R15" i="6"/>
  <c r="K15" i="5"/>
  <c r="K16" i="5"/>
  <c r="K11" i="5"/>
  <c r="T11" i="6"/>
  <c r="T15" i="6"/>
  <c r="T16" i="6"/>
  <c r="B16" i="5"/>
  <c r="B11" i="5"/>
  <c r="B15" i="5"/>
  <c r="AH16" i="5"/>
  <c r="AH11" i="5"/>
  <c r="AH15" i="5"/>
  <c r="AA16" i="5"/>
  <c r="AA11" i="5"/>
  <c r="AA15" i="5"/>
  <c r="H16" i="5"/>
  <c r="H11" i="5"/>
  <c r="H15" i="5"/>
  <c r="X16" i="6"/>
  <c r="X15" i="6"/>
  <c r="X11" i="6"/>
  <c r="I16" i="6"/>
  <c r="I11" i="6"/>
  <c r="I15" i="6"/>
  <c r="O15" i="5"/>
  <c r="O16" i="5"/>
  <c r="O11" i="5"/>
  <c r="W15" i="6"/>
  <c r="W11" i="6"/>
  <c r="W16" i="6"/>
  <c r="M15" i="5"/>
  <c r="M16" i="5"/>
  <c r="M11" i="5"/>
  <c r="U11" i="6"/>
  <c r="U15" i="6"/>
  <c r="U16" i="6"/>
  <c r="C15" i="5"/>
  <c r="C16" i="5"/>
  <c r="C11" i="5"/>
  <c r="K15" i="6"/>
  <c r="K11" i="6"/>
  <c r="K16" i="6"/>
  <c r="Z16" i="6"/>
  <c r="Z15" i="6"/>
  <c r="Z11" i="6"/>
  <c r="P16" i="5"/>
  <c r="P11" i="5"/>
  <c r="P15" i="5"/>
  <c r="G16" i="5"/>
  <c r="G11" i="5"/>
  <c r="G15" i="5"/>
  <c r="P16" i="6"/>
  <c r="P15" i="6"/>
  <c r="P11" i="6"/>
  <c r="F15" i="5"/>
  <c r="F16" i="5"/>
  <c r="F11" i="5"/>
  <c r="O15" i="6"/>
  <c r="O11" i="6"/>
  <c r="O16" i="6"/>
  <c r="AH16" i="6"/>
  <c r="AH15" i="6"/>
  <c r="AH11" i="6"/>
  <c r="D15" i="5"/>
  <c r="D16" i="5"/>
  <c r="D11" i="5"/>
  <c r="M15" i="6"/>
  <c r="M11" i="6"/>
  <c r="M16" i="6"/>
  <c r="C15" i="6"/>
  <c r="C11" i="6"/>
  <c r="C16" i="6"/>
  <c r="G16" i="6"/>
  <c r="G15" i="6"/>
  <c r="G11" i="6"/>
  <c r="F15" i="6"/>
  <c r="F11" i="6"/>
  <c r="F16" i="6"/>
  <c r="AL15" i="5"/>
  <c r="AL11" i="5"/>
  <c r="AL16" i="5"/>
  <c r="J16" i="5"/>
  <c r="J11" i="5"/>
  <c r="J15" i="5"/>
  <c r="D11" i="6"/>
  <c r="D15" i="6"/>
  <c r="D16" i="6"/>
  <c r="AD15" i="5"/>
  <c r="AD11" i="5"/>
  <c r="AD16" i="5"/>
  <c r="AL15" i="6"/>
  <c r="AL11" i="6"/>
  <c r="AL16" i="6"/>
  <c r="V15" i="5"/>
  <c r="V16" i="5"/>
  <c r="V11" i="5"/>
  <c r="AD15" i="6"/>
  <c r="AD11" i="6"/>
  <c r="AD16" i="6"/>
  <c r="AJ16" i="5"/>
  <c r="AJ15" i="5"/>
  <c r="AJ11" i="5"/>
  <c r="Z16" i="5"/>
  <c r="Z11" i="5"/>
  <c r="Z15" i="5"/>
  <c r="I16" i="5"/>
  <c r="I11" i="5"/>
  <c r="I15" i="5"/>
  <c r="E6" i="3"/>
  <c r="AC6" i="3"/>
  <c r="D6" i="3"/>
  <c r="AJ6" i="3"/>
  <c r="C6" i="3"/>
  <c r="AL6" i="6"/>
  <c r="AK6" i="6"/>
  <c r="AJ6" i="6"/>
  <c r="AI6" i="6"/>
  <c r="AH6" i="6"/>
  <c r="Z6" i="6"/>
  <c r="R6" i="6"/>
  <c r="I6" i="6"/>
  <c r="P6" i="6"/>
  <c r="AE6" i="6"/>
  <c r="AD6" i="6"/>
  <c r="AC6" i="6"/>
  <c r="D6" i="6"/>
  <c r="AA6" i="6"/>
  <c r="AG6" i="6"/>
  <c r="Y6" i="6"/>
  <c r="Q6" i="6"/>
  <c r="H6" i="6"/>
  <c r="X6" i="6"/>
  <c r="W6" i="6"/>
  <c r="F6" i="6"/>
  <c r="V6" i="6"/>
  <c r="E6" i="6"/>
  <c r="M6" i="6"/>
  <c r="T6" i="6"/>
  <c r="K6" i="6"/>
  <c r="S6" i="6"/>
  <c r="J6" i="6"/>
  <c r="AF6" i="6"/>
  <c r="G6" i="6"/>
  <c r="O6" i="6"/>
  <c r="N6" i="6"/>
  <c r="U6" i="6"/>
  <c r="AB6" i="6"/>
  <c r="C6" i="6"/>
  <c r="B6" i="6"/>
  <c r="U6" i="3"/>
  <c r="AA6" i="3"/>
  <c r="J6" i="3"/>
  <c r="AH6" i="3"/>
  <c r="Z6" i="3"/>
  <c r="R6" i="3"/>
  <c r="I6" i="3"/>
  <c r="AK6" i="3"/>
  <c r="M6" i="3"/>
  <c r="AI6" i="3"/>
  <c r="S6" i="3"/>
  <c r="AG6" i="3"/>
  <c r="Y6" i="3"/>
  <c r="Q6" i="3"/>
  <c r="H6" i="3"/>
  <c r="AF6" i="3"/>
  <c r="X6" i="3"/>
  <c r="P6" i="3"/>
  <c r="G6" i="3"/>
  <c r="O6" i="3"/>
  <c r="B6" i="3"/>
  <c r="AE6" i="3"/>
  <c r="W6" i="3"/>
  <c r="F6" i="3"/>
  <c r="AL6" i="3"/>
  <c r="AD6" i="3"/>
  <c r="V6" i="3"/>
  <c r="N6" i="3"/>
  <c r="AB6" i="3"/>
  <c r="T6" i="3"/>
  <c r="K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AA8" i="3" l="1"/>
  <c r="B8" i="3"/>
  <c r="C8" i="3"/>
  <c r="K8" i="3"/>
  <c r="T8" i="3"/>
  <c r="AB8" i="3"/>
  <c r="D8" i="3"/>
  <c r="M8" i="3"/>
  <c r="U8" i="3"/>
  <c r="AC8" i="3"/>
  <c r="F8" i="3"/>
  <c r="O8" i="3"/>
  <c r="W8" i="3"/>
  <c r="AE8" i="3"/>
  <c r="G8" i="3"/>
  <c r="P8" i="3"/>
  <c r="X8" i="3"/>
  <c r="AF8" i="3"/>
  <c r="H8" i="3"/>
  <c r="Q8" i="3"/>
  <c r="Y8" i="3"/>
  <c r="I8" i="3"/>
  <c r="R8" i="3"/>
  <c r="Z8" i="3"/>
  <c r="AD8" i="3"/>
  <c r="AL8" i="3"/>
  <c r="V8" i="3"/>
  <c r="AK8" i="3"/>
  <c r="S8" i="3"/>
  <c r="AJ8" i="3"/>
  <c r="N8" i="3"/>
  <c r="AI8" i="3"/>
  <c r="J8" i="3"/>
  <c r="AH8" i="3"/>
  <c r="E8" i="3"/>
  <c r="AG8" i="3"/>
  <c r="D222" i="1"/>
  <c r="D223" i="1"/>
  <c r="D224" i="1"/>
  <c r="D225" i="1"/>
  <c r="D226" i="1"/>
  <c r="D227" i="1"/>
  <c r="C227" i="1"/>
  <c r="C226" i="1"/>
  <c r="AL9" i="3" l="1"/>
  <c r="AL17" i="3" s="1"/>
  <c r="R9" i="3"/>
  <c r="R17" i="3" s="1"/>
  <c r="M9" i="3"/>
  <c r="M17" i="3" s="1"/>
  <c r="AK9" i="3"/>
  <c r="AK17" i="3" s="1"/>
  <c r="E9" i="3"/>
  <c r="E17" i="3" s="1"/>
  <c r="V9" i="3"/>
  <c r="V17" i="3" s="1"/>
  <c r="O9" i="3"/>
  <c r="O17" i="3" s="1"/>
  <c r="AE9" i="3"/>
  <c r="AE17" i="3" s="1"/>
  <c r="G9" i="3"/>
  <c r="G17" i="3" s="1"/>
  <c r="P9" i="3"/>
  <c r="P17" i="3" s="1"/>
  <c r="X9" i="3"/>
  <c r="X17" i="3" s="1"/>
  <c r="AF9" i="3"/>
  <c r="AF17" i="3" s="1"/>
  <c r="Z9" i="3"/>
  <c r="Z17" i="3" s="1"/>
  <c r="D9" i="3"/>
  <c r="D17" i="3" s="1"/>
  <c r="AC9" i="3"/>
  <c r="AC17" i="3" s="1"/>
  <c r="N9" i="3"/>
  <c r="N17" i="3" s="1"/>
  <c r="AD9" i="3"/>
  <c r="AD17" i="3" s="1"/>
  <c r="F9" i="3"/>
  <c r="F17" i="3" s="1"/>
  <c r="W9" i="3"/>
  <c r="W17" i="3" s="1"/>
  <c r="H9" i="3"/>
  <c r="H17" i="3" s="1"/>
  <c r="Q9" i="3"/>
  <c r="Q17" i="3" s="1"/>
  <c r="Y9" i="3"/>
  <c r="Y17" i="3" s="1"/>
  <c r="AG9" i="3"/>
  <c r="AG17" i="3" s="1"/>
  <c r="S9" i="3"/>
  <c r="S17" i="3" s="1"/>
  <c r="AI9" i="3"/>
  <c r="AI17" i="3" s="1"/>
  <c r="I9" i="3"/>
  <c r="I17" i="3" s="1"/>
  <c r="B9" i="3"/>
  <c r="B17" i="3" s="1"/>
  <c r="J9" i="3"/>
  <c r="J17" i="3" s="1"/>
  <c r="AA9" i="3"/>
  <c r="AA17" i="3" s="1"/>
  <c r="C9" i="3"/>
  <c r="C17" i="3" s="1"/>
  <c r="K9" i="3"/>
  <c r="K17" i="3" s="1"/>
  <c r="T9" i="3"/>
  <c r="T17" i="3" s="1"/>
  <c r="AB9" i="3"/>
  <c r="AB17" i="3" s="1"/>
  <c r="AJ9" i="3"/>
  <c r="AJ17" i="3" s="1"/>
  <c r="AH9" i="3"/>
  <c r="AH17" i="3" s="1"/>
  <c r="U9" i="3"/>
  <c r="U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AJ5" i="3" l="1"/>
  <c r="C5" i="3"/>
  <c r="E5" i="3"/>
  <c r="D5" i="3"/>
  <c r="K5" i="3"/>
  <c r="AA5" i="3"/>
  <c r="AB5" i="3"/>
  <c r="AI5" i="3"/>
  <c r="S5" i="3"/>
  <c r="J5" i="3"/>
  <c r="AH5" i="3"/>
  <c r="Z5" i="3"/>
  <c r="R5" i="3"/>
  <c r="I5" i="3"/>
  <c r="AG5" i="3"/>
  <c r="Q5" i="3"/>
  <c r="X5" i="3"/>
  <c r="P5" i="3"/>
  <c r="G5" i="3"/>
  <c r="T5" i="3"/>
  <c r="Y5" i="3"/>
  <c r="H5" i="3"/>
  <c r="AF5" i="3"/>
  <c r="B5" i="3"/>
  <c r="AE5" i="3"/>
  <c r="W5" i="3"/>
  <c r="O5" i="3"/>
  <c r="F5" i="3"/>
  <c r="AD5" i="3"/>
  <c r="N5" i="3"/>
  <c r="AL5" i="3"/>
  <c r="V5" i="3"/>
  <c r="AK5" i="3"/>
  <c r="AC5" i="3"/>
  <c r="U5" i="3"/>
  <c r="M5" i="3"/>
  <c r="D149" i="1"/>
  <c r="D150" i="1"/>
  <c r="D151" i="1"/>
  <c r="D152" i="1"/>
  <c r="D153" i="1"/>
  <c r="D154" i="1"/>
  <c r="D155" i="1"/>
  <c r="D156" i="1"/>
  <c r="D157" i="1"/>
  <c r="C162" i="1"/>
  <c r="C160" i="1"/>
  <c r="C157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15" i="1"/>
  <c r="D16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AI7" i="6" l="1"/>
  <c r="AA7" i="6"/>
  <c r="S7" i="6"/>
  <c r="J7" i="6"/>
  <c r="B7" i="6"/>
  <c r="M7" i="6"/>
  <c r="AJ7" i="6"/>
  <c r="C7" i="6"/>
  <c r="AH7" i="6"/>
  <c r="Z7" i="6"/>
  <c r="R7" i="6"/>
  <c r="I7" i="6"/>
  <c r="AG7" i="6"/>
  <c r="Y7" i="6"/>
  <c r="Q7" i="6"/>
  <c r="H7" i="6"/>
  <c r="AK7" i="6"/>
  <c r="T7" i="6"/>
  <c r="AF7" i="6"/>
  <c r="X7" i="6"/>
  <c r="P7" i="6"/>
  <c r="G7" i="6"/>
  <c r="AE7" i="6"/>
  <c r="W7" i="6"/>
  <c r="O7" i="6"/>
  <c r="F7" i="6"/>
  <c r="U7" i="6"/>
  <c r="K7" i="6"/>
  <c r="AL7" i="6"/>
  <c r="AD7" i="6"/>
  <c r="V7" i="6"/>
  <c r="N7" i="6"/>
  <c r="E7" i="6"/>
  <c r="AC7" i="6"/>
  <c r="D7" i="6"/>
  <c r="AB7" i="6"/>
  <c r="C7" i="3"/>
  <c r="AF7" i="3"/>
  <c r="Q3" i="3"/>
  <c r="Q12" i="3" s="1"/>
  <c r="AF13" i="3"/>
  <c r="I3" i="3"/>
  <c r="I12" i="3" s="1"/>
  <c r="C4" i="3"/>
  <c r="AK13" i="3"/>
  <c r="E3" i="3"/>
  <c r="E12" i="3" s="1"/>
  <c r="AF4" i="3"/>
  <c r="X7" i="3"/>
  <c r="P7" i="3"/>
  <c r="C13" i="3"/>
  <c r="AI7" i="3"/>
  <c r="S7" i="3"/>
  <c r="AC3" i="3"/>
  <c r="AC12" i="3" s="1"/>
  <c r="M3" i="3"/>
  <c r="M12" i="3" s="1"/>
  <c r="H13" i="3"/>
  <c r="Y13" i="3"/>
  <c r="AI4" i="3"/>
  <c r="S4" i="3"/>
  <c r="AH7" i="3"/>
  <c r="Z7" i="3"/>
  <c r="R7" i="3"/>
  <c r="I7" i="3"/>
  <c r="G2" i="3"/>
  <c r="AJ3" i="3"/>
  <c r="AJ12" i="3" s="1"/>
  <c r="AB3" i="3"/>
  <c r="AB12" i="3" s="1"/>
  <c r="T3" i="3"/>
  <c r="T12" i="3" s="1"/>
  <c r="K3" i="3"/>
  <c r="K12" i="3" s="1"/>
  <c r="C3" i="3"/>
  <c r="C12" i="3" s="1"/>
  <c r="I13" i="3"/>
  <c r="R13" i="3"/>
  <c r="Z13" i="3"/>
  <c r="AH13" i="3"/>
  <c r="AH4" i="3"/>
  <c r="Z4" i="3"/>
  <c r="R4" i="3"/>
  <c r="I4" i="3"/>
  <c r="G7" i="3"/>
  <c r="R3" i="3"/>
  <c r="R12" i="3" s="1"/>
  <c r="AA7" i="3"/>
  <c r="J7" i="3"/>
  <c r="O2" i="3"/>
  <c r="AK3" i="3"/>
  <c r="AK12" i="3" s="1"/>
  <c r="U3" i="3"/>
  <c r="U12" i="3" s="1"/>
  <c r="D3" i="3"/>
  <c r="D12" i="3" s="1"/>
  <c r="Q13" i="3"/>
  <c r="AG13" i="3"/>
  <c r="AA4" i="3"/>
  <c r="J4" i="3"/>
  <c r="AG7" i="3"/>
  <c r="Y7" i="3"/>
  <c r="Q7" i="3"/>
  <c r="H7" i="3"/>
  <c r="AI3" i="3"/>
  <c r="AI12" i="3" s="1"/>
  <c r="AA3" i="3"/>
  <c r="AA12" i="3" s="1"/>
  <c r="S3" i="3"/>
  <c r="S12" i="3" s="1"/>
  <c r="J3" i="3"/>
  <c r="J12" i="3" s="1"/>
  <c r="B13" i="3"/>
  <c r="J13" i="3"/>
  <c r="S13" i="3"/>
  <c r="AA13" i="3"/>
  <c r="AI13" i="3"/>
  <c r="AG4" i="3"/>
  <c r="Y4" i="3"/>
  <c r="Q4" i="3"/>
  <c r="H4" i="3"/>
  <c r="AH3" i="3"/>
  <c r="AH12" i="3" s="1"/>
  <c r="T13" i="3"/>
  <c r="B7" i="3"/>
  <c r="O7" i="3"/>
  <c r="B2" i="3"/>
  <c r="Y3" i="3"/>
  <c r="Y12" i="3" s="1"/>
  <c r="D13" i="3"/>
  <c r="AC13" i="3"/>
  <c r="AE4" i="3"/>
  <c r="AL7" i="3"/>
  <c r="AD7" i="3"/>
  <c r="V7" i="3"/>
  <c r="N7" i="3"/>
  <c r="E7" i="3"/>
  <c r="AL2" i="3"/>
  <c r="W2" i="3"/>
  <c r="AF3" i="3"/>
  <c r="AF12" i="3" s="1"/>
  <c r="X3" i="3"/>
  <c r="X12" i="3" s="1"/>
  <c r="P3" i="3"/>
  <c r="P12" i="3" s="1"/>
  <c r="G3" i="3"/>
  <c r="G12" i="3" s="1"/>
  <c r="E13" i="3"/>
  <c r="N13" i="3"/>
  <c r="V13" i="3"/>
  <c r="AD13" i="3"/>
  <c r="AL13" i="3"/>
  <c r="AL4" i="3"/>
  <c r="AD4" i="3"/>
  <c r="V4" i="3"/>
  <c r="N4" i="3"/>
  <c r="E4" i="3"/>
  <c r="Z3" i="3"/>
  <c r="Z12" i="3" s="1"/>
  <c r="K13" i="3"/>
  <c r="AJ13" i="3"/>
  <c r="P4" i="3"/>
  <c r="W7" i="3"/>
  <c r="AG3" i="3"/>
  <c r="AG12" i="3" s="1"/>
  <c r="H3" i="3"/>
  <c r="H12" i="3" s="1"/>
  <c r="U13" i="3"/>
  <c r="B4" i="3"/>
  <c r="O4" i="3"/>
  <c r="AK7" i="3"/>
  <c r="AC7" i="3"/>
  <c r="U7" i="3"/>
  <c r="M7" i="3"/>
  <c r="D7" i="3"/>
  <c r="AF2" i="3"/>
  <c r="H2" i="3"/>
  <c r="B3" i="3"/>
  <c r="B12" i="3" s="1"/>
  <c r="AE3" i="3"/>
  <c r="AE12" i="3" s="1"/>
  <c r="W3" i="3"/>
  <c r="W12" i="3" s="1"/>
  <c r="O3" i="3"/>
  <c r="O12" i="3" s="1"/>
  <c r="F3" i="3"/>
  <c r="F12" i="3" s="1"/>
  <c r="F13" i="3"/>
  <c r="O13" i="3"/>
  <c r="W13" i="3"/>
  <c r="AE13" i="3"/>
  <c r="AK4" i="3"/>
  <c r="AC4" i="3"/>
  <c r="U4" i="3"/>
  <c r="M4" i="3"/>
  <c r="D4" i="3"/>
  <c r="AB13" i="3"/>
  <c r="X4" i="3"/>
  <c r="G4" i="3"/>
  <c r="AE7" i="3"/>
  <c r="F7" i="3"/>
  <c r="M13" i="3"/>
  <c r="W4" i="3"/>
  <c r="F4" i="3"/>
  <c r="AJ7" i="3"/>
  <c r="AB7" i="3"/>
  <c r="T7" i="3"/>
  <c r="K7" i="3"/>
  <c r="P2" i="3"/>
  <c r="AL3" i="3"/>
  <c r="AL12" i="3" s="1"/>
  <c r="AD3" i="3"/>
  <c r="AD12" i="3" s="1"/>
  <c r="V3" i="3"/>
  <c r="V12" i="3" s="1"/>
  <c r="N3" i="3"/>
  <c r="N12" i="3" s="1"/>
  <c r="G13" i="3"/>
  <c r="P13" i="3"/>
  <c r="X13" i="3"/>
  <c r="AJ4" i="3"/>
  <c r="AB4" i="3"/>
  <c r="T4" i="3"/>
  <c r="K4" i="3"/>
  <c r="F2" i="3"/>
  <c r="AD2" i="3"/>
  <c r="X2" i="3"/>
  <c r="AE2" i="3"/>
  <c r="N2" i="3"/>
  <c r="E2" i="3"/>
  <c r="AK2" i="3"/>
  <c r="AC2" i="3"/>
  <c r="U2" i="3"/>
  <c r="M2" i="3"/>
  <c r="D2" i="3"/>
  <c r="V2" i="3"/>
  <c r="K2" i="3"/>
  <c r="C2" i="3"/>
  <c r="AJ2" i="3"/>
  <c r="AI2" i="3"/>
  <c r="AA2" i="3"/>
  <c r="S2" i="3"/>
  <c r="J2" i="3"/>
  <c r="T2" i="3"/>
  <c r="AH2" i="3"/>
  <c r="Z2" i="3"/>
  <c r="R2" i="3"/>
  <c r="I2" i="3"/>
  <c r="AB2" i="3"/>
  <c r="AG2" i="3"/>
  <c r="Y2" i="3"/>
  <c r="Q2" i="3"/>
  <c r="AL15" i="3" l="1"/>
  <c r="AL11" i="3"/>
  <c r="AL16" i="3"/>
  <c r="AF16" i="3"/>
  <c r="AF11" i="3"/>
  <c r="AF15" i="3"/>
  <c r="AK15" i="3"/>
  <c r="AK16" i="3"/>
  <c r="AK11" i="3"/>
  <c r="B16" i="3"/>
  <c r="B11" i="3"/>
  <c r="B15" i="3"/>
  <c r="AB15" i="3"/>
  <c r="AB16" i="3"/>
  <c r="AB11" i="3"/>
  <c r="Q16" i="3"/>
  <c r="Q11" i="3"/>
  <c r="Q15" i="3"/>
  <c r="Z16" i="3"/>
  <c r="Z11" i="3"/>
  <c r="Z15" i="3"/>
  <c r="J16" i="3"/>
  <c r="J15" i="3"/>
  <c r="J11" i="3"/>
  <c r="AJ15" i="3"/>
  <c r="AJ16" i="3"/>
  <c r="AJ11" i="3"/>
  <c r="O15" i="3"/>
  <c r="O11" i="3"/>
  <c r="O16" i="3"/>
  <c r="AH16" i="3"/>
  <c r="AH11" i="3"/>
  <c r="AH15" i="3"/>
  <c r="T15" i="3"/>
  <c r="T16" i="3"/>
  <c r="T11" i="3"/>
  <c r="N15" i="3"/>
  <c r="N11" i="3"/>
  <c r="N16" i="3"/>
  <c r="Y16" i="3"/>
  <c r="Y11" i="3"/>
  <c r="Y15" i="3"/>
  <c r="S16" i="3"/>
  <c r="S15" i="3"/>
  <c r="S11" i="3"/>
  <c r="AE15" i="3"/>
  <c r="AE11" i="3"/>
  <c r="AE16" i="3"/>
  <c r="V15" i="3"/>
  <c r="V11" i="3"/>
  <c r="V16" i="3"/>
  <c r="H16" i="3"/>
  <c r="H11" i="3"/>
  <c r="H15" i="3"/>
  <c r="AA16" i="3"/>
  <c r="AA11" i="3"/>
  <c r="AA15" i="3"/>
  <c r="R11" i="3"/>
  <c r="R16" i="3"/>
  <c r="R15" i="3"/>
  <c r="M15" i="3"/>
  <c r="M16" i="3"/>
  <c r="M11" i="3"/>
  <c r="E15" i="3"/>
  <c r="E11" i="3"/>
  <c r="E16" i="3"/>
  <c r="AD15" i="3"/>
  <c r="AD11" i="3"/>
  <c r="AD16" i="3"/>
  <c r="F15" i="3"/>
  <c r="F11" i="3"/>
  <c r="F16" i="3"/>
  <c r="AG16" i="3"/>
  <c r="AG11" i="3"/>
  <c r="AG15" i="3"/>
  <c r="G11" i="3"/>
  <c r="G16" i="3"/>
  <c r="G15" i="3"/>
  <c r="AI16" i="3"/>
  <c r="AI15" i="3"/>
  <c r="AI11" i="3"/>
  <c r="AC15" i="3"/>
  <c r="AC16" i="3"/>
  <c r="AC11" i="3"/>
  <c r="P16" i="3"/>
  <c r="P11" i="3"/>
  <c r="P15" i="3"/>
  <c r="C15" i="3"/>
  <c r="C16" i="3"/>
  <c r="C11" i="3"/>
  <c r="D15" i="3"/>
  <c r="D16" i="3"/>
  <c r="D11" i="3"/>
  <c r="W15" i="3"/>
  <c r="W11" i="3"/>
  <c r="W16" i="3"/>
  <c r="X11" i="3"/>
  <c r="X16" i="3"/>
  <c r="X15" i="3"/>
  <c r="U15" i="3"/>
  <c r="U16" i="3"/>
  <c r="U11" i="3"/>
  <c r="K15" i="3"/>
  <c r="K16" i="3"/>
  <c r="K11" i="3"/>
  <c r="I16" i="3"/>
  <c r="I11" i="3"/>
  <c r="I15" i="3"/>
  <c r="B143" i="1"/>
  <c r="C142" i="1"/>
  <c r="C141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6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<sst xmlns="http://schemas.openxmlformats.org/spreadsheetml/2006/main" count="1150" uniqueCount="442">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</sst>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437</v>
      </c>
    </row>
    <row r="3" spans="1:6" x14ac:dyDescent="0.25">
      <c r="A3" s="74" t="s">
        <v>224</v>
      </c>
      <c r="B3" s="82" t="s">
        <v>339</v>
      </c>
      <c r="D3" s="82" t="s">
        <v>347</v>
      </c>
      <c r="F3" s="82" t="s">
        <v>348</v>
      </c>
    </row>
    <row r="4" spans="1:6" x14ac:dyDescent="0.25">
      <c r="B4" t="s">
        <v>225</v>
      </c>
      <c r="D4" t="s">
        <v>225</v>
      </c>
      <c r="F4" t="s">
        <v>231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226</v>
      </c>
      <c r="D6" t="s">
        <v>229</v>
      </c>
      <c r="F6" t="s">
        <v>232</v>
      </c>
    </row>
    <row r="7" spans="1:6" x14ac:dyDescent="0.25">
      <c r="B7" s="68" t="s">
        <v>227</v>
      </c>
      <c r="D7" s="68" t="s">
        <v>15</v>
      </c>
      <c r="F7" s="58" t="s">
        <v>56</v>
      </c>
    </row>
    <row r="8" spans="1:6" x14ac:dyDescent="0.25">
      <c r="B8" t="s">
        <v>228</v>
      </c>
      <c r="D8" t="s">
        <v>301</v>
      </c>
      <c r="F8" t="s">
        <v>233</v>
      </c>
    </row>
    <row r="10" spans="1:6" x14ac:dyDescent="0.25">
      <c r="B10" s="82" t="s">
        <v>340</v>
      </c>
      <c r="D10" s="82" t="s">
        <v>346</v>
      </c>
      <c r="F10" s="82" t="s">
        <v>234</v>
      </c>
    </row>
    <row r="11" spans="1:6" x14ac:dyDescent="0.25">
      <c r="B11" t="s">
        <v>225</v>
      </c>
      <c r="D11" t="s">
        <v>225</v>
      </c>
      <c r="F11" t="s">
        <v>225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300</v>
      </c>
      <c r="D13" t="s">
        <v>230</v>
      </c>
      <c r="F13" t="s">
        <v>235</v>
      </c>
    </row>
    <row r="14" spans="1:6" x14ac:dyDescent="0.25">
      <c r="B14" s="68" t="s">
        <v>299</v>
      </c>
      <c r="D14" s="68" t="s">
        <v>42</v>
      </c>
      <c r="F14" s="68" t="s">
        <v>73</v>
      </c>
    </row>
    <row r="15" spans="1:6" x14ac:dyDescent="0.25">
      <c r="B15" t="s">
        <v>301</v>
      </c>
      <c r="D15" t="s">
        <v>301</v>
      </c>
      <c r="F15" t="s">
        <v>301</v>
      </c>
    </row>
    <row r="17" spans="2:6" x14ac:dyDescent="0.25">
      <c r="B17" s="82" t="s">
        <v>236</v>
      </c>
      <c r="D17" s="82" t="s">
        <v>374</v>
      </c>
      <c r="F17" s="82" t="s">
        <v>349</v>
      </c>
    </row>
    <row r="18" spans="2:6" x14ac:dyDescent="0.25">
      <c r="B18" t="s">
        <v>225</v>
      </c>
      <c r="D18" t="s">
        <v>375</v>
      </c>
      <c r="F18" t="s">
        <v>325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237</v>
      </c>
      <c r="C20" s="116"/>
      <c r="D20" s="115" t="s">
        <v>377</v>
      </c>
      <c r="E20" s="116"/>
      <c r="F20" s="115" t="s">
        <v>324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322</v>
      </c>
    </row>
    <row r="22" spans="2:6" x14ac:dyDescent="0.25">
      <c r="B22" t="s">
        <v>343</v>
      </c>
      <c r="D22" t="s">
        <v>376</v>
      </c>
      <c r="F22" t="s">
        <v>326</v>
      </c>
    </row>
    <row r="24" spans="2:6" x14ac:dyDescent="0.25">
      <c r="B24" s="82" t="s">
        <v>341</v>
      </c>
      <c r="D24" s="82" t="s">
        <v>378</v>
      </c>
      <c r="F24" s="82" t="s">
        <v>367</v>
      </c>
    </row>
    <row r="25" spans="2:6" x14ac:dyDescent="0.25">
      <c r="B25" t="s">
        <v>225</v>
      </c>
      <c r="D25" t="s">
        <v>225</v>
      </c>
      <c r="F25" t="s">
        <v>225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342</v>
      </c>
      <c r="D27" t="s">
        <v>433</v>
      </c>
      <c r="F27" t="s">
        <v>237</v>
      </c>
    </row>
    <row r="28" spans="2:6" x14ac:dyDescent="0.25">
      <c r="B28" s="68" t="s">
        <v>268</v>
      </c>
      <c r="D28" s="68" t="s">
        <v>299</v>
      </c>
      <c r="F28" s="68" t="s">
        <v>114</v>
      </c>
    </row>
    <row r="29" spans="2:6" x14ac:dyDescent="0.25">
      <c r="B29" t="s">
        <v>301</v>
      </c>
      <c r="D29" t="s">
        <v>301</v>
      </c>
      <c r="F29" t="s">
        <v>301</v>
      </c>
    </row>
    <row r="33" spans="1:1" x14ac:dyDescent="0.25">
      <c r="A33" s="74" t="s">
        <v>344</v>
      </c>
    </row>
    <row r="34" spans="1:1" x14ac:dyDescent="0.25">
      <c r="A34" t="s">
        <v>436</v>
      </c>
    </row>
    <row r="35" spans="1:1" x14ac:dyDescent="0.25">
      <c r="A35" t="s">
        <v>345</v>
      </c>
    </row>
    <row r="37" spans="1:1" x14ac:dyDescent="0.25">
      <c r="A37" t="s">
        <v>435</v>
      </c>
    </row>
    <row r="38" spans="1:1" x14ac:dyDescent="0.25">
      <c r="A38" t="s">
        <v>432</v>
      </c>
    </row>
    <row r="40" spans="1:1" x14ac:dyDescent="0.25">
      <c r="A40" t="s">
        <v>434</v>
      </c>
    </row>
    <row r="42" spans="1:1" x14ac:dyDescent="0.25">
      <c r="A42" t="s">
        <v>368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74" customFormat="1" x14ac:dyDescent="0.25">
      <c r="A1" s="74" t="s">
        <v>203</v>
      </c>
      <c r="B1" s="74" t="s">
        <v>204</v>
      </c>
    </row>
    <row r="2" spans="1:2" x14ac:dyDescent="0.25">
      <c r="A2" t="s">
        <v>123</v>
      </c>
      <c r="B2" t="s">
        <v>168</v>
      </c>
    </row>
    <row r="3" spans="1:2" x14ac:dyDescent="0.25">
      <c r="A3" t="s">
        <v>124</v>
      </c>
      <c r="B3" t="s">
        <v>169</v>
      </c>
    </row>
    <row r="4" spans="1:2" x14ac:dyDescent="0.25">
      <c r="A4" t="s">
        <v>125</v>
      </c>
      <c r="B4" t="s">
        <v>170</v>
      </c>
    </row>
    <row r="5" spans="1:2" x14ac:dyDescent="0.25">
      <c r="A5" t="s">
        <v>126</v>
      </c>
      <c r="B5" t="s">
        <v>171</v>
      </c>
    </row>
    <row r="6" spans="1:2" x14ac:dyDescent="0.25">
      <c r="A6" t="s">
        <v>127</v>
      </c>
      <c r="B6" t="s">
        <v>172</v>
      </c>
    </row>
    <row r="7" spans="1:2" x14ac:dyDescent="0.25">
      <c r="A7" t="s">
        <v>128</v>
      </c>
      <c r="B7" t="s">
        <v>173</v>
      </c>
    </row>
    <row r="8" spans="1:2" x14ac:dyDescent="0.25">
      <c r="A8" t="s">
        <v>129</v>
      </c>
      <c r="B8" t="s">
        <v>174</v>
      </c>
    </row>
    <row r="9" spans="1:2" x14ac:dyDescent="0.25">
      <c r="A9" t="s">
        <v>130</v>
      </c>
      <c r="B9" t="s">
        <v>175</v>
      </c>
    </row>
    <row r="10" spans="1:2" x14ac:dyDescent="0.25">
      <c r="A10" t="s">
        <v>131</v>
      </c>
      <c r="B10" t="s">
        <v>176</v>
      </c>
    </row>
    <row r="11" spans="1:2" x14ac:dyDescent="0.25">
      <c r="A11" t="s">
        <v>441</v>
      </c>
      <c r="B11" t="s">
        <v>438</v>
      </c>
    </row>
    <row r="12" spans="1:2" x14ac:dyDescent="0.25">
      <c r="A12" t="s">
        <v>440</v>
      </c>
      <c r="B12" t="s">
        <v>439</v>
      </c>
    </row>
    <row r="13" spans="1:2" x14ac:dyDescent="0.25">
      <c r="A13" t="s">
        <v>132</v>
      </c>
      <c r="B13" t="s">
        <v>177</v>
      </c>
    </row>
    <row r="14" spans="1:2" x14ac:dyDescent="0.25">
      <c r="A14" t="s">
        <v>133</v>
      </c>
      <c r="B14" t="s">
        <v>178</v>
      </c>
    </row>
    <row r="15" spans="1:2" x14ac:dyDescent="0.25">
      <c r="A15" t="s">
        <v>134</v>
      </c>
      <c r="B15" t="s">
        <v>179</v>
      </c>
    </row>
    <row r="16" spans="1:2" x14ac:dyDescent="0.25">
      <c r="A16" t="s">
        <v>135</v>
      </c>
      <c r="B16" t="s">
        <v>180</v>
      </c>
    </row>
    <row r="17" spans="1:2" x14ac:dyDescent="0.25">
      <c r="A17" t="s">
        <v>136</v>
      </c>
      <c r="B17" t="s">
        <v>181</v>
      </c>
    </row>
    <row r="18" spans="1:2" x14ac:dyDescent="0.25">
      <c r="A18" t="s">
        <v>137</v>
      </c>
      <c r="B18" t="s">
        <v>182</v>
      </c>
    </row>
    <row r="19" spans="1:2" x14ac:dyDescent="0.25">
      <c r="A19" t="s">
        <v>138</v>
      </c>
      <c r="B19" t="s">
        <v>183</v>
      </c>
    </row>
    <row r="20" spans="1:2" x14ac:dyDescent="0.25">
      <c r="A20" t="s">
        <v>139</v>
      </c>
      <c r="B20" t="s">
        <v>184</v>
      </c>
    </row>
    <row r="21" spans="1:2" x14ac:dyDescent="0.25">
      <c r="A21" t="s">
        <v>140</v>
      </c>
      <c r="B21" t="s">
        <v>185</v>
      </c>
    </row>
    <row r="22" spans="1:2" x14ac:dyDescent="0.25">
      <c r="A22" t="s">
        <v>141</v>
      </c>
      <c r="B22" t="s">
        <v>186</v>
      </c>
    </row>
    <row r="23" spans="1:2" x14ac:dyDescent="0.25">
      <c r="A23" t="s">
        <v>142</v>
      </c>
      <c r="B23" t="s">
        <v>187</v>
      </c>
    </row>
    <row r="24" spans="1:2" x14ac:dyDescent="0.25">
      <c r="A24" t="s">
        <v>143</v>
      </c>
      <c r="B24" t="s">
        <v>188</v>
      </c>
    </row>
    <row r="25" spans="1:2" x14ac:dyDescent="0.25">
      <c r="A25" t="s">
        <v>144</v>
      </c>
      <c r="B25" t="s">
        <v>189</v>
      </c>
    </row>
    <row r="26" spans="1:2" x14ac:dyDescent="0.25">
      <c r="A26" t="s">
        <v>145</v>
      </c>
      <c r="B26" t="s">
        <v>190</v>
      </c>
    </row>
    <row r="27" spans="1:2" x14ac:dyDescent="0.25">
      <c r="A27" t="s">
        <v>146</v>
      </c>
      <c r="B27" t="s">
        <v>191</v>
      </c>
    </row>
    <row r="28" spans="1:2" x14ac:dyDescent="0.25">
      <c r="A28" t="s">
        <v>147</v>
      </c>
      <c r="B28" t="s">
        <v>192</v>
      </c>
    </row>
    <row r="29" spans="1:2" x14ac:dyDescent="0.25">
      <c r="A29" t="s">
        <v>148</v>
      </c>
      <c r="B29" t="s">
        <v>193</v>
      </c>
    </row>
    <row r="30" spans="1:2" x14ac:dyDescent="0.25">
      <c r="A30" t="s">
        <v>149</v>
      </c>
      <c r="B30" t="s">
        <v>194</v>
      </c>
    </row>
    <row r="31" spans="1:2" x14ac:dyDescent="0.25">
      <c r="A31" t="s">
        <v>150</v>
      </c>
      <c r="B31" t="s">
        <v>195</v>
      </c>
    </row>
    <row r="32" spans="1:2" x14ac:dyDescent="0.25">
      <c r="A32" t="s">
        <v>151</v>
      </c>
      <c r="B32" t="s">
        <v>196</v>
      </c>
    </row>
    <row r="33" spans="1:2" x14ac:dyDescent="0.25">
      <c r="A33" t="s">
        <v>152</v>
      </c>
      <c r="B33" t="s">
        <v>197</v>
      </c>
    </row>
    <row r="34" spans="1:2" x14ac:dyDescent="0.25">
      <c r="A34" t="s">
        <v>153</v>
      </c>
      <c r="B34" t="s">
        <v>198</v>
      </c>
    </row>
    <row r="35" spans="1:2" x14ac:dyDescent="0.25">
      <c r="A35" t="s">
        <v>154</v>
      </c>
      <c r="B35" t="s">
        <v>199</v>
      </c>
    </row>
    <row r="36" spans="1:2" x14ac:dyDescent="0.25">
      <c r="A36" t="s">
        <v>155</v>
      </c>
      <c r="B36" t="s">
        <v>200</v>
      </c>
    </row>
    <row r="37" spans="1:2" x14ac:dyDescent="0.25">
      <c r="A37" t="s">
        <v>156</v>
      </c>
      <c r="B37" t="s">
        <v>201</v>
      </c>
    </row>
    <row r="38" spans="1:2" x14ac:dyDescent="0.25">
      <c r="A38" t="s">
        <v>157</v>
      </c>
      <c r="B38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123" t="s">
        <v>0</v>
      </c>
      <c r="B1" s="124"/>
      <c r="C1" s="124"/>
      <c r="D1" s="124"/>
      <c r="E1" s="124"/>
      <c r="F1" s="125"/>
    </row>
    <row r="2" spans="1:6" x14ac:dyDescent="0.25">
      <c r="A2" s="1" t="s">
        <v>1</v>
      </c>
      <c r="B2" s="2" t="s">
        <v>2</v>
      </c>
      <c r="C2" s="2" t="s">
        <v>206</v>
      </c>
      <c r="D2" s="2" t="s">
        <v>205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158</v>
      </c>
      <c r="B4" s="57">
        <v>0.41228070175438591</v>
      </c>
      <c r="C4" s="78" t="str">
        <f>'OECD Mapping'!A17</f>
        <v>D26: Computer, electronic and optical products</v>
      </c>
      <c r="D4" s="78" t="str">
        <f>'OECD Mapping'!B17</f>
        <v>ISIC 26</v>
      </c>
      <c r="E4" s="94" t="s">
        <v>207</v>
      </c>
      <c r="F4" s="16" t="s">
        <v>167</v>
      </c>
    </row>
    <row r="5" spans="1:6" x14ac:dyDescent="0.25">
      <c r="A5" s="7" t="s">
        <v>159</v>
      </c>
      <c r="B5" s="57">
        <v>0.13157894736842105</v>
      </c>
      <c r="C5" s="79" t="str">
        <f>'OECD Mapping'!A18</f>
        <v>D27: Electrical equipment</v>
      </c>
      <c r="D5" s="79" t="str">
        <f>'OECD Mapping'!B18</f>
        <v>ISIC 27</v>
      </c>
      <c r="E5" s="94" t="s">
        <v>207</v>
      </c>
      <c r="F5" s="16" t="s">
        <v>167</v>
      </c>
    </row>
    <row r="6" spans="1:6" x14ac:dyDescent="0.25">
      <c r="A6" s="7" t="s">
        <v>160</v>
      </c>
      <c r="B6" s="57">
        <v>0.11403508771929824</v>
      </c>
      <c r="C6" s="78" t="str">
        <f>'OECD Mapping'!A18</f>
        <v>D27: Electrical equipment</v>
      </c>
      <c r="D6" s="78" t="str">
        <f>'OECD Mapping'!B18</f>
        <v>ISIC 27</v>
      </c>
      <c r="E6" s="94" t="s">
        <v>207</v>
      </c>
      <c r="F6" s="16" t="s">
        <v>167</v>
      </c>
    </row>
    <row r="7" spans="1:6" x14ac:dyDescent="0.25">
      <c r="A7" s="7" t="s">
        <v>161</v>
      </c>
      <c r="B7" s="57">
        <v>7.0175438596491224E-2</v>
      </c>
      <c r="C7" s="78" t="str">
        <f>'OECD Mapping'!A24</f>
        <v>D41T43: Construction</v>
      </c>
      <c r="D7" s="78" t="str">
        <f>'OECD Mapping'!B24</f>
        <v>ISIC 41T43</v>
      </c>
      <c r="E7" s="94" t="s">
        <v>207</v>
      </c>
      <c r="F7" s="16" t="s">
        <v>167</v>
      </c>
    </row>
    <row r="8" spans="1:6" x14ac:dyDescent="0.25">
      <c r="A8" s="7" t="s">
        <v>162</v>
      </c>
      <c r="B8" s="57">
        <v>8.771929824561403E-2</v>
      </c>
      <c r="C8" s="78" t="str">
        <f>'OECD Mapping'!A24</f>
        <v>D41T43: Construction</v>
      </c>
      <c r="D8" s="78" t="str">
        <f>'OECD Mapping'!B24</f>
        <v>ISIC 41T43</v>
      </c>
      <c r="E8" s="94" t="s">
        <v>207</v>
      </c>
      <c r="F8" s="16" t="s">
        <v>167</v>
      </c>
    </row>
    <row r="9" spans="1:6" x14ac:dyDescent="0.25">
      <c r="A9" s="7" t="s">
        <v>163</v>
      </c>
      <c r="B9" s="57">
        <v>5.2631578947368418E-2</v>
      </c>
      <c r="C9" s="78" t="str">
        <f>'OECD Mapping'!A33</f>
        <v>D69T82: Other business sector services</v>
      </c>
      <c r="D9" s="78" t="str">
        <f>'OECD Mapping'!B33</f>
        <v>ISIC 69T82</v>
      </c>
      <c r="E9" s="94" t="s">
        <v>207</v>
      </c>
      <c r="F9" s="16" t="s">
        <v>167</v>
      </c>
    </row>
    <row r="10" spans="1:6" x14ac:dyDescent="0.25">
      <c r="A10" s="7" t="s">
        <v>164</v>
      </c>
      <c r="B10" s="57">
        <v>4.3859649122807015E-2</v>
      </c>
      <c r="C10" s="78" t="str">
        <f>'OECD Mapping'!A34</f>
        <v>D84: Public admin. and defence; compulsory social security</v>
      </c>
      <c r="D10" s="78" t="str">
        <f>'OECD Mapping'!B34</f>
        <v>ISIC 84</v>
      </c>
      <c r="E10" s="94" t="s">
        <v>207</v>
      </c>
      <c r="F10" s="16" t="s">
        <v>167</v>
      </c>
    </row>
    <row r="11" spans="1:6" x14ac:dyDescent="0.25">
      <c r="A11" s="7" t="s">
        <v>165</v>
      </c>
      <c r="B11" s="57">
        <v>1.7543859649122806E-2</v>
      </c>
      <c r="C11" s="78" t="str">
        <f>'OECD Mapping'!A33</f>
        <v>D69T82: Other business sector services</v>
      </c>
      <c r="D11" s="78" t="str">
        <f>'OECD Mapping'!B33</f>
        <v>ISIC 69T82</v>
      </c>
      <c r="E11" s="94" t="s">
        <v>207</v>
      </c>
      <c r="F11" s="16" t="s">
        <v>167</v>
      </c>
    </row>
    <row r="12" spans="1:6" x14ac:dyDescent="0.25">
      <c r="A12" s="7" t="s">
        <v>10</v>
      </c>
      <c r="B12" s="57">
        <v>2.6315789473684209E-2</v>
      </c>
      <c r="C12" s="78" t="str">
        <f>'OECD Mapping'!A33</f>
        <v>D69T82: Other business sector services</v>
      </c>
      <c r="D12" s="78" t="str">
        <f>'OECD Mapping'!B33</f>
        <v>ISIC 69T82</v>
      </c>
      <c r="E12" s="94" t="s">
        <v>207</v>
      </c>
      <c r="F12" s="16" t="s">
        <v>167</v>
      </c>
    </row>
    <row r="13" spans="1:6" ht="15.75" thickBot="1" x14ac:dyDescent="0.3">
      <c r="A13" s="59" t="s">
        <v>166</v>
      </c>
      <c r="B13" s="60">
        <v>4.3859649122807015E-2</v>
      </c>
      <c r="C13" s="80" t="str">
        <f>'OECD Mapping'!A33</f>
        <v>D69T82: Other business sector services</v>
      </c>
      <c r="D13" s="80" t="str">
        <f>'OECD Mapping'!B33</f>
        <v>ISIC 69T82</v>
      </c>
      <c r="E13" s="99" t="s">
        <v>207</v>
      </c>
      <c r="F13" s="37" t="s">
        <v>167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270</v>
      </c>
      <c r="B15" s="15">
        <v>0.35350724637681297</v>
      </c>
      <c r="C15" s="8" t="str">
        <f>'OECD Mapping'!A24</f>
        <v>D41T43: Construction</v>
      </c>
      <c r="D15" s="8" t="str">
        <f>'OECD Mapping'!B17</f>
        <v>ISIC 26</v>
      </c>
      <c r="E15" s="94" t="s">
        <v>207</v>
      </c>
      <c r="F15" s="16" t="s">
        <v>114</v>
      </c>
    </row>
    <row r="16" spans="1:6" s="91" customFormat="1" ht="15.75" thickBot="1" x14ac:dyDescent="0.3">
      <c r="A16" s="17" t="s">
        <v>271</v>
      </c>
      <c r="B16" s="18">
        <v>0.64649275362318703</v>
      </c>
      <c r="C16" s="9" t="str">
        <f>'OECD Mapping'!A17</f>
        <v>D26: Computer, electronic and optical products</v>
      </c>
      <c r="D16" s="9" t="str">
        <f>'OECD Mapping'!B23</f>
        <v>ISIC 35T39</v>
      </c>
      <c r="E16" s="98" t="s">
        <v>207</v>
      </c>
      <c r="F16" s="19" t="s">
        <v>114</v>
      </c>
    </row>
    <row r="17" spans="1:6" ht="15.75" thickBot="1" x14ac:dyDescent="0.3"/>
    <row r="18" spans="1:6" ht="19.5" thickBot="1" x14ac:dyDescent="0.35">
      <c r="A18" s="119" t="s">
        <v>9</v>
      </c>
      <c r="B18" s="120"/>
      <c r="C18" s="120"/>
      <c r="D18" s="121"/>
      <c r="E18" s="121"/>
      <c r="F18" s="122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205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250</v>
      </c>
      <c r="B21" s="15"/>
      <c r="C21" s="21"/>
      <c r="D21" s="21"/>
      <c r="E21" s="94"/>
      <c r="F21" s="68"/>
    </row>
    <row r="22" spans="1:6" x14ac:dyDescent="0.25">
      <c r="A22" s="20" t="s">
        <v>272</v>
      </c>
      <c r="B22" s="15">
        <v>0.42238735529675886</v>
      </c>
      <c r="C22" s="21" t="str">
        <f>'OECD Mapping'!A19</f>
        <v>D28: Machinery and equipment, nec</v>
      </c>
      <c r="D22" s="21" t="str">
        <f>'OECD Mapping'!B19</f>
        <v>ISIC 28</v>
      </c>
      <c r="E22" s="94" t="s">
        <v>318</v>
      </c>
      <c r="F22" s="16"/>
    </row>
    <row r="23" spans="1:6" x14ac:dyDescent="0.25">
      <c r="A23" s="20" t="s">
        <v>273</v>
      </c>
      <c r="B23" s="15">
        <v>9.8886671808605733E-2</v>
      </c>
      <c r="C23" s="21" t="str">
        <f>'OECD Mapping'!A22</f>
        <v>D31T33: Other manufacturing; repair and installation of machinery and equipment</v>
      </c>
      <c r="D23" s="21" t="str">
        <f>'OECD Mapping'!B22</f>
        <v>ISIC 31T33</v>
      </c>
      <c r="E23" s="94" t="s">
        <v>318</v>
      </c>
      <c r="F23" s="16"/>
    </row>
    <row r="24" spans="1:6" x14ac:dyDescent="0.25">
      <c r="A24" s="20" t="s">
        <v>274</v>
      </c>
      <c r="B24" s="15">
        <v>0.10948167235952777</v>
      </c>
      <c r="C24" s="21" t="str">
        <f>'OECD Mapping'!A16</f>
        <v>D25: Fabricated metal products</v>
      </c>
      <c r="D24" s="21" t="str">
        <f>'OECD Mapping'!B16</f>
        <v>ISIC 25</v>
      </c>
      <c r="E24" s="94" t="s">
        <v>318</v>
      </c>
      <c r="F24" s="16"/>
    </row>
    <row r="25" spans="1:6" x14ac:dyDescent="0.25">
      <c r="A25" s="20" t="s">
        <v>275</v>
      </c>
      <c r="B25" s="15">
        <v>7.5577670596577259E-2</v>
      </c>
      <c r="C25" s="21" t="str">
        <f>'OECD Mapping'!A26</f>
        <v>D49T53: Transportation and storage</v>
      </c>
      <c r="D25" s="21" t="str">
        <f>'OECD Mapping'!B26</f>
        <v>ISIC 49T53</v>
      </c>
      <c r="E25" s="94" t="s">
        <v>318</v>
      </c>
      <c r="F25" s="16"/>
    </row>
    <row r="26" spans="1:6" x14ac:dyDescent="0.25">
      <c r="A26" s="20" t="s">
        <v>276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241</v>
      </c>
      <c r="B28" s="15"/>
      <c r="C28" s="21"/>
      <c r="D28" s="21"/>
      <c r="E28" s="94"/>
      <c r="F28" s="16"/>
    </row>
    <row r="29" spans="1:6" x14ac:dyDescent="0.25">
      <c r="A29" s="20" t="s">
        <v>277</v>
      </c>
      <c r="B29" s="15">
        <v>0.10206517334414185</v>
      </c>
      <c r="C29" s="21" t="str">
        <f>'OECD Mapping'!A24</f>
        <v>D41T43: Construction</v>
      </c>
      <c r="D29" s="21" t="str">
        <f>'OECD Mapping'!B24</f>
        <v>ISIC 41T43</v>
      </c>
      <c r="E29" s="94" t="s">
        <v>318</v>
      </c>
      <c r="F29" s="16"/>
    </row>
    <row r="30" spans="1:6" x14ac:dyDescent="0.25">
      <c r="A30" s="20" t="s">
        <v>278</v>
      </c>
      <c r="B30" s="15">
        <v>1.1545687086842617E-2</v>
      </c>
      <c r="C30" s="21" t="str">
        <f>'OECD Mapping'!A18</f>
        <v>D27: Electrical equipment</v>
      </c>
      <c r="D30" s="21" t="str">
        <f>'OECD Mapping'!B18</f>
        <v>ISIC 27</v>
      </c>
      <c r="E30" s="94" t="s">
        <v>318</v>
      </c>
      <c r="F30" s="16"/>
    </row>
    <row r="31" spans="1:6" x14ac:dyDescent="0.25">
      <c r="A31" s="20" t="s">
        <v>279</v>
      </c>
      <c r="B31" s="15">
        <v>1.2169934344764067E-2</v>
      </c>
      <c r="C31" s="21" t="str">
        <f>'OECD Mapping'!A22</f>
        <v>D31T33: Other manufacturing; repair and installation of machinery and equipment</v>
      </c>
      <c r="D31" s="21" t="str">
        <f>'OECD Mapping'!B22</f>
        <v>ISIC 31T33</v>
      </c>
      <c r="E31" s="94" t="s">
        <v>318</v>
      </c>
      <c r="F31" s="16"/>
    </row>
    <row r="32" spans="1:6" x14ac:dyDescent="0.25">
      <c r="A32" s="20" t="s">
        <v>280</v>
      </c>
      <c r="B32" s="95">
        <v>2.2230409954455552E-2</v>
      </c>
      <c r="C32" s="97" t="str">
        <f>'OECD Mapping'!A24</f>
        <v>D41T43: Construction</v>
      </c>
      <c r="D32" s="97" t="str">
        <f>'OECD Mapping'!B24</f>
        <v>ISIC 41T43</v>
      </c>
      <c r="E32" s="94" t="s">
        <v>318</v>
      </c>
      <c r="F32" s="6"/>
    </row>
    <row r="33" spans="1:6" x14ac:dyDescent="0.25">
      <c r="A33" s="20" t="s">
        <v>281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244</v>
      </c>
      <c r="B34" s="15"/>
      <c r="C34" s="8"/>
      <c r="D34" s="8"/>
      <c r="E34" s="94"/>
      <c r="F34" s="16"/>
    </row>
    <row r="35" spans="1:6" x14ac:dyDescent="0.25">
      <c r="A35" s="20" t="s">
        <v>282</v>
      </c>
      <c r="B35" s="15">
        <v>7.2733069481779617E-3</v>
      </c>
      <c r="C35" s="21" t="str">
        <f>'OECD Mapping'!A24</f>
        <v>D41T43: Construction</v>
      </c>
      <c r="D35" s="21" t="str">
        <f>'OECD Mapping'!B24</f>
        <v>ISIC 41T43</v>
      </c>
      <c r="E35" s="94" t="s">
        <v>318</v>
      </c>
      <c r="F35" s="6"/>
    </row>
    <row r="36" spans="1:6" x14ac:dyDescent="0.25">
      <c r="A36" s="20" t="s">
        <v>283</v>
      </c>
      <c r="B36" s="15">
        <v>8.238052356697197E-3</v>
      </c>
      <c r="C36" s="21" t="str">
        <f>'OECD Mapping'!A24</f>
        <v>D41T43: Construction</v>
      </c>
      <c r="D36" s="21" t="str">
        <f>'OECD Mapping'!B24</f>
        <v>ISIC 41T43</v>
      </c>
      <c r="E36" s="94" t="s">
        <v>318</v>
      </c>
      <c r="F36" s="6"/>
    </row>
    <row r="37" spans="1:6" x14ac:dyDescent="0.25">
      <c r="A37" s="20" t="s">
        <v>249</v>
      </c>
      <c r="B37" s="15">
        <v>1.2005323624779114E-2</v>
      </c>
      <c r="C37" s="21" t="str">
        <f>'OECD Mapping'!A24</f>
        <v>D41T43: Construction</v>
      </c>
      <c r="D37" s="21" t="str">
        <f>'OECD Mapping'!B24</f>
        <v>ISIC 41T43</v>
      </c>
      <c r="E37" s="94" t="s">
        <v>318</v>
      </c>
      <c r="F37" s="6"/>
    </row>
    <row r="38" spans="1:6" x14ac:dyDescent="0.25">
      <c r="A38" s="20" t="s">
        <v>284</v>
      </c>
      <c r="B38" s="15">
        <v>6.2295846331787133E-3</v>
      </c>
      <c r="C38" s="21" t="str">
        <f>'OECD Mapping'!A24</f>
        <v>D41T43: Construction</v>
      </c>
      <c r="D38" s="21" t="str">
        <f>'OECD Mapping'!B24</f>
        <v>ISIC 41T43</v>
      </c>
      <c r="E38" s="94" t="s">
        <v>318</v>
      </c>
      <c r="F38" s="6"/>
    </row>
    <row r="39" spans="1:6" x14ac:dyDescent="0.25">
      <c r="A39" s="20" t="s">
        <v>285</v>
      </c>
      <c r="B39" s="15">
        <v>3.6113133534920093E-2</v>
      </c>
      <c r="C39" s="21" t="str">
        <f>'OECD Mapping'!A33</f>
        <v>D69T82: Other business sector services</v>
      </c>
      <c r="D39" s="21" t="str">
        <f>'OECD Mapping'!B33</f>
        <v>ISIC 69T82</v>
      </c>
      <c r="E39" s="94" t="s">
        <v>318</v>
      </c>
      <c r="F39" s="6"/>
    </row>
    <row r="40" spans="1:6" x14ac:dyDescent="0.25">
      <c r="A40" s="20" t="s">
        <v>286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287</v>
      </c>
      <c r="B41" s="15"/>
      <c r="C41" s="21"/>
      <c r="D41" s="21"/>
      <c r="E41" s="21"/>
      <c r="F41" s="6"/>
    </row>
    <row r="42" spans="1:6" x14ac:dyDescent="0.25">
      <c r="A42" s="20" t="s">
        <v>288</v>
      </c>
      <c r="B42" s="15"/>
      <c r="C42" s="21"/>
      <c r="D42" s="21"/>
      <c r="E42" s="21"/>
      <c r="F42" s="6"/>
    </row>
    <row r="43" spans="1:6" x14ac:dyDescent="0.25">
      <c r="A43" s="20" t="s">
        <v>289</v>
      </c>
      <c r="B43" s="15">
        <v>7.014549101207153E-3</v>
      </c>
      <c r="C43" s="21" t="str">
        <f>'OECD Mapping'!A22</f>
        <v>D31T33: Other manufacturing; repair and installation of machinery and equipment</v>
      </c>
      <c r="D43" s="21" t="str">
        <f>'OECD Mapping'!B22</f>
        <v>ISIC 31T33</v>
      </c>
      <c r="E43" s="94" t="s">
        <v>318</v>
      </c>
      <c r="F43" s="6"/>
    </row>
    <row r="44" spans="1:6" x14ac:dyDescent="0.25">
      <c r="A44" s="20" t="s">
        <v>290</v>
      </c>
      <c r="B44" s="15">
        <v>2.1486946185092109E-3</v>
      </c>
      <c r="C44" s="21" t="str">
        <f>'OECD Mapping'!A24</f>
        <v>D41T43: Construction</v>
      </c>
      <c r="D44" s="21" t="str">
        <f>'OECD Mapping'!B24</f>
        <v>ISIC 41T43</v>
      </c>
      <c r="E44" s="94" t="s">
        <v>318</v>
      </c>
      <c r="F44" s="6"/>
    </row>
    <row r="45" spans="1:6" x14ac:dyDescent="0.25">
      <c r="A45" s="20" t="s">
        <v>291</v>
      </c>
      <c r="B45" s="15">
        <v>9.5450455413712103E-3</v>
      </c>
      <c r="C45" s="21" t="str">
        <f>'OECD Mapping'!A33</f>
        <v>D69T82: Other business sector services</v>
      </c>
      <c r="D45" s="21" t="str">
        <f>'OECD Mapping'!B33</f>
        <v>ISIC 69T82</v>
      </c>
      <c r="E45" s="94" t="s">
        <v>318</v>
      </c>
      <c r="F45" s="6"/>
    </row>
    <row r="46" spans="1:6" x14ac:dyDescent="0.25">
      <c r="A46" s="20" t="s">
        <v>292</v>
      </c>
      <c r="B46" s="15">
        <v>5.202049820047309E-3</v>
      </c>
      <c r="C46" s="21" t="str">
        <f>'OECD Mapping'!A33</f>
        <v>D69T82: Other business sector services</v>
      </c>
      <c r="D46" s="21" t="str">
        <f>'OECD Mapping'!B33</f>
        <v>ISIC 69T82</v>
      </c>
      <c r="E46" s="94" t="s">
        <v>318</v>
      </c>
      <c r="F46" s="6"/>
    </row>
    <row r="47" spans="1:6" x14ac:dyDescent="0.25">
      <c r="A47" s="20" t="s">
        <v>293</v>
      </c>
      <c r="B47" s="15">
        <v>0</v>
      </c>
      <c r="C47" s="21" t="str">
        <f>'OECD Mapping'!A32</f>
        <v>D68: Real estate activities</v>
      </c>
      <c r="D47" s="21" t="str">
        <f>'OECD Mapping'!B32</f>
        <v>ISIC 68</v>
      </c>
      <c r="E47" s="94" t="s">
        <v>318</v>
      </c>
      <c r="F47" s="6"/>
    </row>
    <row r="48" spans="1:6" x14ac:dyDescent="0.25">
      <c r="A48" s="20" t="s">
        <v>294</v>
      </c>
      <c r="B48" s="15">
        <v>2.4339866130496596E-3</v>
      </c>
      <c r="C48" s="21" t="str">
        <f>'OECD Mapping'!A34</f>
        <v>D84: Public admin. and defence; compulsory social security</v>
      </c>
      <c r="D48" s="21" t="str">
        <f>'OECD Mapping'!B34</f>
        <v>ISIC 84</v>
      </c>
      <c r="E48" s="94" t="s">
        <v>318</v>
      </c>
      <c r="F48" s="6"/>
    </row>
    <row r="49" spans="1:6" x14ac:dyDescent="0.25">
      <c r="A49" s="20" t="s">
        <v>295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296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297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298</v>
      </c>
      <c r="B52" s="15">
        <v>4.945169841638862E-2</v>
      </c>
      <c r="C52" s="21" t="str">
        <f>'OECD Mapping'!A34</f>
        <v>D84: Public admin. and defence; compulsory social security</v>
      </c>
      <c r="D52" s="21" t="str">
        <f>'OECD Mapping'!B34</f>
        <v>ISIC 84</v>
      </c>
      <c r="E52" s="94" t="s">
        <v>318</v>
      </c>
      <c r="F52" s="6"/>
    </row>
    <row r="53" spans="1:6" ht="15.75" thickBot="1" x14ac:dyDescent="0.3">
      <c r="A53" s="70" t="s">
        <v>11</v>
      </c>
      <c r="B53" s="69">
        <v>1</v>
      </c>
      <c r="C53" s="61"/>
      <c r="D53" s="61"/>
      <c r="E53" s="61"/>
      <c r="F53" s="75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302</v>
      </c>
      <c r="B56" s="21"/>
      <c r="C56" s="21"/>
      <c r="D56" s="21"/>
      <c r="E56" s="21"/>
      <c r="F56" s="6"/>
    </row>
    <row r="57" spans="1:6" x14ac:dyDescent="0.25">
      <c r="A57" s="20" t="s">
        <v>303</v>
      </c>
      <c r="B57" s="15">
        <v>7.8764241372455399E-2</v>
      </c>
      <c r="C57" s="21" t="str">
        <f>'OECD Mapping'!A23</f>
        <v>D35T39: Electricity, gas, water supply, sewerage, waste and remediation services</v>
      </c>
      <c r="D57" s="21" t="str">
        <f>'OECD Mapping'!B23</f>
        <v>ISIC 35T39</v>
      </c>
      <c r="E57" s="94" t="s">
        <v>318</v>
      </c>
      <c r="F57" s="6"/>
    </row>
    <row r="58" spans="1:6" x14ac:dyDescent="0.25">
      <c r="A58" s="20" t="s">
        <v>304</v>
      </c>
      <c r="B58" s="15">
        <v>7.4680169597587352E-3</v>
      </c>
      <c r="C58" s="21" t="str">
        <f>'OECD Mapping'!A23</f>
        <v>D35T39: Electricity, gas, water supply, sewerage, waste and remediation services</v>
      </c>
      <c r="D58" s="21" t="str">
        <f>'OECD Mapping'!B23</f>
        <v>ISIC 35T39</v>
      </c>
      <c r="E58" s="94" t="s">
        <v>318</v>
      </c>
      <c r="F58" s="6"/>
    </row>
    <row r="59" spans="1:6" x14ac:dyDescent="0.25">
      <c r="A59" s="20" t="s">
        <v>305</v>
      </c>
      <c r="B59" s="15">
        <v>1.4002531799547626E-2</v>
      </c>
      <c r="C59" s="21" t="str">
        <f>'OECD Mapping'!A23</f>
        <v>D35T39: Electricity, gas, water supply, sewerage, waste and remediation services</v>
      </c>
      <c r="D59" s="21" t="str">
        <f>'OECD Mapping'!B23</f>
        <v>ISIC 35T39</v>
      </c>
      <c r="E59" s="94" t="s">
        <v>318</v>
      </c>
      <c r="F59" s="6"/>
    </row>
    <row r="60" spans="1:6" x14ac:dyDescent="0.25">
      <c r="A60" s="20" t="s">
        <v>306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307</v>
      </c>
      <c r="B62" s="15">
        <v>2.4556826972294398E-2</v>
      </c>
      <c r="C62" s="21" t="str">
        <f>'OECD Mapping'!A25</f>
        <v>D45T47: Wholesale and retail trade; repair of motor vehicles</v>
      </c>
      <c r="D62" s="21" t="str">
        <f>'OECD Mapping'!B25</f>
        <v>ISIC 45T47</v>
      </c>
      <c r="E62" s="94" t="s">
        <v>318</v>
      </c>
      <c r="F62" s="6"/>
    </row>
    <row r="63" spans="1:6" x14ac:dyDescent="0.25">
      <c r="A63" s="20" t="s">
        <v>308</v>
      </c>
      <c r="B63" s="15">
        <v>9.5771625191948158E-3</v>
      </c>
      <c r="C63" s="21" t="str">
        <f>'OECD Mapping'!A33</f>
        <v>D69T82: Other business sector services</v>
      </c>
      <c r="D63" s="21" t="str">
        <f>'OECD Mapping'!B33</f>
        <v>ISIC 69T82</v>
      </c>
      <c r="E63" s="94" t="s">
        <v>318</v>
      </c>
      <c r="F63" s="6"/>
    </row>
    <row r="64" spans="1:6" x14ac:dyDescent="0.25">
      <c r="A64" s="20" t="s">
        <v>309</v>
      </c>
      <c r="B64" s="15">
        <v>4.7885812595974079E-3</v>
      </c>
      <c r="C64" s="21" t="str">
        <f>'OECD Mapping'!A34</f>
        <v>D84: Public admin. and defence; compulsory social security</v>
      </c>
      <c r="D64" s="21" t="str">
        <f>'OECD Mapping'!B34</f>
        <v>ISIC 84</v>
      </c>
      <c r="E64" s="94" t="s">
        <v>318</v>
      </c>
      <c r="F64" s="6"/>
    </row>
    <row r="65" spans="1:6" x14ac:dyDescent="0.25">
      <c r="A65" s="20" t="s">
        <v>310</v>
      </c>
      <c r="B65" s="15">
        <v>1.9154325038389632E-2</v>
      </c>
      <c r="C65" s="21" t="str">
        <f>'OECD Mapping'!A23</f>
        <v>D35T39: Electricity, gas, water supply, sewerage, waste and remediation services</v>
      </c>
      <c r="D65" s="21" t="str">
        <f>'OECD Mapping'!B23</f>
        <v>ISIC 35T39</v>
      </c>
      <c r="E65" s="94" t="s">
        <v>318</v>
      </c>
      <c r="F65" s="6"/>
    </row>
    <row r="66" spans="1:6" x14ac:dyDescent="0.25">
      <c r="A66" s="20" t="s">
        <v>311</v>
      </c>
      <c r="B66" s="15">
        <v>0.18417620229220796</v>
      </c>
      <c r="C66" s="21" t="str">
        <f>'OECD Mapping'!A31</f>
        <v>D64T66: Financial and insurance activities</v>
      </c>
      <c r="D66" s="21" t="str">
        <f>'OECD Mapping'!B31</f>
        <v>ISIC 64T66</v>
      </c>
      <c r="E66" s="94" t="s">
        <v>318</v>
      </c>
      <c r="F66" s="6"/>
    </row>
    <row r="67" spans="1:6" x14ac:dyDescent="0.25">
      <c r="A67" s="20" t="s">
        <v>312</v>
      </c>
      <c r="B67" s="15">
        <v>9.5771625191948158E-3</v>
      </c>
      <c r="C67" s="21" t="str">
        <f>'OECD Mapping'!A25</f>
        <v>D45T47: Wholesale and retail trade; repair of motor vehicles</v>
      </c>
      <c r="D67" s="21" t="str">
        <f>'OECD Mapping'!B25</f>
        <v>ISIC 45T47</v>
      </c>
      <c r="E67" s="94" t="s">
        <v>318</v>
      </c>
      <c r="F67" s="6"/>
    </row>
    <row r="68" spans="1:6" x14ac:dyDescent="0.25">
      <c r="A68" s="20" t="s">
        <v>313</v>
      </c>
      <c r="B68" s="15">
        <v>6.2251556374766308E-2</v>
      </c>
      <c r="C68" s="21" t="str">
        <f>'OECD Mapping'!A25</f>
        <v>D45T47: Wholesale and retail trade; repair of motor vehicles</v>
      </c>
      <c r="D68" s="21" t="str">
        <f>'OECD Mapping'!B25</f>
        <v>ISIC 45T47</v>
      </c>
      <c r="E68" s="94" t="s">
        <v>318</v>
      </c>
      <c r="F68" s="6"/>
    </row>
    <row r="69" spans="1:6" x14ac:dyDescent="0.25">
      <c r="A69" s="20" t="s">
        <v>314</v>
      </c>
      <c r="B69" s="15">
        <v>0.54552991118951999</v>
      </c>
      <c r="C69" s="21" t="str">
        <f>'OECD Mapping'!A22</f>
        <v>D31T33: Other manufacturing; repair and installation of machinery and equipment</v>
      </c>
      <c r="D69" s="21" t="str">
        <f>'OECD Mapping'!B22</f>
        <v>ISIC 31T33</v>
      </c>
      <c r="E69" s="94" t="s">
        <v>318</v>
      </c>
      <c r="F69" s="6"/>
    </row>
    <row r="70" spans="1:6" x14ac:dyDescent="0.25">
      <c r="A70" s="20" t="s">
        <v>315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Mapping'!A34</f>
        <v>D84: Public admin. and defence; compulsory social security</v>
      </c>
      <c r="D71" s="21" t="str">
        <f>'OECD Mapping'!B34</f>
        <v>ISIC 84</v>
      </c>
      <c r="E71" s="94" t="s">
        <v>318</v>
      </c>
      <c r="F71" s="6"/>
    </row>
    <row r="72" spans="1:6" x14ac:dyDescent="0.25">
      <c r="A72" s="20" t="s">
        <v>316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317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3" t="s">
        <v>12</v>
      </c>
      <c r="B75" s="124"/>
      <c r="C75" s="124"/>
      <c r="D75" s="126"/>
      <c r="E75" s="126"/>
      <c r="F75" s="125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205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Mapping'!A19</f>
        <v>D28: Machinery and equipment, nec</v>
      </c>
      <c r="D79" s="28" t="str">
        <f>'OECD Mapping'!B19</f>
        <v>ISIC 28</v>
      </c>
      <c r="E79" s="77" t="s">
        <v>238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Mapping'!A24</f>
        <v>D41T43: Construction</v>
      </c>
      <c r="D80" s="28" t="str">
        <f>'OECD Mapping'!B24</f>
        <v>ISIC 41T43</v>
      </c>
      <c r="E80" s="77" t="s">
        <v>238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Mapping'!A19</f>
        <v>D28: Machinery and equipment, nec</v>
      </c>
      <c r="D81" s="28" t="str">
        <f>'OECD Mapping'!B19</f>
        <v>ISIC 28</v>
      </c>
      <c r="E81" s="77" t="s">
        <v>238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Mapping'!A24</f>
        <v>D41T43: Construction</v>
      </c>
      <c r="D84" s="28" t="str">
        <f>'OECD Mapping'!B24</f>
        <v>ISIC 41T43</v>
      </c>
      <c r="E84" s="77" t="s">
        <v>238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Mapping'!A24</f>
        <v>D41T43: Construction</v>
      </c>
      <c r="D85" s="28" t="str">
        <f>'OECD Mapping'!B24</f>
        <v>ISIC 41T43</v>
      </c>
      <c r="E85" s="77" t="s">
        <v>238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Mapping'!A33</f>
        <v>D69T82: Other business sector services</v>
      </c>
      <c r="D89" s="28" t="str">
        <f>'OECD Mapping'!B33</f>
        <v>ISIC 69T82</v>
      </c>
      <c r="E89" s="77" t="s">
        <v>238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Mapping'!A31</f>
        <v>D64T66: Financial and insurance activities</v>
      </c>
      <c r="D90" s="28" t="str">
        <f>'OECD Mapping'!B31</f>
        <v>ISIC 64T66</v>
      </c>
      <c r="E90" s="77" t="s">
        <v>238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Mapping'!A32</f>
        <v>D68: Real estate activities</v>
      </c>
      <c r="D91" s="28" t="str">
        <f>'OECD Mapping'!B32</f>
        <v>ISIC 68</v>
      </c>
      <c r="E91" s="77" t="s">
        <v>238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Mapping'!A11</f>
        <v>D20: Chemicals</v>
      </c>
      <c r="D92" s="28" t="str">
        <f>'OECD Mapping'!B11</f>
        <v>ISIC 20</v>
      </c>
      <c r="E92" s="77" t="s">
        <v>238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Mapping'!A24</f>
        <v>D41T43: Construction</v>
      </c>
      <c r="D93" s="28" t="str">
        <f>'OECD Mapping'!B24</f>
        <v>ISIC 41T43</v>
      </c>
      <c r="E93" s="77" t="s">
        <v>238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Mapping'!A33</f>
        <v>D69T82: Other business sector services</v>
      </c>
      <c r="D94" s="28" t="str">
        <f>'OECD Mapping'!B33</f>
        <v>ISIC 69T82</v>
      </c>
      <c r="E94" s="77" t="s">
        <v>238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Mapping'!A33</f>
        <v>D69T82: Other business sector services</v>
      </c>
      <c r="D95" s="28" t="str">
        <f>'OECD Mapping'!B33</f>
        <v>ISIC 69T82</v>
      </c>
      <c r="E95" s="77" t="s">
        <v>238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Mapping'!A19</f>
        <v>D28: Machinery and equipment, nec</v>
      </c>
      <c r="D96" s="28" t="str">
        <f>'OECD Mapping'!B19</f>
        <v>ISIC 28</v>
      </c>
      <c r="E96" s="77" t="s">
        <v>238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Mapping'!A23</f>
        <v>D35T39: Electricity, gas, water supply, sewerage, waste and remediation services</v>
      </c>
      <c r="D100" s="41" t="str">
        <f>'OECD Mapping'!B23</f>
        <v>ISIC 35T39</v>
      </c>
      <c r="E100" s="77" t="s">
        <v>238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Mapping'!A19</f>
        <v>D28: Machinery and equipment, nec</v>
      </c>
      <c r="D101" s="41" t="str">
        <f>'OECD Mapping'!B19</f>
        <v>ISIC 28</v>
      </c>
      <c r="E101" s="77" t="s">
        <v>238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Mapping'!A33</f>
        <v>D69T82: Other business sector services</v>
      </c>
      <c r="D102" s="41" t="str">
        <f>'OECD Mapping'!B33</f>
        <v>ISIC 69T82</v>
      </c>
      <c r="E102" s="77" t="s">
        <v>238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Mapping'!A33</f>
        <v>D69T82: Other business sector services</v>
      </c>
      <c r="D105" s="41" t="str">
        <f>'OECD Mapping'!B33</f>
        <v>ISIC 69T82</v>
      </c>
      <c r="E105" s="77" t="s">
        <v>238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Mapping'!A23</f>
        <v>D35T39: Electricity, gas, water supply, sewerage, waste and remediation services</v>
      </c>
      <c r="D106" s="41" t="str">
        <f>'OECD Mapping'!B23</f>
        <v>ISIC 35T39</v>
      </c>
      <c r="E106" s="77" t="s">
        <v>238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Mapping'!A11</f>
        <v>D20: Chemicals</v>
      </c>
      <c r="D107" s="41" t="str">
        <f>'OECD Mapping'!B11</f>
        <v>ISIC 20</v>
      </c>
      <c r="E107" s="77" t="s">
        <v>238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3" t="s">
        <v>41</v>
      </c>
      <c r="B110" s="124"/>
      <c r="C110" s="124"/>
      <c r="D110" s="126"/>
      <c r="E110" s="126"/>
      <c r="F110" s="125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205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Mapping'!A19</f>
        <v>D28: Machinery and equipment, nec</v>
      </c>
      <c r="D114" s="28" t="str">
        <f>'OECD Mapping'!B19</f>
        <v>ISIC 28</v>
      </c>
      <c r="E114" s="77" t="s">
        <v>319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Mapping'!A24</f>
        <v>D41T43: Construction</v>
      </c>
      <c r="D115" s="28" t="str">
        <f>'OECD Mapping'!B24</f>
        <v>ISIC 41T43</v>
      </c>
      <c r="E115" s="77" t="s">
        <v>319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Mapping'!A19</f>
        <v>D28: Machinery and equipment, nec</v>
      </c>
      <c r="D116" s="28" t="str">
        <f>'OECD Mapping'!B19</f>
        <v>ISIC 28</v>
      </c>
      <c r="E116" s="77" t="s">
        <v>319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Mapping'!A24</f>
        <v>D41T43: Construction</v>
      </c>
      <c r="D119" s="28" t="str">
        <f>'OECD Mapping'!B24</f>
        <v>ISIC 41T43</v>
      </c>
      <c r="E119" s="77" t="s">
        <v>319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Mapping'!A33</f>
        <v>D69T82: Other business sector services</v>
      </c>
      <c r="D120" s="28" t="str">
        <f>'OECD Mapping'!B33</f>
        <v>ISIC 69T82</v>
      </c>
      <c r="E120" s="77" t="s">
        <v>319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Mapping'!A23</f>
        <v>D35T39: Electricity, gas, water supply, sewerage, waste and remediation services</v>
      </c>
      <c r="D121" s="28" t="str">
        <f>'OECD Mapping'!B23</f>
        <v>ISIC 35T39</v>
      </c>
      <c r="E121" s="77" t="s">
        <v>319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Mapping'!A33</f>
        <v>D69T82: Other business sector services</v>
      </c>
      <c r="D125" s="28" t="str">
        <f>'OECD Mapping'!B33</f>
        <v>ISIC 69T82</v>
      </c>
      <c r="E125" s="77" t="s">
        <v>319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Mapping'!A31</f>
        <v>D64T66: Financial and insurance activities</v>
      </c>
      <c r="D126" s="28" t="str">
        <f>'OECD Mapping'!B31</f>
        <v>ISIC 64T66</v>
      </c>
      <c r="E126" s="77" t="s">
        <v>319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Mapping'!A32</f>
        <v>D68: Real estate activities</v>
      </c>
      <c r="D127" s="28" t="str">
        <f>'OECD Mapping'!B32</f>
        <v>ISIC 68</v>
      </c>
      <c r="E127" s="77" t="s">
        <v>319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Mapping'!A34</f>
        <v>D84: Public admin. and defence; compulsory social security</v>
      </c>
      <c r="D128" s="28" t="str">
        <f>'OECD Mapping'!B34</f>
        <v>ISIC 84</v>
      </c>
      <c r="E128" s="77" t="s">
        <v>319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Mapping'!A24</f>
        <v>D41T43: Construction</v>
      </c>
      <c r="D129" s="28" t="str">
        <f>'OECD Mapping'!B24</f>
        <v>ISIC 41T43</v>
      </c>
      <c r="E129" s="77" t="s">
        <v>319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Mapping'!A19</f>
        <v>D28: Machinery and equipment, nec</v>
      </c>
      <c r="D130" s="28" t="str">
        <f>'OECD Mapping'!B19</f>
        <v>ISIC 28</v>
      </c>
      <c r="E130" s="77" t="s">
        <v>319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Mapping'!A23</f>
        <v>D35T39: Electricity, gas, water supply, sewerage, waste and remediation services</v>
      </c>
      <c r="D135" s="41" t="str">
        <f>'OECD Mapping'!B23</f>
        <v>ISIC 35T39</v>
      </c>
      <c r="E135" s="77" t="s">
        <v>319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Mapping'!A19</f>
        <v>D28: Machinery and equipment, nec</v>
      </c>
      <c r="D136" s="41" t="str">
        <f>'OECD Mapping'!B19</f>
        <v>ISIC 28</v>
      </c>
      <c r="E136" s="77" t="s">
        <v>319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Mapping'!A33</f>
        <v>D69T82: Other business sector services</v>
      </c>
      <c r="D137" s="41" t="str">
        <f>'OECD Mapping'!B33</f>
        <v>ISIC 69T82</v>
      </c>
      <c r="E137" s="77" t="s">
        <v>319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Mapping'!A22</f>
        <v>D31T33: Other manufacturing; repair and installation of machinery and equipment</v>
      </c>
      <c r="D140" s="41" t="str">
        <f>'OECD Mapping'!B22</f>
        <v>ISIC 31T33</v>
      </c>
      <c r="E140" s="77" t="s">
        <v>319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Mapping'!A23</f>
        <v>D35T39: Electricity, gas, water supply, sewerage, waste and remediation services</v>
      </c>
      <c r="D141" s="41" t="str">
        <f>'OECD Mapping'!B23</f>
        <v>ISIC 35T39</v>
      </c>
      <c r="E141" s="77" t="s">
        <v>319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Mapping'!A11</f>
        <v>D20: Chemicals</v>
      </c>
      <c r="D142" s="41" t="str">
        <f>'OECD Mapping'!B11</f>
        <v>ISIC 20</v>
      </c>
      <c r="E142" s="77" t="s">
        <v>319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19" t="s">
        <v>52</v>
      </c>
      <c r="B145" s="120"/>
      <c r="C145" s="120"/>
      <c r="D145" s="121"/>
      <c r="E145" s="121"/>
      <c r="F145" s="122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205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Mapping'!A19</f>
        <v>D28: Machinery and equipment, nec</v>
      </c>
      <c r="D149" s="21" t="str">
        <f>'OECD Mapping'!B19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Mapping'!A19</f>
        <v>D28: Machinery and equipment, nec</v>
      </c>
      <c r="D150" s="21" t="str">
        <f>'OECD Mapping'!B19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Mapping'!A19</f>
        <v>D28: Machinery and equipment, nec</v>
      </c>
      <c r="D151" s="21" t="str">
        <f>'OECD Mapping'!B19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Mapping'!A19</f>
        <v>D28: Machinery and equipment, nec</v>
      </c>
      <c r="D152" s="21" t="str">
        <f>'OECD Mapping'!B19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Mapping'!A19</f>
        <v>D28: Machinery and equipment, nec</v>
      </c>
      <c r="D153" s="21" t="str">
        <f>'OECD Mapping'!B19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Mapping'!A24</f>
        <v>D41T43: Construction</v>
      </c>
      <c r="D154" s="21" t="str">
        <f>'OECD Mapping'!B24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Mapping'!A24</f>
        <v>D41T43: Construction</v>
      </c>
      <c r="D155" s="21" t="str">
        <f>'OECD Mapping'!B24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Mapping'!A33</f>
        <v>D69T82: Other business sector services</v>
      </c>
      <c r="D156" s="21" t="str">
        <f>'OECD Mapping'!B33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Mapping'!A23</f>
        <v>D35T39: Electricity, gas, water supply, sewerage, waste and remediation services</v>
      </c>
      <c r="D157" s="21" t="str">
        <f>'OECD Mapping'!B23</f>
        <v>ISIC 35T39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Mapping'!A23</f>
        <v>D35T39: Electricity, gas, water supply, sewerage, waste and remediation services</v>
      </c>
      <c r="D160" s="61" t="str">
        <f>'OECD Mapping'!B23</f>
        <v>ISIC 35T39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Mapping'!A23</f>
        <v>D35T39: Electricity, gas, water supply, sewerage, waste and remediation services</v>
      </c>
      <c r="D162" s="25" t="str">
        <f>'OECD Mapping'!B23</f>
        <v>ISIC 35T39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19" t="s">
        <v>71</v>
      </c>
      <c r="B164" s="120"/>
      <c r="C164" s="120"/>
      <c r="D164" s="121"/>
      <c r="E164" s="121"/>
      <c r="F164" s="122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205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Mapping'!A32</f>
        <v>D68: Real estate activities</v>
      </c>
      <c r="D168" s="21" t="str">
        <f>'OECD Mapping'!B32</f>
        <v>ISIC 68</v>
      </c>
      <c r="E168" s="77" t="s">
        <v>320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Mapping'!A32</f>
        <v>D68: Real estate activities</v>
      </c>
      <c r="D169" s="21" t="str">
        <f>'OECD Mapping'!B32</f>
        <v>ISIC 68</v>
      </c>
      <c r="E169" s="77" t="s">
        <v>320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Mapping'!A24</f>
        <v>D41T43: Construction</v>
      </c>
      <c r="D172" s="21" t="str">
        <f>'OECD Mapping'!B24</f>
        <v>ISIC 41T43</v>
      </c>
      <c r="E172" s="77" t="s">
        <v>320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Mapping'!A19</f>
        <v>D28: Machinery and equipment, nec</v>
      </c>
      <c r="D175" s="21" t="str">
        <f>'OECD Mapping'!B19</f>
        <v>ISIC 28</v>
      </c>
      <c r="E175" s="77" t="s">
        <v>320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Mapping'!A18</f>
        <v>D27: Electrical equipment</v>
      </c>
      <c r="D176" s="21" t="str">
        <f>'OECD Mapping'!B18</f>
        <v>ISIC 27</v>
      </c>
      <c r="E176" s="77" t="s">
        <v>320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Mapping'!A18</f>
        <v>D27: Electrical equipment</v>
      </c>
      <c r="D177" s="21" t="str">
        <f>'OECD Mapping'!B18</f>
        <v>ISIC 27</v>
      </c>
      <c r="E177" s="77" t="s">
        <v>320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Mapping'!A19</f>
        <v>D28: Machinery and equipment, nec</v>
      </c>
      <c r="D178" s="21" t="str">
        <f>'OECD Mapping'!B19</f>
        <v>ISIC 28</v>
      </c>
      <c r="E178" s="77" t="s">
        <v>320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Mapping'!A18</f>
        <v>D27: Electrical equipment</v>
      </c>
      <c r="D179" s="21" t="str">
        <f>'OECD Mapping'!B18</f>
        <v>ISIC 27</v>
      </c>
      <c r="E179" s="77" t="s">
        <v>320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Mapping'!A18</f>
        <v>D27: Electrical equipment</v>
      </c>
      <c r="D180" s="21" t="str">
        <f>'OECD Mapping'!B18</f>
        <v>ISIC 27</v>
      </c>
      <c r="E180" s="77" t="s">
        <v>320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Mapping'!A18</f>
        <v>D27: Electrical equipment</v>
      </c>
      <c r="D181" s="21" t="str">
        <f>'OECD Mapping'!B18</f>
        <v>ISIC 27</v>
      </c>
      <c r="E181" s="77" t="s">
        <v>320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Mapping'!A24</f>
        <v>D41T43: Construction</v>
      </c>
      <c r="D184" s="21" t="str">
        <f>'OECD Mapping'!B24</f>
        <v>ISIC 41T43</v>
      </c>
      <c r="E184" s="77" t="s">
        <v>320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Mapping'!A24</f>
        <v>D41T43: Construction</v>
      </c>
      <c r="D185" s="21" t="str">
        <f>'OECD Mapping'!B24</f>
        <v>ISIC 41T43</v>
      </c>
      <c r="E185" s="77" t="s">
        <v>320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Mapping'!A24</f>
        <v>D41T43: Construction</v>
      </c>
      <c r="D186" s="21" t="str">
        <f>'OECD Mapping'!B24</f>
        <v>ISIC 41T43</v>
      </c>
      <c r="E186" s="77" t="s">
        <v>320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Mapping'!A24</f>
        <v>D41T43: Construction</v>
      </c>
      <c r="D187" s="21" t="str">
        <f>'OECD Mapping'!B24</f>
        <v>ISIC 41T43</v>
      </c>
      <c r="E187" s="77" t="s">
        <v>320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Mapping'!A24</f>
        <v>D41T43: Construction</v>
      </c>
      <c r="D188" s="21" t="str">
        <f>'OECD Mapping'!B24</f>
        <v>ISIC 41T43</v>
      </c>
      <c r="E188" s="77" t="s">
        <v>320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Mapping'!A24</f>
        <v>D41T43: Construction</v>
      </c>
      <c r="D189" s="21" t="str">
        <f>'OECD Mapping'!B24</f>
        <v>ISIC 41T43</v>
      </c>
      <c r="E189" s="77" t="s">
        <v>320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Mapping'!A24</f>
        <v>D41T43: Construction</v>
      </c>
      <c r="D190" s="21" t="str">
        <f>'OECD Mapping'!B24</f>
        <v>ISIC 41T43</v>
      </c>
      <c r="E190" s="77" t="s">
        <v>320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Mapping'!A24</f>
        <v>D41T43: Construction</v>
      </c>
      <c r="D191" s="21" t="str">
        <f>'OECD Mapping'!B24</f>
        <v>ISIC 41T43</v>
      </c>
      <c r="E191" s="77" t="s">
        <v>320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Mapping'!A24</f>
        <v>D41T43: Construction</v>
      </c>
      <c r="D194" s="21" t="str">
        <f>'OECD Mapping'!B24</f>
        <v>ISIC 41T43</v>
      </c>
      <c r="E194" s="77" t="s">
        <v>320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Mapping'!A33</f>
        <v>D69T82: Other business sector services</v>
      </c>
      <c r="D195" s="21" t="str">
        <f>'OECD Mapping'!B33</f>
        <v>ISIC 69T82</v>
      </c>
      <c r="E195" s="77" t="s">
        <v>320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Mapping'!A33</f>
        <v>D69T82: Other business sector services</v>
      </c>
      <c r="D196" s="21" t="str">
        <f>'OECD Mapping'!B33</f>
        <v>ISIC 69T82</v>
      </c>
      <c r="E196" s="77" t="s">
        <v>320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Mapping'!A31</f>
        <v>D64T66: Financial and insurance activities</v>
      </c>
      <c r="D197" s="21" t="str">
        <f>'OECD Mapping'!B31</f>
        <v>ISIC 64T66</v>
      </c>
      <c r="E197" s="77" t="s">
        <v>320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Mapping'!A33</f>
        <v>D69T82: Other business sector services</v>
      </c>
      <c r="D198" s="21" t="str">
        <f>'OECD Mapping'!B33</f>
        <v>ISIC 69T82</v>
      </c>
      <c r="E198" s="77" t="s">
        <v>320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Mapping'!A23</f>
        <v>D35T39: Electricity, gas, water supply, sewerage, waste and remediation services</v>
      </c>
      <c r="D204" s="21" t="str">
        <f>'OECD Mapping'!B23</f>
        <v>ISIC 35T39</v>
      </c>
      <c r="E204" s="77" t="s">
        <v>320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Mapping'!A22</f>
        <v>D31T33: Other manufacturing; repair and installation of machinery and equipment</v>
      </c>
      <c r="D206" s="21" t="str">
        <f>'OECD Mapping'!B22</f>
        <v>ISIC 31T33</v>
      </c>
      <c r="E206" s="77" t="s">
        <v>320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Mapping'!A31</f>
        <v>D64T66: Financial and insurance activities</v>
      </c>
      <c r="D207" s="21" t="str">
        <f>'OECD Mapping'!B31</f>
        <v>ISIC 64T66</v>
      </c>
      <c r="E207" s="77" t="s">
        <v>320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Mapping'!A34</f>
        <v>D84: Public admin. and defence; compulsory social security</v>
      </c>
      <c r="D208" s="21" t="str">
        <f>'OECD Mapping'!B34</f>
        <v>ISIC 84</v>
      </c>
      <c r="E208" s="77" t="s">
        <v>320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Mapping'!A33</f>
        <v>D69T82: Other business sector services</v>
      </c>
      <c r="D209" s="21" t="str">
        <f>'OECD Mapping'!B33</f>
        <v>ISIC 69T82</v>
      </c>
      <c r="E209" s="77" t="s">
        <v>320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Mapping'!A32</f>
        <v>D68: Real estate activities</v>
      </c>
      <c r="D210" s="21" t="str">
        <f>'OECD Mapping'!B32</f>
        <v>ISIC 68</v>
      </c>
      <c r="E210" s="77" t="s">
        <v>320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Mapping'!A18</f>
        <v>D27: Electrical equipment</v>
      </c>
      <c r="D211" s="21" t="str">
        <f>'OECD Mapping'!B18</f>
        <v>ISIC 27</v>
      </c>
      <c r="E211" s="77" t="s">
        <v>320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321</v>
      </c>
      <c r="B217" s="55">
        <v>1</v>
      </c>
      <c r="C217" s="25" t="str">
        <f>'OECD Mapping'!A23</f>
        <v>D35T39: Electricity, gas, water supply, sewerage, waste and remediation services</v>
      </c>
      <c r="D217" s="25" t="str">
        <f>'OECD Mapping'!B23</f>
        <v>ISIC 35T39</v>
      </c>
      <c r="E217" s="25" t="s">
        <v>323</v>
      </c>
      <c r="F217" s="19" t="s">
        <v>322</v>
      </c>
    </row>
    <row r="218" spans="1:6" ht="15.75" thickBot="1" x14ac:dyDescent="0.3"/>
    <row r="219" spans="1:6" ht="18.75" x14ac:dyDescent="0.3">
      <c r="A219" s="119" t="s">
        <v>239</v>
      </c>
      <c r="B219" s="120"/>
      <c r="C219" s="120"/>
      <c r="D219" s="121"/>
      <c r="E219" s="121"/>
      <c r="F219" s="122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205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Mapping'!A19</f>
        <v>D28: Machinery and equipment, nec</v>
      </c>
      <c r="D222" s="21" t="str">
        <f>'OECD Mapping'!B19</f>
        <v>ISIC 28</v>
      </c>
      <c r="E222" s="77" t="s">
        <v>207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Mapping'!A19</f>
        <v>D28: Machinery and equipment, nec</v>
      </c>
      <c r="D223" s="21" t="str">
        <f>'OECD Mapping'!B19</f>
        <v>ISIC 28</v>
      </c>
      <c r="E223" s="101" t="s">
        <v>207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Mapping'!A19</f>
        <v>D28: Machinery and equipment, nec</v>
      </c>
      <c r="D224" s="21" t="str">
        <f>'OECD Mapping'!B19</f>
        <v>ISIC 28</v>
      </c>
      <c r="E224" s="101" t="s">
        <v>207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Mapping'!A24</f>
        <v>D41T43: Construction</v>
      </c>
      <c r="D225" s="21" t="str">
        <f>'OECD Mapping'!B24</f>
        <v>ISIC 41T43</v>
      </c>
      <c r="E225" s="101" t="s">
        <v>207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D31T33: Other manufacturing; repair and installation of machinery and equipment</v>
      </c>
      <c r="D226" s="21" t="str">
        <f>'OECD Mapping'!B22</f>
        <v>ISIC 31T33</v>
      </c>
      <c r="E226" s="101" t="s">
        <v>207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Mapping'!A33</f>
        <v>D69T82: Other business sector services</v>
      </c>
      <c r="D227" s="61" t="str">
        <f>'OECD Mapping'!B33</f>
        <v>ISIC 69T82</v>
      </c>
      <c r="E227" s="101" t="s">
        <v>207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Mapping'!A23</f>
        <v>D35T39: Electricity, gas, water supply, sewerage, waste and remediation services</v>
      </c>
      <c r="D229" s="25" t="str">
        <f>'OECD Mapping'!B23</f>
        <v>ISIC 35T39</v>
      </c>
      <c r="E229" s="101" t="s">
        <v>207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Mapping'!A11</f>
        <v>D20: Chemicals</v>
      </c>
      <c r="D231" s="21" t="str">
        <f>'OECD Mapping'!B11</f>
        <v>ISIC 20</v>
      </c>
      <c r="E231" s="101" t="s">
        <v>207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Mapping'!A23</f>
        <v>D35T39: Electricity, gas, water supply, sewerage, waste and remediation services</v>
      </c>
      <c r="D232" s="21" t="str">
        <f>'OECD Mapping'!B23</f>
        <v>ISIC 35T39</v>
      </c>
      <c r="E232" s="101" t="s">
        <v>207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Mapping'!A23</f>
        <v>D35T39: Electricity, gas, water supply, sewerage, waste and remediation services</v>
      </c>
      <c r="D233" s="25" t="str">
        <f>'OECD Mapping'!B23</f>
        <v>ISIC 35T39</v>
      </c>
      <c r="E233" s="101" t="s">
        <v>207</v>
      </c>
      <c r="F233" s="71" t="s">
        <v>114</v>
      </c>
    </row>
    <row r="234" spans="1:6" ht="15.75" thickBot="1" x14ac:dyDescent="0.3"/>
    <row r="235" spans="1:6" ht="18.75" x14ac:dyDescent="0.3">
      <c r="A235" s="119" t="s">
        <v>240</v>
      </c>
      <c r="B235" s="120"/>
      <c r="C235" s="120"/>
      <c r="D235" s="121"/>
      <c r="E235" s="121"/>
      <c r="F235" s="122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205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241</v>
      </c>
      <c r="B238" s="21"/>
      <c r="C238" s="21"/>
      <c r="D238" s="21"/>
      <c r="E238" s="21"/>
      <c r="F238" s="58"/>
    </row>
    <row r="239" spans="1:6" x14ac:dyDescent="0.25">
      <c r="A239" s="87" t="s">
        <v>242</v>
      </c>
      <c r="B239" s="15">
        <v>2.6684437410237714E-2</v>
      </c>
      <c r="C239" s="21" t="str">
        <f>'OECD Mapping'!A24</f>
        <v>D41T43: Construction</v>
      </c>
      <c r="D239" s="21" t="str">
        <f>'OECD Mapping'!B24</f>
        <v>ISIC 41T43</v>
      </c>
      <c r="E239" s="21" t="s">
        <v>269</v>
      </c>
      <c r="F239" s="58" t="s">
        <v>268</v>
      </c>
    </row>
    <row r="240" spans="1:6" x14ac:dyDescent="0.25">
      <c r="A240" s="87" t="s">
        <v>243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244</v>
      </c>
      <c r="B241" s="15"/>
      <c r="C241" s="21"/>
      <c r="D241" s="21"/>
      <c r="E241" s="21"/>
      <c r="F241" s="16"/>
    </row>
    <row r="242" spans="1:6" x14ac:dyDescent="0.25">
      <c r="A242" s="87" t="s">
        <v>245</v>
      </c>
      <c r="B242" s="15">
        <v>7.5284333648528773E-3</v>
      </c>
      <c r="C242" s="21" t="str">
        <f>'OECD Mapping'!A24</f>
        <v>D41T43: Construction</v>
      </c>
      <c r="D242" s="21" t="str">
        <f>'OECD Mapping'!B24</f>
        <v>ISIC 41T43</v>
      </c>
      <c r="E242" s="21" t="s">
        <v>269</v>
      </c>
      <c r="F242" s="58" t="s">
        <v>268</v>
      </c>
    </row>
    <row r="243" spans="1:6" x14ac:dyDescent="0.25">
      <c r="A243" s="87" t="s">
        <v>246</v>
      </c>
      <c r="B243" s="15">
        <v>8.9987349448319778E-2</v>
      </c>
      <c r="C243" s="21" t="str">
        <f>'OECD Mapping'!A24</f>
        <v>D41T43: Construction</v>
      </c>
      <c r="D243" s="21" t="str">
        <f>'OECD Mapping'!B24</f>
        <v>ISIC 41T43</v>
      </c>
      <c r="E243" s="21" t="s">
        <v>269</v>
      </c>
      <c r="F243" s="58" t="s">
        <v>268</v>
      </c>
    </row>
    <row r="244" spans="1:6" x14ac:dyDescent="0.25">
      <c r="A244" s="40" t="s">
        <v>247</v>
      </c>
      <c r="B244" s="15">
        <v>5.3165010087191204E-3</v>
      </c>
      <c r="C244" s="21" t="str">
        <f>'OECD Mapping'!A24</f>
        <v>D41T43: Construction</v>
      </c>
      <c r="D244" s="21" t="str">
        <f>'OECD Mapping'!B24</f>
        <v>ISIC 41T43</v>
      </c>
      <c r="E244" s="21" t="s">
        <v>269</v>
      </c>
      <c r="F244" s="58" t="s">
        <v>268</v>
      </c>
    </row>
    <row r="245" spans="1:6" x14ac:dyDescent="0.25">
      <c r="A245" s="87" t="s">
        <v>248</v>
      </c>
      <c r="B245" s="15">
        <v>2.9357977769593591E-2</v>
      </c>
      <c r="C245" s="21" t="str">
        <f>'OECD Mapping'!A24</f>
        <v>D41T43: Construction</v>
      </c>
      <c r="D245" s="21" t="str">
        <f>'OECD Mapping'!B24</f>
        <v>ISIC 41T43</v>
      </c>
      <c r="E245" s="21" t="s">
        <v>269</v>
      </c>
      <c r="F245" s="58" t="s">
        <v>268</v>
      </c>
    </row>
    <row r="246" spans="1:6" x14ac:dyDescent="0.25">
      <c r="A246" s="40" t="s">
        <v>249</v>
      </c>
      <c r="B246" s="15">
        <v>1.1713485103844592E-2</v>
      </c>
      <c r="C246" s="21" t="str">
        <f>'OECD Mapping'!A24</f>
        <v>D41T43: Construction</v>
      </c>
      <c r="D246" s="21" t="str">
        <f>'OECD Mapping'!B24</f>
        <v>ISIC 41T43</v>
      </c>
      <c r="E246" s="21" t="s">
        <v>269</v>
      </c>
      <c r="F246" s="58" t="s">
        <v>268</v>
      </c>
    </row>
    <row r="247" spans="1:6" x14ac:dyDescent="0.25">
      <c r="A247" s="7" t="s">
        <v>243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250</v>
      </c>
      <c r="B249" s="15"/>
      <c r="C249" s="21"/>
      <c r="D249" s="21"/>
      <c r="E249" s="21"/>
      <c r="F249" s="16"/>
    </row>
    <row r="250" spans="1:6" x14ac:dyDescent="0.25">
      <c r="A250" s="87" t="s">
        <v>251</v>
      </c>
      <c r="B250" s="15">
        <v>5.9171738835744038E-2</v>
      </c>
      <c r="C250" s="21" t="str">
        <f>'OECD Mapping'!A22</f>
        <v>D31T33: Other manufacturing; repair and installation of machinery and equipment</v>
      </c>
      <c r="D250" s="21" t="str">
        <f>'OECD Mapping'!B22</f>
        <v>ISIC 31T33</v>
      </c>
      <c r="E250" s="21" t="s">
        <v>269</v>
      </c>
      <c r="F250" s="58" t="s">
        <v>268</v>
      </c>
    </row>
    <row r="251" spans="1:6" x14ac:dyDescent="0.25">
      <c r="A251" s="87" t="s">
        <v>252</v>
      </c>
      <c r="B251" s="15">
        <v>0.18761234551146613</v>
      </c>
      <c r="C251" s="21" t="str">
        <f>'OECD Mapping'!A16</f>
        <v>D25: Fabricated metal products</v>
      </c>
      <c r="D251" s="21" t="str">
        <f>'OECD Mapping'!B16</f>
        <v>ISIC 25</v>
      </c>
      <c r="E251" s="21" t="s">
        <v>269</v>
      </c>
      <c r="F251" s="58" t="s">
        <v>268</v>
      </c>
    </row>
    <row r="252" spans="1:6" x14ac:dyDescent="0.25">
      <c r="A252" s="87" t="s">
        <v>253</v>
      </c>
      <c r="B252" s="15">
        <v>5.4478481440208094E-2</v>
      </c>
      <c r="C252" s="21" t="str">
        <f>'OECD Mapping'!A16</f>
        <v>D25: Fabricated metal products</v>
      </c>
      <c r="D252" s="21" t="str">
        <f>'OECD Mapping'!B16</f>
        <v>ISIC 25</v>
      </c>
      <c r="E252" s="21" t="s">
        <v>269</v>
      </c>
      <c r="F252" s="58" t="s">
        <v>268</v>
      </c>
    </row>
    <row r="253" spans="1:6" x14ac:dyDescent="0.25">
      <c r="A253" s="87" t="s">
        <v>254</v>
      </c>
      <c r="B253" s="15">
        <v>4.0472974263582373E-2</v>
      </c>
      <c r="C253" s="21" t="str">
        <f>'OECD Mapping'!A16</f>
        <v>D25: Fabricated metal products</v>
      </c>
      <c r="D253" s="21" t="str">
        <f>'OECD Mapping'!B16</f>
        <v>ISIC 25</v>
      </c>
      <c r="E253" s="21" t="s">
        <v>269</v>
      </c>
      <c r="F253" s="58" t="s">
        <v>268</v>
      </c>
    </row>
    <row r="254" spans="1:6" x14ac:dyDescent="0.25">
      <c r="A254" s="87" t="s">
        <v>255</v>
      </c>
      <c r="B254" s="15">
        <v>3.3202284168667398E-2</v>
      </c>
      <c r="C254" s="21" t="str">
        <f>'OECD Mapping'!A16</f>
        <v>D25: Fabricated metal products</v>
      </c>
      <c r="D254" s="21" t="str">
        <f>'OECD Mapping'!B16</f>
        <v>ISIC 25</v>
      </c>
      <c r="E254" s="21" t="s">
        <v>269</v>
      </c>
      <c r="F254" s="58" t="s">
        <v>268</v>
      </c>
    </row>
    <row r="255" spans="1:6" x14ac:dyDescent="0.25">
      <c r="A255" s="87" t="s">
        <v>256</v>
      </c>
      <c r="B255" s="15">
        <v>0.11718436104510066</v>
      </c>
      <c r="C255" s="21" t="str">
        <f>'OECD Mapping'!A22</f>
        <v>D31T33: Other manufacturing; repair and installation of machinery and equipment</v>
      </c>
      <c r="D255" s="21" t="str">
        <f>'OECD Mapping'!B22</f>
        <v>ISIC 31T33</v>
      </c>
      <c r="E255" s="21" t="s">
        <v>269</v>
      </c>
      <c r="F255" s="58" t="s">
        <v>268</v>
      </c>
    </row>
    <row r="256" spans="1:6" x14ac:dyDescent="0.25">
      <c r="A256" s="87" t="s">
        <v>257</v>
      </c>
      <c r="B256" s="15">
        <v>7.9186887114255214E-2</v>
      </c>
      <c r="C256" s="21" t="str">
        <f>'OECD Mapping'!A19</f>
        <v>D28: Machinery and equipment, nec</v>
      </c>
      <c r="D256" s="21" t="str">
        <f>'OECD Mapping'!B19</f>
        <v>ISIC 28</v>
      </c>
      <c r="E256" s="21" t="s">
        <v>269</v>
      </c>
      <c r="F256" s="58" t="s">
        <v>268</v>
      </c>
    </row>
    <row r="257" spans="1:6" x14ac:dyDescent="0.25">
      <c r="A257" s="87" t="s">
        <v>258</v>
      </c>
      <c r="B257" s="15">
        <v>2.6662594760242975E-3</v>
      </c>
      <c r="C257" s="21" t="str">
        <f>'OECD Mapping'!A18</f>
        <v>D27: Electrical equipment</v>
      </c>
      <c r="D257" s="21" t="str">
        <f>'OECD Mapping'!B18</f>
        <v>ISIC 27</v>
      </c>
      <c r="E257" s="21" t="s">
        <v>269</v>
      </c>
      <c r="F257" s="58" t="s">
        <v>268</v>
      </c>
    </row>
    <row r="258" spans="1:6" x14ac:dyDescent="0.25">
      <c r="A258" s="87" t="s">
        <v>259</v>
      </c>
      <c r="B258" s="15">
        <v>2.3065838394442859E-3</v>
      </c>
      <c r="C258" s="21" t="str">
        <f>'OECD Mapping'!A19</f>
        <v>D28: Machinery and equipment, nec</v>
      </c>
      <c r="D258" s="21" t="str">
        <f>'OECD Mapping'!B19</f>
        <v>ISIC 28</v>
      </c>
      <c r="E258" s="21" t="s">
        <v>269</v>
      </c>
      <c r="F258" s="58" t="s">
        <v>268</v>
      </c>
    </row>
    <row r="259" spans="1:6" x14ac:dyDescent="0.25">
      <c r="A259" s="87" t="s">
        <v>260</v>
      </c>
      <c r="B259" s="15">
        <v>3.5527798304773789E-2</v>
      </c>
      <c r="C259" s="21" t="str">
        <f>'OECD Mapping'!A16</f>
        <v>D25: Fabricated metal products</v>
      </c>
      <c r="D259" s="21" t="str">
        <f>'OECD Mapping'!B16</f>
        <v>ISIC 25</v>
      </c>
      <c r="E259" s="21" t="s">
        <v>269</v>
      </c>
      <c r="F259" s="58" t="s">
        <v>268</v>
      </c>
    </row>
    <row r="260" spans="1:6" x14ac:dyDescent="0.25">
      <c r="A260" s="87" t="s">
        <v>261</v>
      </c>
      <c r="B260" s="15">
        <v>5.1620006644230103E-2</v>
      </c>
      <c r="C260" s="21" t="str">
        <f>'OECD Mapping'!A22</f>
        <v>D31T33: Other manufacturing; repair and installation of machinery and equipment</v>
      </c>
      <c r="D260" s="21" t="str">
        <f>'OECD Mapping'!B22</f>
        <v>ISIC 31T33</v>
      </c>
      <c r="E260" s="21" t="s">
        <v>269</v>
      </c>
      <c r="F260" s="58" t="s">
        <v>268</v>
      </c>
    </row>
    <row r="261" spans="1:6" x14ac:dyDescent="0.25">
      <c r="A261" s="87" t="s">
        <v>262</v>
      </c>
      <c r="B261" s="15">
        <v>1.7845445045700584E-2</v>
      </c>
      <c r="C261" s="21" t="str">
        <f>'OECD Mapping'!A18</f>
        <v>D27: Electrical equipment</v>
      </c>
      <c r="D261" s="21" t="str">
        <f>'OECD Mapping'!B18</f>
        <v>ISIC 27</v>
      </c>
      <c r="E261" s="21" t="s">
        <v>269</v>
      </c>
      <c r="F261" s="58" t="s">
        <v>268</v>
      </c>
    </row>
    <row r="262" spans="1:6" x14ac:dyDescent="0.25">
      <c r="A262" s="87" t="s">
        <v>263</v>
      </c>
      <c r="B262" s="15">
        <v>2.0360262148428034E-2</v>
      </c>
      <c r="C262" s="21" t="str">
        <f>'OECD Mapping'!A22</f>
        <v>D31T33: Other manufacturing; repair and installation of machinery and equipment</v>
      </c>
      <c r="D262" s="21" t="str">
        <f>'OECD Mapping'!B22</f>
        <v>ISIC 31T33</v>
      </c>
      <c r="E262" s="21" t="s">
        <v>269</v>
      </c>
      <c r="F262" s="58" t="s">
        <v>268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264</v>
      </c>
      <c r="B265" s="15">
        <v>0</v>
      </c>
      <c r="C265" s="21" t="str">
        <f>'OECD Mapping'!A26</f>
        <v>D49T53: Transportation and storage</v>
      </c>
      <c r="D265" s="21" t="str">
        <f>'OECD Mapping'!B26</f>
        <v>ISIC 49T53</v>
      </c>
      <c r="E265" s="21" t="s">
        <v>269</v>
      </c>
      <c r="F265" s="58" t="s">
        <v>268</v>
      </c>
    </row>
    <row r="266" spans="1:6" x14ac:dyDescent="0.25">
      <c r="A266" s="87" t="s">
        <v>265</v>
      </c>
      <c r="B266" s="15">
        <v>0.10362016195350927</v>
      </c>
      <c r="C266" s="21" t="str">
        <f>'OECD Mapping'!A33</f>
        <v>D69T82: Other business sector services</v>
      </c>
      <c r="D266" s="21" t="str">
        <f>'OECD Mapping'!B33</f>
        <v>ISIC 69T82</v>
      </c>
      <c r="E266" s="21" t="s">
        <v>269</v>
      </c>
      <c r="F266" s="58" t="s">
        <v>268</v>
      </c>
    </row>
    <row r="267" spans="1:6" x14ac:dyDescent="0.25">
      <c r="A267" s="87" t="s">
        <v>266</v>
      </c>
      <c r="B267" s="15">
        <v>2.4156226103298116E-2</v>
      </c>
      <c r="C267" s="21" t="str">
        <f>'OECD Mapping'!A33</f>
        <v>D69T82: Other business sector services</v>
      </c>
      <c r="D267" s="21" t="str">
        <f>'OECD Mapping'!B33</f>
        <v>ISIC 69T82</v>
      </c>
      <c r="E267" s="21" t="s">
        <v>269</v>
      </c>
      <c r="F267" s="58" t="s">
        <v>268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267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302</v>
      </c>
      <c r="B273" s="62"/>
      <c r="C273" s="62"/>
      <c r="D273" s="62"/>
      <c r="E273" s="62"/>
      <c r="F273" s="14"/>
    </row>
    <row r="274" spans="1:6" x14ac:dyDescent="0.25">
      <c r="A274" s="87" t="s">
        <v>328</v>
      </c>
      <c r="B274" s="15">
        <v>0.10957138163680816</v>
      </c>
      <c r="C274" s="21" t="str">
        <f>'OECD Mapping'!A23</f>
        <v>D35T39: Electricity, gas, water supply, sewerage, waste and remediation services</v>
      </c>
      <c r="D274" s="21" t="str">
        <f>'OECD Mapping'!B23</f>
        <v>ISIC 35T39</v>
      </c>
      <c r="E274" s="21" t="s">
        <v>337</v>
      </c>
      <c r="F274" s="68" t="s">
        <v>268</v>
      </c>
    </row>
    <row r="275" spans="1:6" x14ac:dyDescent="0.25">
      <c r="A275" s="87" t="s">
        <v>304</v>
      </c>
      <c r="B275" s="15">
        <v>0.10103758199684273</v>
      </c>
      <c r="C275" s="21" t="str">
        <f>'OECD Mapping'!A23</f>
        <v>D35T39: Electricity, gas, water supply, sewerage, waste and remediation services</v>
      </c>
      <c r="D275" s="21" t="str">
        <f>'OECD Mapping'!B23</f>
        <v>ISIC 35T39</v>
      </c>
      <c r="E275" s="21" t="s">
        <v>337</v>
      </c>
      <c r="F275" s="68" t="s">
        <v>268</v>
      </c>
    </row>
    <row r="276" spans="1:6" x14ac:dyDescent="0.25">
      <c r="A276" s="87" t="s">
        <v>329</v>
      </c>
      <c r="B276" s="15">
        <v>6.9437413759806402E-2</v>
      </c>
      <c r="C276" s="21" t="str">
        <f>'OECD Mapping'!A23</f>
        <v>D35T39: Electricity, gas, water supply, sewerage, waste and remediation services</v>
      </c>
      <c r="D276" s="21" t="str">
        <f>'OECD Mapping'!B23</f>
        <v>ISIC 35T39</v>
      </c>
      <c r="E276" s="21" t="s">
        <v>337</v>
      </c>
      <c r="F276" s="68" t="s">
        <v>268</v>
      </c>
    </row>
    <row r="277" spans="1:6" x14ac:dyDescent="0.25">
      <c r="A277" s="87" t="s">
        <v>330</v>
      </c>
      <c r="B277" s="15">
        <v>9.465351814404413E-2</v>
      </c>
      <c r="C277" s="21" t="str">
        <f>'OECD Mapping'!A23</f>
        <v>D35T39: Electricity, gas, water supply, sewerage, waste and remediation services</v>
      </c>
      <c r="D277" s="21" t="str">
        <f>'OECD Mapping'!B23</f>
        <v>ISIC 35T39</v>
      </c>
      <c r="E277" s="21" t="s">
        <v>337</v>
      </c>
      <c r="F277" s="68" t="s">
        <v>268</v>
      </c>
    </row>
    <row r="278" spans="1:6" x14ac:dyDescent="0.25">
      <c r="A278" s="87" t="s">
        <v>327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331</v>
      </c>
      <c r="B280" s="15">
        <v>6.6213883181614627E-2</v>
      </c>
      <c r="C280" s="21" t="str">
        <f>'OECD Mapping'!A23</f>
        <v>D35T39: Electricity, gas, water supply, sewerage, waste and remediation services</v>
      </c>
      <c r="D280" s="21" t="str">
        <f>'OECD Mapping'!B23</f>
        <v>ISIC 35T39</v>
      </c>
      <c r="E280" s="21" t="s">
        <v>338</v>
      </c>
      <c r="F280" s="6"/>
    </row>
    <row r="281" spans="1:6" x14ac:dyDescent="0.25">
      <c r="A281" s="87" t="s">
        <v>332</v>
      </c>
      <c r="B281" s="15">
        <v>1.7192251878116429E-2</v>
      </c>
      <c r="C281" s="21" t="str">
        <f>'OECD Mapping'!A11</f>
        <v>D20: Chemicals</v>
      </c>
      <c r="D281" s="21" t="str">
        <f>'OECD Mapping'!B11</f>
        <v>ISIC 20</v>
      </c>
      <c r="E281" s="21" t="s">
        <v>336</v>
      </c>
      <c r="F281" s="68" t="s">
        <v>268</v>
      </c>
    </row>
    <row r="282" spans="1:6" x14ac:dyDescent="0.25">
      <c r="A282" s="87" t="s">
        <v>333</v>
      </c>
      <c r="B282" s="15">
        <v>7.7661551587353536E-2</v>
      </c>
      <c r="C282" s="21" t="str">
        <f>'OECD Mapping'!A33</f>
        <v>D69T82: Other business sector services</v>
      </c>
      <c r="D282" s="21" t="str">
        <f>'OECD Mapping'!B33</f>
        <v>ISIC 69T82</v>
      </c>
      <c r="E282" s="21" t="s">
        <v>338</v>
      </c>
      <c r="F282" s="68" t="s">
        <v>268</v>
      </c>
    </row>
    <row r="283" spans="1:6" x14ac:dyDescent="0.25">
      <c r="A283" s="87" t="s">
        <v>310</v>
      </c>
      <c r="B283" s="15">
        <v>4.145585480458365E-2</v>
      </c>
      <c r="C283" s="21" t="str">
        <f>'OECD Mapping'!A23</f>
        <v>D35T39: Electricity, gas, water supply, sewerage, waste and remediation services</v>
      </c>
      <c r="D283" s="21" t="str">
        <f>'OECD Mapping'!B23</f>
        <v>ISIC 35T39</v>
      </c>
      <c r="E283" s="21" t="s">
        <v>338</v>
      </c>
      <c r="F283" s="68" t="s">
        <v>268</v>
      </c>
    </row>
    <row r="284" spans="1:6" x14ac:dyDescent="0.25">
      <c r="A284" s="87" t="s">
        <v>312</v>
      </c>
      <c r="B284" s="15">
        <v>0</v>
      </c>
      <c r="C284" s="21" t="str">
        <f>'OECD Mapping'!A22</f>
        <v>D31T33: Other manufacturing; repair and installation of machinery and equipment</v>
      </c>
      <c r="D284" s="21" t="str">
        <f>'OECD Mapping'!B22</f>
        <v>ISIC 31T33</v>
      </c>
      <c r="E284" s="21" t="s">
        <v>338</v>
      </c>
      <c r="F284" s="68" t="s">
        <v>268</v>
      </c>
    </row>
    <row r="285" spans="1:6" x14ac:dyDescent="0.25">
      <c r="A285" s="87" t="s">
        <v>334</v>
      </c>
      <c r="B285" s="15">
        <v>0.42277656301083044</v>
      </c>
      <c r="C285" s="21" t="str">
        <f>'OECD Mapping'!A16</f>
        <v>D25: Fabricated metal products</v>
      </c>
      <c r="D285" s="21" t="str">
        <f>'OECD Mapping'!B16</f>
        <v>ISIC 25</v>
      </c>
      <c r="E285" s="21" t="s">
        <v>338</v>
      </c>
      <c r="F285" s="68" t="s">
        <v>268</v>
      </c>
    </row>
    <row r="286" spans="1:6" x14ac:dyDescent="0.25">
      <c r="A286" s="87" t="s">
        <v>335</v>
      </c>
      <c r="B286" s="15">
        <v>0</v>
      </c>
      <c r="C286" s="21" t="str">
        <f>'OECD Mapping'!A22</f>
        <v>D31T33: Other manufacturing; repair and installation of machinery and equipment</v>
      </c>
      <c r="D286" s="21" t="str">
        <f>'OECD Mapping'!B22</f>
        <v>ISIC 31T33</v>
      </c>
      <c r="E286" s="21" t="s">
        <v>338</v>
      </c>
      <c r="F286" s="68" t="s">
        <v>268</v>
      </c>
    </row>
    <row r="287" spans="1:6" x14ac:dyDescent="0.25">
      <c r="A287" s="87" t="s">
        <v>315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19" t="s">
        <v>350</v>
      </c>
      <c r="B289" s="120"/>
      <c r="C289" s="120"/>
      <c r="D289" s="121"/>
      <c r="E289" s="121"/>
      <c r="F289" s="122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205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351</v>
      </c>
      <c r="B292" s="21"/>
      <c r="C292" s="21"/>
      <c r="D292" s="21"/>
      <c r="E292" s="21"/>
      <c r="F292" s="6"/>
    </row>
    <row r="293" spans="1:6" x14ac:dyDescent="0.25">
      <c r="A293" s="87" t="s">
        <v>352</v>
      </c>
      <c r="B293" s="15">
        <v>5.8784250379308753E-4</v>
      </c>
      <c r="C293" s="15" t="str">
        <f>'OECD Mapping'!A4</f>
        <v>D07T08: Mining and quarrying of non-energy producing products</v>
      </c>
      <c r="D293" s="15" t="str">
        <f>'OECD Mapping'!B4</f>
        <v>ISIC 07T08</v>
      </c>
      <c r="E293" s="21" t="s">
        <v>338</v>
      </c>
      <c r="F293" s="16" t="s">
        <v>114</v>
      </c>
    </row>
    <row r="294" spans="1:6" x14ac:dyDescent="0.25">
      <c r="A294" s="87" t="s">
        <v>353</v>
      </c>
      <c r="B294" s="15">
        <v>2.2103717917625509E-2</v>
      </c>
      <c r="C294" s="15" t="str">
        <f>'OECD Mapping'!A4</f>
        <v>D07T08: Mining and quarrying of non-energy producing products</v>
      </c>
      <c r="D294" s="15" t="str">
        <f>'OECD Mapping'!B4</f>
        <v>ISIC 07T08</v>
      </c>
      <c r="E294" s="21" t="s">
        <v>338</v>
      </c>
      <c r="F294" s="16" t="s">
        <v>114</v>
      </c>
    </row>
    <row r="295" spans="1:6" x14ac:dyDescent="0.25">
      <c r="A295" s="87" t="s">
        <v>354</v>
      </c>
      <c r="B295" s="15">
        <v>3.6648621011477336E-4</v>
      </c>
      <c r="C295" s="15" t="str">
        <f>'OECD Mapping'!A14</f>
        <v>D23: Other non-metallic mineral products</v>
      </c>
      <c r="D295" s="15" t="str">
        <f>'OECD Mapping'!B14</f>
        <v>ISIC 23</v>
      </c>
      <c r="E295" s="21" t="s">
        <v>338</v>
      </c>
      <c r="F295" s="16" t="s">
        <v>114</v>
      </c>
    </row>
    <row r="296" spans="1:6" x14ac:dyDescent="0.25">
      <c r="A296" s="87" t="s">
        <v>355</v>
      </c>
      <c r="B296" s="15">
        <v>2.3001470420079329E-3</v>
      </c>
      <c r="C296" s="15" t="str">
        <f>'OECD Mapping'!A10</f>
        <v>D19: Coke and refined petroleum products</v>
      </c>
      <c r="D296" s="15" t="str">
        <f>'OECD Mapping'!B10</f>
        <v>ISIC 19</v>
      </c>
      <c r="E296" s="21" t="s">
        <v>338</v>
      </c>
      <c r="F296" s="16" t="s">
        <v>114</v>
      </c>
    </row>
    <row r="297" spans="1:6" x14ac:dyDescent="0.25">
      <c r="A297" s="87" t="s">
        <v>356</v>
      </c>
      <c r="B297" s="15">
        <v>1.5283905098620277E-3</v>
      </c>
      <c r="C297" s="15" t="str">
        <f>'OECD Mapping'!A16</f>
        <v>D25: Fabricated metal products</v>
      </c>
      <c r="D297" s="15" t="str">
        <f>'OECD Mapping'!B16</f>
        <v>ISIC 25</v>
      </c>
      <c r="E297" s="21" t="s">
        <v>338</v>
      </c>
      <c r="F297" s="16" t="s">
        <v>114</v>
      </c>
    </row>
    <row r="298" spans="1:6" x14ac:dyDescent="0.25">
      <c r="A298" s="87" t="s">
        <v>357</v>
      </c>
      <c r="B298" s="15">
        <v>4.8507419772996917E-4</v>
      </c>
      <c r="C298" s="15" t="str">
        <f>'OECD Mapping'!A11</f>
        <v>D20: Chemicals</v>
      </c>
      <c r="D298" s="15" t="str">
        <f>'OECD Mapping'!B11</f>
        <v>ISIC 20</v>
      </c>
      <c r="E298" s="21" t="s">
        <v>338</v>
      </c>
      <c r="F298" s="16" t="s">
        <v>114</v>
      </c>
    </row>
    <row r="299" spans="1:6" x14ac:dyDescent="0.25">
      <c r="A299" s="87" t="s">
        <v>358</v>
      </c>
      <c r="B299" s="15">
        <v>5.827473972334983E-3</v>
      </c>
      <c r="C299" s="15" t="str">
        <f>'OECD Mapping'!A4</f>
        <v>D07T08: Mining and quarrying of non-energy producing products</v>
      </c>
      <c r="D299" s="15" t="str">
        <f>'OECD Mapping'!B4</f>
        <v>ISIC 07T08</v>
      </c>
      <c r="E299" s="21" t="s">
        <v>338</v>
      </c>
      <c r="F299" s="16" t="s">
        <v>114</v>
      </c>
    </row>
    <row r="300" spans="1:6" x14ac:dyDescent="0.25">
      <c r="A300" s="87" t="s">
        <v>359</v>
      </c>
      <c r="B300" s="15">
        <v>6.8886743694495669E-4</v>
      </c>
      <c r="C300" s="15" t="str">
        <f>'OECD Mapping'!A27</f>
        <v>D55T56: Accomodation and food services</v>
      </c>
      <c r="D300" s="15" t="str">
        <f>'OECD Mapping'!B27</f>
        <v>ISIC 55T56</v>
      </c>
      <c r="E300" s="21" t="s">
        <v>338</v>
      </c>
      <c r="F300" s="16" t="s">
        <v>114</v>
      </c>
    </row>
    <row r="301" spans="1:6" x14ac:dyDescent="0.25">
      <c r="A301" s="87" t="s">
        <v>360</v>
      </c>
      <c r="B301" s="15">
        <v>2.9735306400568507E-3</v>
      </c>
      <c r="C301" s="21" t="str">
        <f>'OECD Mapping'!A23</f>
        <v>D35T39: Electricity, gas, water supply, sewerage, waste and remediation services</v>
      </c>
      <c r="D301" s="21" t="str">
        <f>'OECD Mapping'!B23</f>
        <v>ISIC 35T39</v>
      </c>
      <c r="E301" s="21" t="s">
        <v>366</v>
      </c>
      <c r="F301" s="16" t="s">
        <v>114</v>
      </c>
    </row>
    <row r="302" spans="1:6" x14ac:dyDescent="0.25">
      <c r="A302" s="90" t="s">
        <v>361</v>
      </c>
      <c r="B302" s="15"/>
      <c r="C302" s="15"/>
      <c r="D302" s="108"/>
      <c r="E302" s="21"/>
      <c r="F302" s="6"/>
    </row>
    <row r="303" spans="1:6" x14ac:dyDescent="0.25">
      <c r="A303" s="87" t="s">
        <v>362</v>
      </c>
      <c r="B303" s="15">
        <v>0.50174694509567619</v>
      </c>
      <c r="C303" s="21" t="str">
        <f>'OECD Mapping'!A23</f>
        <v>D35T39: Electricity, gas, water supply, sewerage, waste and remediation services</v>
      </c>
      <c r="D303" s="21" t="str">
        <f>'OECD Mapping'!B23</f>
        <v>ISIC 35T39</v>
      </c>
      <c r="E303" s="21" t="s">
        <v>366</v>
      </c>
      <c r="F303" s="16" t="s">
        <v>114</v>
      </c>
    </row>
    <row r="304" spans="1:6" x14ac:dyDescent="0.25">
      <c r="A304" s="87" t="s">
        <v>363</v>
      </c>
      <c r="B304" s="15">
        <v>0.46056987354185763</v>
      </c>
      <c r="C304" s="15" t="str">
        <f>'OECD Mapping'!A19</f>
        <v>D28: Machinery and equipment, nec</v>
      </c>
      <c r="D304" s="15" t="str">
        <f>'OECD Mapping'!B19</f>
        <v>ISIC 28</v>
      </c>
      <c r="E304" s="21" t="s">
        <v>338</v>
      </c>
      <c r="F304" s="16" t="s">
        <v>114</v>
      </c>
    </row>
    <row r="305" spans="1:6" x14ac:dyDescent="0.25">
      <c r="A305" s="87" t="s">
        <v>364</v>
      </c>
      <c r="B305" s="15">
        <v>8.2165093199600733E-4</v>
      </c>
      <c r="C305" s="15" t="str">
        <f>'OECD Mapping'!A34</f>
        <v>D84: Public admin. and defence; compulsory social security</v>
      </c>
      <c r="D305" s="15" t="str">
        <f>'OECD Mapping'!B34</f>
        <v>ISIC 84</v>
      </c>
      <c r="E305" s="21" t="s">
        <v>338</v>
      </c>
      <c r="F305" s="16" t="s">
        <v>114</v>
      </c>
    </row>
    <row r="306" spans="1:6" ht="15.75" thickBot="1" x14ac:dyDescent="0.3">
      <c r="A306" s="88" t="s">
        <v>365</v>
      </c>
      <c r="B306" s="69">
        <v>0</v>
      </c>
      <c r="C306" s="69" t="str">
        <f>'OECD Mapping'!A24</f>
        <v>D41T43: Construction</v>
      </c>
      <c r="D306" s="69" t="str">
        <f>'OECD Mapping'!B24</f>
        <v>ISIC 41T43</v>
      </c>
      <c r="E306" s="21" t="s">
        <v>338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Mapping'!A23</f>
        <v>D35T39: Electricity, gas, water supply, sewerage, waste and remediation services</v>
      </c>
      <c r="D308" s="15" t="str">
        <f>'OECD Mapping'!B23</f>
        <v>ISIC 35T39</v>
      </c>
      <c r="E308" s="21" t="s">
        <v>337</v>
      </c>
      <c r="F308" s="68" t="s">
        <v>70</v>
      </c>
    </row>
    <row r="309" spans="1:6" x14ac:dyDescent="0.25">
      <c r="A309" s="111" t="s">
        <v>371</v>
      </c>
      <c r="B309" s="15">
        <v>0.58345780433159067</v>
      </c>
      <c r="C309" s="15" t="str">
        <f>'OECD Mapping'!A22</f>
        <v>D31T33: Other manufacturing; repair and installation of machinery and equipment</v>
      </c>
      <c r="D309" s="15" t="str">
        <f>'OECD Mapping'!B22</f>
        <v>ISIC 31T33</v>
      </c>
      <c r="E309" s="21" t="s">
        <v>337</v>
      </c>
      <c r="F309" s="68" t="s">
        <v>70</v>
      </c>
    </row>
    <row r="310" spans="1:6" x14ac:dyDescent="0.25">
      <c r="A310" s="111" t="s">
        <v>372</v>
      </c>
      <c r="B310" s="15">
        <v>0.10296863330843913</v>
      </c>
      <c r="C310" s="21" t="str">
        <f>'OECD Mapping'!A33</f>
        <v>D69T82: Other business sector services</v>
      </c>
      <c r="D310" s="21" t="str">
        <f>'OECD Mapping'!B33</f>
        <v>ISIC 69T82</v>
      </c>
      <c r="E310" s="21" t="s">
        <v>337</v>
      </c>
      <c r="F310" s="68" t="s">
        <v>70</v>
      </c>
    </row>
    <row r="311" spans="1:6" ht="15.75" thickBot="1" x14ac:dyDescent="0.3">
      <c r="A311" s="112" t="s">
        <v>373</v>
      </c>
      <c r="B311" s="69">
        <v>8.4858103061986545E-2</v>
      </c>
      <c r="C311" s="61" t="str">
        <f>'OECD Mapping'!A23</f>
        <v>D35T39: Electricity, gas, water supply, sewerage, waste and remediation services</v>
      </c>
      <c r="D311" s="61" t="str">
        <f>'OECD Mapping'!B23</f>
        <v>ISIC 35T39</v>
      </c>
      <c r="E311" s="61" t="s">
        <v>337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369</v>
      </c>
      <c r="B313" s="118">
        <v>1</v>
      </c>
      <c r="C313" s="18" t="str">
        <f>'OECD Mapping'!A23</f>
        <v>D35T39: Electricity, gas, water supply, sewerage, waste and remediation services</v>
      </c>
      <c r="D313" s="18" t="str">
        <f>'OECD Mapping'!B23</f>
        <v>ISIC 35T39</v>
      </c>
      <c r="E313" s="25" t="s">
        <v>370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19" t="s">
        <v>378</v>
      </c>
      <c r="B315" s="120"/>
      <c r="C315" s="120"/>
      <c r="D315" s="121"/>
      <c r="E315" s="121"/>
      <c r="F315" s="122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205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379</v>
      </c>
      <c r="B318" s="21"/>
      <c r="C318" s="21"/>
      <c r="D318" s="21"/>
      <c r="E318" s="94"/>
      <c r="F318" s="16"/>
    </row>
    <row r="319" spans="1:6" x14ac:dyDescent="0.25">
      <c r="A319" s="20" t="s">
        <v>380</v>
      </c>
      <c r="B319" s="15">
        <v>3.2241374243532309E-2</v>
      </c>
      <c r="C319" s="21" t="str">
        <f>'OECD Mapping'!A19</f>
        <v>D28: Machinery and equipment, nec</v>
      </c>
      <c r="D319" s="21" t="str">
        <f>'OECD Mapping'!B19</f>
        <v>ISIC 28</v>
      </c>
      <c r="E319" s="94" t="s">
        <v>420</v>
      </c>
      <c r="F319" s="16"/>
    </row>
    <row r="320" spans="1:6" x14ac:dyDescent="0.25">
      <c r="A320" s="20" t="s">
        <v>381</v>
      </c>
      <c r="B320" s="15">
        <v>1.6038016902321799E-2</v>
      </c>
      <c r="C320" s="21" t="str">
        <f>'OECD Mapping'!A19</f>
        <v>D28: Machinery and equipment, nec</v>
      </c>
      <c r="D320" s="21" t="str">
        <f>'OECD Mapping'!B19</f>
        <v>ISIC 28</v>
      </c>
      <c r="E320" s="94" t="s">
        <v>420</v>
      </c>
      <c r="F320" s="16"/>
    </row>
    <row r="321" spans="1:6" x14ac:dyDescent="0.25">
      <c r="A321" s="20" t="s">
        <v>382</v>
      </c>
      <c r="B321" s="15">
        <v>1.2400528580860307E-2</v>
      </c>
      <c r="C321" s="21" t="str">
        <f>'OECD Mapping'!A16</f>
        <v>D25: Fabricated metal products</v>
      </c>
      <c r="D321" s="21" t="str">
        <f>'OECD Mapping'!B16</f>
        <v>ISIC 25</v>
      </c>
      <c r="E321" s="94" t="s">
        <v>420</v>
      </c>
      <c r="F321" s="16"/>
    </row>
    <row r="322" spans="1:6" x14ac:dyDescent="0.25">
      <c r="A322" s="20" t="s">
        <v>383</v>
      </c>
      <c r="B322" s="15">
        <v>0</v>
      </c>
      <c r="C322" s="21" t="str">
        <f>'OECD Mapping'!A26</f>
        <v>D49T53: Transportation and storage</v>
      </c>
      <c r="D322" s="21" t="str">
        <f>'OECD Mapping'!B26</f>
        <v>ISIC 49T53</v>
      </c>
      <c r="E322" s="94" t="s">
        <v>420</v>
      </c>
      <c r="F322" s="16"/>
    </row>
    <row r="323" spans="1:6" x14ac:dyDescent="0.25">
      <c r="A323" s="20" t="s">
        <v>384</v>
      </c>
      <c r="B323" s="15">
        <v>0</v>
      </c>
      <c r="C323" s="21" t="str">
        <f>'OECD Mapping'!A19</f>
        <v>D28: Machinery and equipment, nec</v>
      </c>
      <c r="D323" s="21" t="str">
        <f>'OECD Mapping'!B19</f>
        <v>ISIC 28</v>
      </c>
      <c r="E323" s="94" t="s">
        <v>420</v>
      </c>
      <c r="F323" s="16"/>
    </row>
    <row r="324" spans="1:6" x14ac:dyDescent="0.25">
      <c r="A324" s="20" t="s">
        <v>385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386</v>
      </c>
      <c r="B325" s="15"/>
      <c r="C325" s="21"/>
      <c r="D325" s="21"/>
      <c r="E325" s="94"/>
      <c r="F325" s="16"/>
    </row>
    <row r="326" spans="1:6" x14ac:dyDescent="0.25">
      <c r="A326" s="20" t="s">
        <v>387</v>
      </c>
      <c r="B326" s="15">
        <v>5.9790282669963217E-3</v>
      </c>
      <c r="C326" s="21" t="str">
        <f>'OECD Mapping'!A22</f>
        <v>D31T33: Other manufacturing; repair and installation of machinery and equipment</v>
      </c>
      <c r="D326" s="21" t="str">
        <f>'OECD Mapping'!B22</f>
        <v>ISIC 31T33</v>
      </c>
      <c r="E326" s="94" t="s">
        <v>420</v>
      </c>
      <c r="F326" s="16"/>
    </row>
    <row r="327" spans="1:6" x14ac:dyDescent="0.25">
      <c r="A327" s="20" t="s">
        <v>388</v>
      </c>
      <c r="B327" s="15">
        <v>2.0458601035032161E-2</v>
      </c>
      <c r="C327" s="21" t="str">
        <f>'OECD Mapping'!A16</f>
        <v>D25: Fabricated metal products</v>
      </c>
      <c r="D327" s="21" t="str">
        <f>'OECD Mapping'!B16</f>
        <v>ISIC 25</v>
      </c>
      <c r="E327" s="94" t="s">
        <v>420</v>
      </c>
      <c r="F327" s="16"/>
    </row>
    <row r="328" spans="1:6" x14ac:dyDescent="0.25">
      <c r="A328" s="20" t="s">
        <v>389</v>
      </c>
      <c r="B328" s="15">
        <v>1.3717633441647122E-2</v>
      </c>
      <c r="C328" s="97" t="str">
        <f>'OECD Mapping'!A16</f>
        <v>D25: Fabricated metal products</v>
      </c>
      <c r="D328" s="97" t="str">
        <f>'OECD Mapping'!B16</f>
        <v>ISIC 25</v>
      </c>
      <c r="E328" s="94" t="s">
        <v>420</v>
      </c>
      <c r="F328" s="6"/>
    </row>
    <row r="329" spans="1:6" x14ac:dyDescent="0.25">
      <c r="A329" s="20" t="s">
        <v>390</v>
      </c>
      <c r="B329" s="95">
        <v>4.9670766079714648E-3</v>
      </c>
      <c r="C329" s="94" t="str">
        <f>'OECD Mapping'!A18</f>
        <v>D27: Electrical equipment</v>
      </c>
      <c r="D329" s="94" t="str">
        <f>'OECD Mapping'!B18</f>
        <v>ISIC 27</v>
      </c>
      <c r="E329" s="94" t="s">
        <v>420</v>
      </c>
      <c r="F329" s="16"/>
    </row>
    <row r="330" spans="1:6" x14ac:dyDescent="0.25">
      <c r="A330" s="20" t="s">
        <v>391</v>
      </c>
      <c r="B330" s="15">
        <v>0.13238799814205607</v>
      </c>
      <c r="C330" s="94" t="str">
        <f>'OECD Mapping'!A18</f>
        <v>D27: Electrical equipment</v>
      </c>
      <c r="D330" s="94" t="str">
        <f>'OECD Mapping'!B18</f>
        <v>ISIC 27</v>
      </c>
      <c r="E330" s="94" t="s">
        <v>420</v>
      </c>
      <c r="F330" s="16"/>
    </row>
    <row r="331" spans="1:6" x14ac:dyDescent="0.25">
      <c r="A331" s="20" t="s">
        <v>392</v>
      </c>
      <c r="B331" s="15">
        <v>5.6797062509543479E-2</v>
      </c>
      <c r="C331" s="21" t="str">
        <f>'OECD Mapping'!A18</f>
        <v>D27: Electrical equipment</v>
      </c>
      <c r="D331" s="21" t="str">
        <f>'OECD Mapping'!B18</f>
        <v>ISIC 27</v>
      </c>
      <c r="E331" s="94" t="s">
        <v>420</v>
      </c>
      <c r="F331" s="6"/>
    </row>
    <row r="332" spans="1:6" x14ac:dyDescent="0.25">
      <c r="A332" s="20" t="s">
        <v>393</v>
      </c>
      <c r="B332" s="15">
        <v>8.1471472548051413E-2</v>
      </c>
      <c r="C332" s="21" t="str">
        <f>'OECD Mapping'!A18</f>
        <v>D27: Electrical equipment</v>
      </c>
      <c r="D332" s="21" t="str">
        <f>'OECD Mapping'!B18</f>
        <v>ISIC 27</v>
      </c>
      <c r="E332" s="94" t="s">
        <v>420</v>
      </c>
      <c r="F332" s="6"/>
    </row>
    <row r="333" spans="1:6" x14ac:dyDescent="0.25">
      <c r="A333" s="20" t="s">
        <v>394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395</v>
      </c>
      <c r="B334" s="15"/>
      <c r="C334" s="21"/>
      <c r="D334" s="21"/>
      <c r="E334" s="94"/>
      <c r="F334" s="6"/>
    </row>
    <row r="335" spans="1:6" x14ac:dyDescent="0.25">
      <c r="A335" s="20" t="s">
        <v>282</v>
      </c>
      <c r="B335" s="15">
        <v>6.2166597276063201E-3</v>
      </c>
      <c r="C335" s="21" t="str">
        <f>'OECD Mapping'!A24</f>
        <v>D41T43: Construction</v>
      </c>
      <c r="D335" s="21" t="str">
        <f>'OECD Mapping'!B24</f>
        <v>ISIC 41T43</v>
      </c>
      <c r="E335" s="94" t="s">
        <v>420</v>
      </c>
      <c r="F335" s="6"/>
    </row>
    <row r="336" spans="1:6" x14ac:dyDescent="0.25">
      <c r="A336" s="20" t="s">
        <v>396</v>
      </c>
      <c r="B336" s="15">
        <v>4.1683133284005254E-3</v>
      </c>
      <c r="C336" s="21" t="str">
        <f>'OECD Mapping'!A24</f>
        <v>D41T43: Construction</v>
      </c>
      <c r="D336" s="21" t="str">
        <f>'OECD Mapping'!B24</f>
        <v>ISIC 41T43</v>
      </c>
      <c r="E336" s="94" t="s">
        <v>420</v>
      </c>
      <c r="F336" s="6"/>
    </row>
    <row r="337" spans="1:6" x14ac:dyDescent="0.25">
      <c r="A337" s="20" t="s">
        <v>397</v>
      </c>
      <c r="B337" s="15">
        <v>4.2334724953147105E-3</v>
      </c>
      <c r="C337" s="21" t="str">
        <f>'OECD Mapping'!A24</f>
        <v>D41T43: Construction</v>
      </c>
      <c r="D337" s="21" t="str">
        <f>'OECD Mapping'!B24</f>
        <v>ISIC 41T43</v>
      </c>
      <c r="E337" s="94" t="s">
        <v>420</v>
      </c>
      <c r="F337" s="6"/>
    </row>
    <row r="338" spans="1:6" x14ac:dyDescent="0.25">
      <c r="A338" s="20" t="s">
        <v>398</v>
      </c>
      <c r="B338" s="15">
        <v>7.206943770706753E-2</v>
      </c>
      <c r="C338" s="21" t="str">
        <f>'OECD Mapping'!A24</f>
        <v>D41T43: Construction</v>
      </c>
      <c r="D338" s="21" t="str">
        <f>'OECD Mapping'!B24</f>
        <v>ISIC 41T43</v>
      </c>
      <c r="E338" s="94" t="s">
        <v>420</v>
      </c>
      <c r="F338" s="6"/>
    </row>
    <row r="339" spans="1:6" x14ac:dyDescent="0.25">
      <c r="A339" s="20" t="s">
        <v>399</v>
      </c>
      <c r="B339" s="15">
        <v>5.6737713489452599E-2</v>
      </c>
      <c r="C339" s="21" t="str">
        <f>'OECD Mapping'!A24</f>
        <v>D41T43: Construction</v>
      </c>
      <c r="D339" s="21" t="str">
        <f>'OECD Mapping'!B24</f>
        <v>ISIC 41T43</v>
      </c>
      <c r="E339" s="94" t="s">
        <v>420</v>
      </c>
      <c r="F339" s="6"/>
    </row>
    <row r="340" spans="1:6" x14ac:dyDescent="0.25">
      <c r="A340" s="20" t="s">
        <v>284</v>
      </c>
      <c r="B340" s="15">
        <v>2.5443069457383744E-2</v>
      </c>
      <c r="C340" s="21" t="str">
        <f>'OECD Mapping'!A33</f>
        <v>D69T82: Other business sector services</v>
      </c>
      <c r="D340" s="21" t="str">
        <f>'OECD Mapping'!B33</f>
        <v>ISIC 69T82</v>
      </c>
      <c r="E340" s="94" t="s">
        <v>420</v>
      </c>
      <c r="F340" s="6"/>
    </row>
    <row r="341" spans="1:6" x14ac:dyDescent="0.25">
      <c r="A341" s="20" t="s">
        <v>400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401</v>
      </c>
      <c r="B342" s="15"/>
      <c r="C342" s="21"/>
      <c r="D342" s="21"/>
      <c r="E342" s="94"/>
      <c r="F342" s="6"/>
    </row>
    <row r="343" spans="1:6" x14ac:dyDescent="0.25">
      <c r="A343" s="20" t="s">
        <v>402</v>
      </c>
      <c r="B343" s="15">
        <v>8.7151669566778289E-3</v>
      </c>
      <c r="C343" s="21" t="str">
        <f>'OECD Mapping'!A31</f>
        <v>D64T66: Financial and insurance activities</v>
      </c>
      <c r="D343" s="21" t="str">
        <f>'OECD Mapping'!B31</f>
        <v>ISIC 64T66</v>
      </c>
      <c r="E343" s="94" t="s">
        <v>420</v>
      </c>
      <c r="F343" s="6"/>
    </row>
    <row r="344" spans="1:6" x14ac:dyDescent="0.25">
      <c r="A344" s="20" t="s">
        <v>403</v>
      </c>
      <c r="B344" s="15"/>
      <c r="C344" s="21"/>
      <c r="D344" s="21"/>
      <c r="E344" s="94"/>
      <c r="F344" s="6"/>
    </row>
    <row r="345" spans="1:6" x14ac:dyDescent="0.25">
      <c r="A345" s="20" t="s">
        <v>291</v>
      </c>
      <c r="B345" s="15">
        <v>6.067991972671441E-2</v>
      </c>
      <c r="C345" s="21" t="str">
        <f>'OECD Mapping'!A33</f>
        <v>D69T82: Other business sector services</v>
      </c>
      <c r="D345" s="21" t="str">
        <f>'OECD Mapping'!B33</f>
        <v>ISIC 69T82</v>
      </c>
      <c r="E345" s="94" t="s">
        <v>420</v>
      </c>
      <c r="F345" s="6"/>
    </row>
    <row r="346" spans="1:6" x14ac:dyDescent="0.25">
      <c r="A346" s="20" t="s">
        <v>292</v>
      </c>
      <c r="B346" s="15">
        <v>1.533150424508801E-2</v>
      </c>
      <c r="C346" s="21" t="str">
        <f>'OECD Mapping'!A33</f>
        <v>D69T82: Other business sector services</v>
      </c>
      <c r="D346" s="21" t="str">
        <f>'OECD Mapping'!B33</f>
        <v>ISIC 69T82</v>
      </c>
      <c r="E346" s="94" t="s">
        <v>420</v>
      </c>
      <c r="F346" s="6"/>
    </row>
    <row r="347" spans="1:6" x14ac:dyDescent="0.25">
      <c r="A347" s="20" t="s">
        <v>404</v>
      </c>
      <c r="B347" s="15">
        <v>4.5994538507349268E-3</v>
      </c>
      <c r="C347" s="21" t="str">
        <f>'OECD Mapping'!A33</f>
        <v>D69T82: Other business sector services</v>
      </c>
      <c r="D347" s="21" t="str">
        <f>'OECD Mapping'!B33</f>
        <v>ISIC 69T82</v>
      </c>
      <c r="E347" s="94" t="s">
        <v>420</v>
      </c>
      <c r="F347" s="6"/>
    </row>
    <row r="348" spans="1:6" x14ac:dyDescent="0.25">
      <c r="A348" s="20" t="s">
        <v>405</v>
      </c>
      <c r="B348" s="15">
        <v>3.4346170594054541E-3</v>
      </c>
      <c r="C348" s="21" t="str">
        <f>'OECD Mapping'!A26</f>
        <v>D49T53: Transportation and storage</v>
      </c>
      <c r="D348" s="21" t="str">
        <f>'OECD Mapping'!B26</f>
        <v>ISIC 49T53</v>
      </c>
      <c r="E348" s="94" t="s">
        <v>420</v>
      </c>
      <c r="F348" s="6"/>
    </row>
    <row r="349" spans="1:6" x14ac:dyDescent="0.25">
      <c r="A349" s="20" t="s">
        <v>294</v>
      </c>
      <c r="B349" s="15">
        <v>5.1105001264250743E-2</v>
      </c>
      <c r="C349" s="21" t="str">
        <f>'OECD Mapping'!A33</f>
        <v>D69T82: Other business sector services</v>
      </c>
      <c r="D349" s="21" t="str">
        <f>'OECD Mapping'!B33</f>
        <v>ISIC 69T82</v>
      </c>
      <c r="E349" s="94" t="s">
        <v>420</v>
      </c>
      <c r="F349" s="6"/>
    </row>
    <row r="350" spans="1:6" x14ac:dyDescent="0.25">
      <c r="A350" s="20" t="s">
        <v>406</v>
      </c>
      <c r="B350" s="15">
        <v>0</v>
      </c>
      <c r="C350" s="97" t="str">
        <f>'OECD Mapping'!A26</f>
        <v>D49T53: Transportation and storage</v>
      </c>
      <c r="D350" s="97" t="str">
        <f>'OECD Mapping'!B26</f>
        <v>ISIC 49T53</v>
      </c>
      <c r="E350" s="94" t="s">
        <v>420</v>
      </c>
      <c r="F350" s="6"/>
    </row>
    <row r="351" spans="1:6" x14ac:dyDescent="0.25">
      <c r="A351" s="20" t="s">
        <v>407</v>
      </c>
      <c r="B351" s="15">
        <v>0.18243254907596901</v>
      </c>
      <c r="C351" s="21" t="str">
        <f>'OECD Mapping'!A26</f>
        <v>D49T53: Transportation and storage</v>
      </c>
      <c r="D351" s="21" t="str">
        <f>'OECD Mapping'!B26</f>
        <v>ISIC 49T53</v>
      </c>
      <c r="E351" s="94" t="s">
        <v>420</v>
      </c>
      <c r="F351" s="6"/>
    </row>
    <row r="352" spans="1:6" x14ac:dyDescent="0.25">
      <c r="A352" s="20" t="s">
        <v>408</v>
      </c>
      <c r="B352" s="15">
        <v>7.2083450595899117E-3</v>
      </c>
      <c r="C352" s="21" t="str">
        <f>'OECD Mapping'!A33</f>
        <v>D69T82: Other business sector services</v>
      </c>
      <c r="D352" s="21" t="str">
        <f>'OECD Mapping'!B33</f>
        <v>ISIC 69T82</v>
      </c>
      <c r="E352" s="94" t="s">
        <v>420</v>
      </c>
      <c r="F352" s="6"/>
    </row>
    <row r="353" spans="1:6" x14ac:dyDescent="0.25">
      <c r="A353" s="20" t="s">
        <v>409</v>
      </c>
      <c r="B353" s="15">
        <v>2.6145500870033485E-2</v>
      </c>
      <c r="C353" s="21" t="str">
        <f>'OECD Mapping'!A31</f>
        <v>D64T66: Financial and insurance activities</v>
      </c>
      <c r="D353" s="21" t="str">
        <f>'OECD Mapping'!B31</f>
        <v>ISIC 64T66</v>
      </c>
      <c r="E353" s="94" t="s">
        <v>420</v>
      </c>
      <c r="F353" s="6"/>
    </row>
    <row r="354" spans="1:6" x14ac:dyDescent="0.25">
      <c r="A354" s="20" t="s">
        <v>410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411</v>
      </c>
      <c r="B355" s="15"/>
      <c r="C355" s="21"/>
      <c r="D355" s="21"/>
      <c r="E355" s="94"/>
      <c r="F355" s="6"/>
    </row>
    <row r="356" spans="1:6" x14ac:dyDescent="0.25">
      <c r="A356" s="20" t="s">
        <v>412</v>
      </c>
      <c r="B356" s="15">
        <v>0</v>
      </c>
      <c r="C356" s="21" t="str">
        <f>'OECD Mapping'!A31</f>
        <v>D64T66: Financial and insurance activities</v>
      </c>
      <c r="D356" s="21" t="str">
        <f>'OECD Mapping'!B31</f>
        <v>ISIC 64T66</v>
      </c>
      <c r="E356" s="94" t="s">
        <v>420</v>
      </c>
      <c r="F356" s="6"/>
    </row>
    <row r="357" spans="1:6" x14ac:dyDescent="0.25">
      <c r="A357" s="20" t="s">
        <v>413</v>
      </c>
      <c r="B357" s="15">
        <v>0</v>
      </c>
      <c r="C357" s="21" t="str">
        <f>'OECD Mapping'!A33</f>
        <v>D69T82: Other business sector services</v>
      </c>
      <c r="D357" s="21" t="str">
        <f>'OECD Mapping'!B33</f>
        <v>ISIC 69T82</v>
      </c>
      <c r="E357" s="94" t="s">
        <v>420</v>
      </c>
      <c r="F357" s="6"/>
    </row>
    <row r="358" spans="1:6" x14ac:dyDescent="0.25">
      <c r="A358" s="20" t="s">
        <v>414</v>
      </c>
      <c r="B358" s="15">
        <v>0</v>
      </c>
      <c r="C358" s="21" t="str">
        <f>'OECD Mapping'!A31</f>
        <v>D64T66: Financial and insurance activities</v>
      </c>
      <c r="D358" s="21" t="str">
        <f>'OECD Mapping'!B31</f>
        <v>ISIC 64T66</v>
      </c>
      <c r="E358" s="94" t="s">
        <v>420</v>
      </c>
      <c r="F358" s="6"/>
    </row>
    <row r="359" spans="1:6" x14ac:dyDescent="0.25">
      <c r="A359" s="20" t="s">
        <v>415</v>
      </c>
      <c r="B359" s="15">
        <v>0</v>
      </c>
      <c r="C359" s="21" t="str">
        <f>'OECD Mapping'!A31</f>
        <v>D64T66: Financial and insurance activities</v>
      </c>
      <c r="D359" s="21" t="str">
        <f>'OECD Mapping'!B31</f>
        <v>ISIC 64T66</v>
      </c>
      <c r="E359" s="94" t="s">
        <v>420</v>
      </c>
      <c r="F359" s="6"/>
    </row>
    <row r="360" spans="1:6" x14ac:dyDescent="0.25">
      <c r="A360" s="20" t="s">
        <v>416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417</v>
      </c>
      <c r="B361" s="15">
        <v>9.5020483408298523E-2</v>
      </c>
      <c r="C361" s="21" t="str">
        <f>'OECD Mapping'!A33</f>
        <v>D69T82: Other business sector services</v>
      </c>
      <c r="D361" s="21" t="str">
        <f>'OECD Mapping'!B33</f>
        <v>ISIC 69T82</v>
      </c>
      <c r="E361" s="94" t="s">
        <v>420</v>
      </c>
      <c r="F361" s="6"/>
    </row>
    <row r="362" spans="1:6" x14ac:dyDescent="0.25">
      <c r="A362" s="20" t="s">
        <v>418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298</v>
      </c>
      <c r="B363" s="15">
        <v>0</v>
      </c>
      <c r="C363" s="21" t="str">
        <f>'OECD Mapping'!A34</f>
        <v>D84: Public admin. and defence; compulsory social security</v>
      </c>
      <c r="D363" s="21" t="str">
        <f>'OECD Mapping'!B34</f>
        <v>ISIC 84</v>
      </c>
      <c r="E363" s="94" t="s">
        <v>420</v>
      </c>
      <c r="F363" s="6"/>
    </row>
    <row r="364" spans="1:6" ht="15.75" thickBot="1" x14ac:dyDescent="0.3">
      <c r="A364" s="70" t="s">
        <v>419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421</v>
      </c>
      <c r="B367" s="15">
        <v>6.3182869088423882E-2</v>
      </c>
      <c r="C367" s="21" t="str">
        <f>'OECD Mapping'!A23</f>
        <v>D35T39: Electricity, gas, water supply, sewerage, waste and remediation services</v>
      </c>
      <c r="D367" s="21" t="str">
        <f>'OECD Mapping'!B23</f>
        <v>ISIC 35T39</v>
      </c>
      <c r="E367" s="94" t="s">
        <v>420</v>
      </c>
      <c r="F367" s="6"/>
    </row>
    <row r="368" spans="1:6" x14ac:dyDescent="0.25">
      <c r="A368" s="20" t="s">
        <v>422</v>
      </c>
      <c r="B368" s="15">
        <v>0</v>
      </c>
      <c r="C368" s="21" t="str">
        <f>'OECD Mapping'!A23</f>
        <v>D35T39: Electricity, gas, water supply, sewerage, waste and remediation services</v>
      </c>
      <c r="D368" s="21" t="str">
        <f>'OECD Mapping'!B23</f>
        <v>ISIC 35T39</v>
      </c>
      <c r="E368" s="94" t="s">
        <v>420</v>
      </c>
      <c r="F368" s="6"/>
    </row>
    <row r="369" spans="1:6" x14ac:dyDescent="0.25">
      <c r="A369" s="20" t="s">
        <v>423</v>
      </c>
      <c r="B369" s="15">
        <v>1.1700531406933206E-2</v>
      </c>
      <c r="C369" s="21" t="str">
        <f>'OECD Mapping'!A23</f>
        <v>D35T39: Electricity, gas, water supply, sewerage, waste and remediation services</v>
      </c>
      <c r="D369" s="21" t="str">
        <f>'OECD Mapping'!B23</f>
        <v>ISIC 35T39</v>
      </c>
      <c r="E369" s="94" t="s">
        <v>420</v>
      </c>
      <c r="F369" s="6"/>
    </row>
    <row r="370" spans="1:6" x14ac:dyDescent="0.25">
      <c r="A370" s="20" t="s">
        <v>284</v>
      </c>
      <c r="B370" s="15">
        <v>5.6162549668272839E-2</v>
      </c>
      <c r="C370" s="21" t="str">
        <f>'OECD Mapping'!A23</f>
        <v>D35T39: Electricity, gas, water supply, sewerage, waste and remediation services</v>
      </c>
      <c r="D370" s="21" t="str">
        <f>'OECD Mapping'!B23</f>
        <v>ISIC 35T39</v>
      </c>
      <c r="E370" s="94" t="s">
        <v>420</v>
      </c>
      <c r="F370" s="6"/>
    </row>
    <row r="371" spans="1:6" x14ac:dyDescent="0.25">
      <c r="A371" s="20" t="s">
        <v>424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425</v>
      </c>
      <c r="B373" s="15">
        <v>0.19943207701162591</v>
      </c>
      <c r="C373" s="21" t="str">
        <f>'OECD Mapping'!A26</f>
        <v>D49T53: Transportation and storage</v>
      </c>
      <c r="D373" s="21" t="str">
        <f>'OECD Mapping'!B26</f>
        <v>ISIC 49T53</v>
      </c>
      <c r="E373" s="94" t="s">
        <v>420</v>
      </c>
      <c r="F373" s="6"/>
    </row>
    <row r="374" spans="1:6" x14ac:dyDescent="0.25">
      <c r="A374" s="20" t="s">
        <v>426</v>
      </c>
      <c r="B374" s="15">
        <v>9.9716038505812954E-2</v>
      </c>
      <c r="C374" s="21" t="str">
        <f>'OECD Mapping'!A33</f>
        <v>D69T82: Other business sector services</v>
      </c>
      <c r="D374" s="21" t="str">
        <f>'OECD Mapping'!B33</f>
        <v>ISIC 69T82</v>
      </c>
      <c r="E374" s="94" t="s">
        <v>420</v>
      </c>
      <c r="F374" s="6"/>
    </row>
    <row r="375" spans="1:6" x14ac:dyDescent="0.25">
      <c r="A375" s="20" t="s">
        <v>427</v>
      </c>
      <c r="B375" s="15">
        <v>4.2735445073919839E-2</v>
      </c>
      <c r="C375" s="21" t="str">
        <f>'OECD Mapping'!A19</f>
        <v>D28: Machinery and equipment, nec</v>
      </c>
      <c r="D375" s="21" t="str">
        <f>'OECD Mapping'!B19</f>
        <v>ISIC 28</v>
      </c>
      <c r="E375" s="94" t="s">
        <v>420</v>
      </c>
      <c r="F375" s="6"/>
    </row>
    <row r="376" spans="1:6" x14ac:dyDescent="0.25">
      <c r="A376" s="20" t="s">
        <v>428</v>
      </c>
      <c r="B376" s="15">
        <v>6.4103167610879766E-2</v>
      </c>
      <c r="C376" s="21" t="str">
        <f>'OECD Mapping'!A24</f>
        <v>D41T43: Construction</v>
      </c>
      <c r="D376" s="21" t="str">
        <f>'OECD Mapping'!B24</f>
        <v>ISIC 41T43</v>
      </c>
      <c r="E376" s="94" t="s">
        <v>420</v>
      </c>
      <c r="F376" s="6"/>
    </row>
    <row r="377" spans="1:6" x14ac:dyDescent="0.25">
      <c r="A377" s="20" t="s">
        <v>429</v>
      </c>
      <c r="B377" s="15">
        <v>0.46296732163413162</v>
      </c>
      <c r="C377" s="21" t="str">
        <f>'OECD Mapping'!A19</f>
        <v>D28: Machinery and equipment, nec</v>
      </c>
      <c r="D377" s="21" t="str">
        <f>'OECD Mapping'!B19</f>
        <v>ISIC 28</v>
      </c>
      <c r="E377" s="94" t="s">
        <v>420</v>
      </c>
      <c r="F377" s="6"/>
    </row>
    <row r="378" spans="1:6" x14ac:dyDescent="0.25">
      <c r="A378" s="20" t="s">
        <v>430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418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298</v>
      </c>
      <c r="B380" s="15">
        <v>0</v>
      </c>
      <c r="C380" s="21" t="str">
        <f>'OECD Mapping'!A34</f>
        <v>D84: Public admin. and defence; compulsory social security</v>
      </c>
      <c r="D380" s="21" t="str">
        <f>'OECD Mapping'!B34</f>
        <v>ISIC 84</v>
      </c>
      <c r="E380" s="94" t="s">
        <v>420</v>
      </c>
      <c r="F380" s="6"/>
    </row>
    <row r="381" spans="1:6" ht="15.75" thickBot="1" x14ac:dyDescent="0.3">
      <c r="A381" s="24" t="s">
        <v>431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L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4" width="9.7109375" bestFit="1" customWidth="1"/>
    <col min="5" max="5" width="6.7109375" bestFit="1" customWidth="1"/>
    <col min="6" max="7" width="9.7109375" bestFit="1" customWidth="1"/>
    <col min="8" max="8" width="6.7109375" bestFit="1" customWidth="1"/>
    <col min="9" max="9" width="9.7109375" bestFit="1" customWidth="1"/>
    <col min="10" max="10" width="6.7109375" bestFit="1" customWidth="1"/>
    <col min="11" max="11" width="9.7109375" bestFit="1" customWidth="1"/>
    <col min="12" max="12" width="9.7109375" customWidth="1"/>
    <col min="13" max="21" width="6.7109375" bestFit="1" customWidth="1"/>
    <col min="22" max="28" width="9.7109375" bestFit="1" customWidth="1"/>
    <col min="29" max="29" width="6.7109375" bestFit="1" customWidth="1"/>
    <col min="30" max="31" width="9.7109375" bestFit="1" customWidth="1"/>
    <col min="32" max="32" width="6.7109375" bestFit="1" customWidth="1"/>
    <col min="33" max="33" width="9.7109375" bestFit="1" customWidth="1"/>
    <col min="34" max="35" width="6.7109375" bestFit="1" customWidth="1"/>
    <col min="36" max="38" width="9.7109375" bestFit="1" customWidth="1"/>
  </cols>
  <sheetData>
    <row r="1" spans="1:38" x14ac:dyDescent="0.25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438</v>
      </c>
      <c r="L1" t="s">
        <v>439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</row>
    <row r="2" spans="1:38" x14ac:dyDescent="0.25">
      <c r="A2" t="s">
        <v>208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1.2988548017889186E-3</v>
      </c>
      <c r="L2" s="81">
        <f>SUMIF('Cost Breakdowns'!$D$79:$D$96,'SoESCaOMCbIC-capital'!L$1,'Cost Breakdowns'!$B$79:$B$96)</f>
        <v>0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0.37300876505738617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0.38864412750459743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1.1626634167502739E-2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0.22542161846872494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0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</v>
      </c>
    </row>
    <row r="3" spans="1:38" x14ac:dyDescent="0.25">
      <c r="A3" t="s">
        <v>209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0.51764705882352946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</v>
      </c>
      <c r="W3" s="81">
        <f>SUMIF('Cost Breakdowns'!$D$114:$D$131,'SoESCaOMCbIC-capital'!W$1,'Cost Breakdowns'!$B$114:$B$131)</f>
        <v>5.8823529411764705E-3</v>
      </c>
      <c r="X3" s="81">
        <f>SUMIF('Cost Breakdowns'!$D$114:$D$131,'SoESCaOMCbIC-capital'!X$1,'Cost Breakdowns'!$B$114:$B$131)</f>
        <v>0.28235294117647058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0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5.8823529411764705E-3</v>
      </c>
      <c r="AF3" s="81">
        <f>SUMIF('Cost Breakdowns'!$D$114:$D$131,'SoESCaOMCbIC-capital'!AF$1,'Cost Breakdowns'!$B$114:$B$131)</f>
        <v>4.7058823529411764E-2</v>
      </c>
      <c r="AG3" s="81">
        <f>SUMIF('Cost Breakdowns'!$D$114:$D$131,'SoESCaOMCbIC-capital'!AG$1,'Cost Breakdowns'!$B$114:$B$131)</f>
        <v>0.11764705882352941</v>
      </c>
      <c r="AH3" s="81">
        <f>SUMIF('Cost Breakdowns'!$D$114:$D$131,'SoESCaOMCbIC-capital'!AH$1,'Cost Breakdowns'!$B$114:$B$131)</f>
        <v>2.3529411764705882E-2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0</v>
      </c>
      <c r="AK3" s="81">
        <f>SUMIF('Cost Breakdowns'!$D$114:$D$131,'SoESCaOMCbIC-capital'!AK$1,'Cost Breakdowns'!$B$114:$B$131)</f>
        <v>0</v>
      </c>
      <c r="AL3" s="81">
        <f>SUMIF('Cost Breakdowns'!$D$114:$D$131,'SoESCaOMCbIC-capital'!AL$1,'Cost Breakdowns'!$B$114:$B$131)</f>
        <v>0</v>
      </c>
    </row>
    <row r="4" spans="1:38" x14ac:dyDescent="0.25">
      <c r="A4" t="s">
        <v>210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0.60000000000000009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</v>
      </c>
      <c r="W4" s="81">
        <f>SUMIF('Cost Breakdowns'!$D$149:$D$157,'SoESCaOMCbIC-capital'!W$1,'Cost Breakdowns'!$B$149:$B$157)</f>
        <v>0.03</v>
      </c>
      <c r="X4" s="81">
        <f>SUMIF('Cost Breakdowns'!$D$149:$D$157,'SoESCaOMCbIC-capital'!X$1,'Cost Breakdowns'!$B$149:$B$157)</f>
        <v>0.35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0.02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</v>
      </c>
    </row>
    <row r="5" spans="1:38" x14ac:dyDescent="0.25">
      <c r="A5" t="s">
        <v>211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0.1051918352584755</v>
      </c>
      <c r="S5" s="81">
        <f>SUMIF('Cost Breakdowns'!$D$168:$D$198,'SoESCaOMCbIC-capital'!S$1,'Cost Breakdowns'!$B$168:$B$198)</f>
        <v>0.10824858160280046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</v>
      </c>
      <c r="V5" s="81">
        <f>SUMIF('Cost Breakdowns'!$D$168:$D$198,'SoESCaOMCbIC-capital'!V$1,'Cost Breakdowns'!$B$168:$B$198)</f>
        <v>0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0.58859588920754202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6.7245330995679073E-3</v>
      </c>
      <c r="AG5" s="81">
        <f>SUMIF('Cost Breakdowns'!$D$168:$D$198,'SoESCaOMCbIC-capital'!AG$1,'Cost Breakdowns'!$B$168:$B$198)</f>
        <v>0.19123916083161416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0</v>
      </c>
      <c r="AL5" s="81">
        <f>SUMIF('Cost Breakdowns'!$D$168:$D$198,'SoESCaOMCbIC-capital'!AL$1,'Cost Breakdowns'!$B$168:$B$198)</f>
        <v>0</v>
      </c>
    </row>
    <row r="6" spans="1:38" x14ac:dyDescent="0.25">
      <c r="A6" t="s">
        <v>212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0.10948167235952777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1.1545687086842617E-2</v>
      </c>
      <c r="S6" s="81">
        <f>SUMIF('Cost Breakdowns'!$D$22:$D$52,'SoESCaOMCbIC-capital'!S$1,'Cost Breakdowns'!$B$22:$B$52)</f>
        <v>0.42238735529675886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0</v>
      </c>
      <c r="V6" s="81">
        <f>SUMIF('Cost Breakdowns'!$D$22:$D$52,'SoESCaOMCbIC-capital'!V$1,'Cost Breakdowns'!$B$22:$B$52)</f>
        <v>0.11807115525457695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0.16019054547993961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7.5577670596577259E-2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0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5.0860228896338608E-2</v>
      </c>
      <c r="AH6" s="81">
        <f>SUMIF('Cost Breakdowns'!$D$22:$D$52,'SoESCaOMCbIC-capital'!AH$1,'Cost Breakdowns'!$B$22:$B$52)</f>
        <v>5.1885685029438279E-2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0</v>
      </c>
    </row>
    <row r="7" spans="1:38" x14ac:dyDescent="0.25">
      <c r="A7" t="s">
        <v>213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0.41228070175438591</v>
      </c>
      <c r="R7" s="81">
        <f>SUMIF('Cost Breakdowns'!$D$4:$D$13,'SoESCaOMCbIC-capital'!R$1,'Cost Breakdowns'!$B$4:$B$13)</f>
        <v>0.24561403508771928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</v>
      </c>
      <c r="U7" s="81">
        <f>SUMIF('Cost Breakdowns'!$D$4:$D$13,'SoESCaOMCbIC-capital'!U$1,'Cost Breakdowns'!$B$4:$B$13)</f>
        <v>0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0.15789473684210525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0.14035087719298245</v>
      </c>
      <c r="AH7" s="81">
        <f>SUMIF('Cost Breakdowns'!$D$4:$D$13,'SoESCaOMCbIC-capital'!AH$1,'Cost Breakdowns'!$B$4:$B$13)</f>
        <v>4.3859649122807015E-2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</v>
      </c>
    </row>
    <row r="8" spans="1:38" x14ac:dyDescent="0.25">
      <c r="A8" t="s">
        <v>214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0.35129388368869774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2.0511704521724881E-2</v>
      </c>
      <c r="S8" s="81">
        <f>SUMIF('Cost Breakdowns'!$D$239:$D$267,'SoESCaOMCbIC-capital'!S$1,'Cost Breakdowns'!$B$239:$B$267)</f>
        <v>8.1493470953699493E-2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0</v>
      </c>
      <c r="V8" s="81">
        <f>SUMIF('Cost Breakdowns'!$D$239:$D$267,'SoESCaOMCbIC-capital'!V$1,'Cost Breakdowns'!$B$239:$B$267)</f>
        <v>0.24833636867350284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0.17058818410556767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0.12777638805680738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</v>
      </c>
    </row>
    <row r="9" spans="1:38" x14ac:dyDescent="0.25">
      <c r="A9" t="s">
        <v>215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0.55999999999999994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0.11999999999999998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0.13999999999999999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0.17999999999999997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</v>
      </c>
    </row>
    <row r="10" spans="1:38" x14ac:dyDescent="0.25">
      <c r="A10" t="s">
        <v>216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2.851903439375358E-2</v>
      </c>
      <c r="E10" s="81">
        <f>SUMIF('Cost Breakdowns'!$D$293:$D$306,'SoESCaOMCbIC-capital'!E$1,'Cost Breakdowns'!$B$293:$B$306)</f>
        <v>0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2.3001470420079329E-3</v>
      </c>
      <c r="K10" s="81">
        <f>SUMIF('Cost Breakdowns'!$D$293:$D$306,'SoESCaOMCbIC-capital'!K$1,'Cost Breakdowns'!$B$293:$B$306)</f>
        <v>4.8507419772996917E-4</v>
      </c>
      <c r="L10" s="81">
        <f>SUMIF('Cost Breakdowns'!$D$293:$D$306,'SoESCaOMCbIC-capital'!L$1,'Cost Breakdowns'!$B$293:$B$306)</f>
        <v>0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3.6648621011477336E-4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1.5283905098620277E-3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0.46056987354185763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</v>
      </c>
      <c r="W10" s="81">
        <f>SUMIF('Cost Breakdowns'!$D$293:$D$306,'SoESCaOMCbIC-capital'!W$1,'Cost Breakdowns'!$B$293:$B$306)</f>
        <v>0.50472047573573309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</v>
      </c>
      <c r="AA10" s="81">
        <f>SUMIF('Cost Breakdowns'!$D$293:$D$306,'SoESCaOMCbIC-capital'!AA$1,'Cost Breakdowns'!$B$293:$B$306)</f>
        <v>6.8886743694495669E-4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0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8.2165093199600733E-4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</row>
    <row r="11" spans="1:38" x14ac:dyDescent="0.25">
      <c r="A11" t="s">
        <v>217</v>
      </c>
      <c r="B11" s="106">
        <f>B$3</f>
        <v>0</v>
      </c>
      <c r="C11" s="106">
        <f t="shared" ref="C11:AL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0.51764705882352946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5.8823529411764705E-3</v>
      </c>
      <c r="X11" s="106">
        <f t="shared" si="0"/>
        <v>0.28235294117647058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5.8823529411764705E-3</v>
      </c>
      <c r="AF11" s="106">
        <f t="shared" si="0"/>
        <v>4.7058823529411764E-2</v>
      </c>
      <c r="AG11" s="106">
        <f t="shared" si="0"/>
        <v>0.11764705882352941</v>
      </c>
      <c r="AH11" s="106">
        <f t="shared" si="0"/>
        <v>2.3529411764705882E-2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</row>
    <row r="12" spans="1:38" x14ac:dyDescent="0.25">
      <c r="A12" t="s">
        <v>218</v>
      </c>
      <c r="B12" s="106">
        <f>B3</f>
        <v>0</v>
      </c>
      <c r="C12" s="106">
        <f t="shared" ref="C12:AL12" si="1">C3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ref="L12" si="2">L3</f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0.51764705882352946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5.8823529411764705E-3</v>
      </c>
      <c r="X12" s="106">
        <f t="shared" si="1"/>
        <v>0.28235294117647058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5.8823529411764705E-3</v>
      </c>
      <c r="AF12" s="106">
        <f t="shared" si="1"/>
        <v>4.7058823529411764E-2</v>
      </c>
      <c r="AG12" s="106">
        <f t="shared" si="1"/>
        <v>0.11764705882352941</v>
      </c>
      <c r="AH12" s="106">
        <f t="shared" si="1"/>
        <v>2.3529411764705882E-2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</row>
    <row r="13" spans="1:38" x14ac:dyDescent="0.25">
      <c r="A13" t="s">
        <v>219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1.2988548017889186E-3</v>
      </c>
      <c r="L13" s="81">
        <f>SUMIF('Cost Breakdowns'!$D$79:$D$96,'SoESCaOMCbIC-capital'!L$1,'Cost Breakdowns'!$B$79:$B$96)</f>
        <v>0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0.37300876505738617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0.38864412750459743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1.1626634167502739E-2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0.22542161846872494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0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</v>
      </c>
    </row>
    <row r="14" spans="1:38" x14ac:dyDescent="0.25">
      <c r="A14" t="s">
        <v>220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4.6576763057539591E-2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0.27562360980762241</v>
      </c>
      <c r="S14" s="81">
        <f>SUMIF('Cost Breakdowns'!$D$319:$D$363,'SoESCaOMCbIC-capital'!S$1,'Cost Breakdowns'!$B$319:$B$363)</f>
        <v>4.8279391145854111E-2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</v>
      </c>
      <c r="V14" s="81">
        <f>SUMIF('Cost Breakdowns'!$D$319:$D$363,'SoESCaOMCbIC-capital'!V$1,'Cost Breakdowns'!$B$319:$B$363)</f>
        <v>5.9790282669963217E-3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0.14342559674784167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0.18586716613537446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3.4860667826711315E-2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0.25938777701206028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0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</v>
      </c>
    </row>
    <row r="15" spans="1:38" x14ac:dyDescent="0.25">
      <c r="A15" t="s">
        <v>221</v>
      </c>
      <c r="B15" s="106">
        <f>B$3</f>
        <v>0</v>
      </c>
      <c r="C15" s="106">
        <f t="shared" ref="C15:AL16" si="3">C$3</f>
        <v>0</v>
      </c>
      <c r="D15" s="106">
        <f t="shared" si="3"/>
        <v>0</v>
      </c>
      <c r="E15" s="106">
        <f t="shared" si="3"/>
        <v>0</v>
      </c>
      <c r="F15" s="106">
        <f t="shared" si="3"/>
        <v>0</v>
      </c>
      <c r="G15" s="106">
        <f t="shared" si="3"/>
        <v>0</v>
      </c>
      <c r="H15" s="106">
        <f t="shared" si="3"/>
        <v>0</v>
      </c>
      <c r="I15" s="106">
        <f t="shared" si="3"/>
        <v>0</v>
      </c>
      <c r="J15" s="106">
        <f t="shared" si="3"/>
        <v>0</v>
      </c>
      <c r="K15" s="106">
        <f t="shared" si="3"/>
        <v>0</v>
      </c>
      <c r="L15" s="106">
        <f t="shared" si="3"/>
        <v>0</v>
      </c>
      <c r="M15" s="106">
        <f t="shared" si="3"/>
        <v>0</v>
      </c>
      <c r="N15" s="106">
        <f t="shared" si="3"/>
        <v>0</v>
      </c>
      <c r="O15" s="106">
        <f t="shared" si="3"/>
        <v>0</v>
      </c>
      <c r="P15" s="106">
        <f t="shared" si="3"/>
        <v>0</v>
      </c>
      <c r="Q15" s="106">
        <f t="shared" si="3"/>
        <v>0</v>
      </c>
      <c r="R15" s="106">
        <f t="shared" si="3"/>
        <v>0</v>
      </c>
      <c r="S15" s="106">
        <f t="shared" si="3"/>
        <v>0.51764705882352946</v>
      </c>
      <c r="T15" s="106">
        <f t="shared" si="3"/>
        <v>0</v>
      </c>
      <c r="U15" s="106">
        <f t="shared" si="3"/>
        <v>0</v>
      </c>
      <c r="V15" s="106">
        <f t="shared" si="3"/>
        <v>0</v>
      </c>
      <c r="W15" s="106">
        <f t="shared" si="3"/>
        <v>5.8823529411764705E-3</v>
      </c>
      <c r="X15" s="106">
        <f t="shared" si="3"/>
        <v>0.28235294117647058</v>
      </c>
      <c r="Y15" s="106">
        <f t="shared" si="3"/>
        <v>0</v>
      </c>
      <c r="Z15" s="106">
        <f t="shared" si="3"/>
        <v>0</v>
      </c>
      <c r="AA15" s="106">
        <f t="shared" si="3"/>
        <v>0</v>
      </c>
      <c r="AB15" s="106">
        <f t="shared" si="3"/>
        <v>0</v>
      </c>
      <c r="AC15" s="106">
        <f t="shared" si="3"/>
        <v>0</v>
      </c>
      <c r="AD15" s="106">
        <f t="shared" si="3"/>
        <v>0</v>
      </c>
      <c r="AE15" s="106">
        <f t="shared" si="3"/>
        <v>5.8823529411764705E-3</v>
      </c>
      <c r="AF15" s="106">
        <f t="shared" si="3"/>
        <v>4.7058823529411764E-2</v>
      </c>
      <c r="AG15" s="106">
        <f t="shared" si="3"/>
        <v>0.11764705882352941</v>
      </c>
      <c r="AH15" s="106">
        <f t="shared" si="3"/>
        <v>2.3529411764705882E-2</v>
      </c>
      <c r="AI15" s="106">
        <f t="shared" si="3"/>
        <v>0</v>
      </c>
      <c r="AJ15" s="106">
        <f t="shared" si="3"/>
        <v>0</v>
      </c>
      <c r="AK15" s="106">
        <f t="shared" si="3"/>
        <v>0</v>
      </c>
      <c r="AL15" s="106">
        <f t="shared" si="3"/>
        <v>0</v>
      </c>
    </row>
    <row r="16" spans="1:38" x14ac:dyDescent="0.25">
      <c r="A16" t="s">
        <v>222</v>
      </c>
      <c r="B16" s="106">
        <f>B$3</f>
        <v>0</v>
      </c>
      <c r="C16" s="106">
        <f t="shared" si="3"/>
        <v>0</v>
      </c>
      <c r="D16" s="106">
        <f t="shared" si="3"/>
        <v>0</v>
      </c>
      <c r="E16" s="106">
        <f t="shared" si="3"/>
        <v>0</v>
      </c>
      <c r="F16" s="106">
        <f t="shared" si="3"/>
        <v>0</v>
      </c>
      <c r="G16" s="106">
        <f t="shared" si="3"/>
        <v>0</v>
      </c>
      <c r="H16" s="106">
        <f t="shared" si="3"/>
        <v>0</v>
      </c>
      <c r="I16" s="106">
        <f t="shared" si="3"/>
        <v>0</v>
      </c>
      <c r="J16" s="106">
        <f t="shared" si="3"/>
        <v>0</v>
      </c>
      <c r="K16" s="106">
        <f t="shared" si="3"/>
        <v>0</v>
      </c>
      <c r="L16" s="106">
        <f t="shared" si="3"/>
        <v>0</v>
      </c>
      <c r="M16" s="106">
        <f t="shared" si="3"/>
        <v>0</v>
      </c>
      <c r="N16" s="106">
        <f t="shared" si="3"/>
        <v>0</v>
      </c>
      <c r="O16" s="106">
        <f t="shared" si="3"/>
        <v>0</v>
      </c>
      <c r="P16" s="106">
        <f t="shared" si="3"/>
        <v>0</v>
      </c>
      <c r="Q16" s="106">
        <f t="shared" si="3"/>
        <v>0</v>
      </c>
      <c r="R16" s="106">
        <f t="shared" si="3"/>
        <v>0</v>
      </c>
      <c r="S16" s="106">
        <f t="shared" si="3"/>
        <v>0.51764705882352946</v>
      </c>
      <c r="T16" s="106">
        <f t="shared" si="3"/>
        <v>0</v>
      </c>
      <c r="U16" s="106">
        <f t="shared" si="3"/>
        <v>0</v>
      </c>
      <c r="V16" s="106">
        <f t="shared" si="3"/>
        <v>0</v>
      </c>
      <c r="W16" s="106">
        <f t="shared" si="3"/>
        <v>5.8823529411764705E-3</v>
      </c>
      <c r="X16" s="106">
        <f t="shared" si="3"/>
        <v>0.28235294117647058</v>
      </c>
      <c r="Y16" s="106">
        <f t="shared" si="3"/>
        <v>0</v>
      </c>
      <c r="Z16" s="106">
        <f t="shared" si="3"/>
        <v>0</v>
      </c>
      <c r="AA16" s="106">
        <f t="shared" si="3"/>
        <v>0</v>
      </c>
      <c r="AB16" s="106">
        <f t="shared" si="3"/>
        <v>0</v>
      </c>
      <c r="AC16" s="106">
        <f t="shared" si="3"/>
        <v>0</v>
      </c>
      <c r="AD16" s="106">
        <f t="shared" si="3"/>
        <v>0</v>
      </c>
      <c r="AE16" s="106">
        <f t="shared" si="3"/>
        <v>5.8823529411764705E-3</v>
      </c>
      <c r="AF16" s="106">
        <f t="shared" si="3"/>
        <v>4.7058823529411764E-2</v>
      </c>
      <c r="AG16" s="106">
        <f t="shared" si="3"/>
        <v>0.11764705882352941</v>
      </c>
      <c r="AH16" s="106">
        <f t="shared" si="3"/>
        <v>2.3529411764705882E-2</v>
      </c>
      <c r="AI16" s="106">
        <f t="shared" si="3"/>
        <v>0</v>
      </c>
      <c r="AJ16" s="106">
        <f t="shared" si="3"/>
        <v>0</v>
      </c>
      <c r="AK16" s="106">
        <f t="shared" si="3"/>
        <v>0</v>
      </c>
      <c r="AL16" s="106">
        <f t="shared" si="3"/>
        <v>0</v>
      </c>
    </row>
    <row r="17" spans="1:38" x14ac:dyDescent="0.25">
      <c r="A17" t="s">
        <v>223</v>
      </c>
      <c r="B17" s="106">
        <f>B9</f>
        <v>0</v>
      </c>
      <c r="C17" s="106">
        <f t="shared" ref="C17:AL17" si="4">C9</f>
        <v>0</v>
      </c>
      <c r="D17" s="106">
        <f t="shared" si="4"/>
        <v>0</v>
      </c>
      <c r="E17" s="106">
        <f t="shared" si="4"/>
        <v>0</v>
      </c>
      <c r="F17" s="106">
        <f t="shared" si="4"/>
        <v>0</v>
      </c>
      <c r="G17" s="106">
        <f t="shared" si="4"/>
        <v>0</v>
      </c>
      <c r="H17" s="106">
        <f t="shared" si="4"/>
        <v>0</v>
      </c>
      <c r="I17" s="106">
        <f t="shared" si="4"/>
        <v>0</v>
      </c>
      <c r="J17" s="106">
        <f t="shared" si="4"/>
        <v>0</v>
      </c>
      <c r="K17" s="106">
        <f t="shared" si="4"/>
        <v>0</v>
      </c>
      <c r="L17" s="106">
        <f t="shared" ref="L17" si="5">L9</f>
        <v>0</v>
      </c>
      <c r="M17" s="106">
        <f t="shared" si="4"/>
        <v>0</v>
      </c>
      <c r="N17" s="106">
        <f t="shared" si="4"/>
        <v>0</v>
      </c>
      <c r="O17" s="106">
        <f t="shared" si="4"/>
        <v>0</v>
      </c>
      <c r="P17" s="106">
        <f t="shared" si="4"/>
        <v>0</v>
      </c>
      <c r="Q17" s="106">
        <f t="shared" si="4"/>
        <v>0</v>
      </c>
      <c r="R17" s="106">
        <f t="shared" si="4"/>
        <v>0</v>
      </c>
      <c r="S17" s="106">
        <f t="shared" si="4"/>
        <v>0.55999999999999994</v>
      </c>
      <c r="T17" s="106">
        <f t="shared" si="4"/>
        <v>0</v>
      </c>
      <c r="U17" s="106">
        <f t="shared" si="4"/>
        <v>0</v>
      </c>
      <c r="V17" s="106">
        <f t="shared" si="4"/>
        <v>0.11999999999999998</v>
      </c>
      <c r="W17" s="106">
        <f t="shared" si="4"/>
        <v>0</v>
      </c>
      <c r="X17" s="106">
        <f t="shared" si="4"/>
        <v>0.13999999999999999</v>
      </c>
      <c r="Y17" s="106">
        <f t="shared" si="4"/>
        <v>0</v>
      </c>
      <c r="Z17" s="106">
        <f t="shared" si="4"/>
        <v>0</v>
      </c>
      <c r="AA17" s="106">
        <f t="shared" si="4"/>
        <v>0</v>
      </c>
      <c r="AB17" s="106">
        <f t="shared" si="4"/>
        <v>0</v>
      </c>
      <c r="AC17" s="106">
        <f t="shared" si="4"/>
        <v>0</v>
      </c>
      <c r="AD17" s="106">
        <f t="shared" si="4"/>
        <v>0</v>
      </c>
      <c r="AE17" s="106">
        <f t="shared" si="4"/>
        <v>0</v>
      </c>
      <c r="AF17" s="106">
        <f t="shared" si="4"/>
        <v>0</v>
      </c>
      <c r="AG17" s="106">
        <f t="shared" si="4"/>
        <v>0.17999999999999997</v>
      </c>
      <c r="AH17" s="106">
        <f t="shared" si="4"/>
        <v>0</v>
      </c>
      <c r="AI17" s="106">
        <f t="shared" si="4"/>
        <v>0</v>
      </c>
      <c r="AJ17" s="106">
        <f t="shared" si="4"/>
        <v>0</v>
      </c>
      <c r="AK17" s="106">
        <f t="shared" si="4"/>
        <v>0</v>
      </c>
      <c r="AL17" s="106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L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4" width="9.7109375" bestFit="1" customWidth="1"/>
    <col min="5" max="5" width="6.7109375" bestFit="1" customWidth="1"/>
    <col min="6" max="7" width="9.7109375" bestFit="1" customWidth="1"/>
    <col min="8" max="8" width="6.7109375" bestFit="1" customWidth="1"/>
    <col min="9" max="9" width="9.7109375" bestFit="1" customWidth="1"/>
    <col min="10" max="10" width="6.7109375" bestFit="1" customWidth="1"/>
    <col min="11" max="11" width="9.7109375" bestFit="1" customWidth="1"/>
    <col min="12" max="12" width="9.7109375" customWidth="1"/>
    <col min="13" max="21" width="6.7109375" bestFit="1" customWidth="1"/>
    <col min="22" max="28" width="9.7109375" bestFit="1" customWidth="1"/>
    <col min="29" max="29" width="6.7109375" bestFit="1" customWidth="1"/>
    <col min="30" max="31" width="9.7109375" bestFit="1" customWidth="1"/>
    <col min="32" max="32" width="6.7109375" bestFit="1" customWidth="1"/>
    <col min="33" max="33" width="9.7109375" bestFit="1" customWidth="1"/>
    <col min="34" max="35" width="6.7109375" bestFit="1" customWidth="1"/>
    <col min="36" max="38" width="9.7109375" bestFit="1" customWidth="1"/>
  </cols>
  <sheetData>
    <row r="1" spans="1:38" x14ac:dyDescent="0.25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438</v>
      </c>
      <c r="L1" t="s">
        <v>439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</row>
    <row r="2" spans="1:38" x14ac:dyDescent="0.25">
      <c r="A2" t="s">
        <v>208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0.25108225108225107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</v>
      </c>
      <c r="W2" s="81">
        <f>SUMIF('Cost Breakdowns'!$D$100:$D$102,'SoESCaOMCbIC-capital'!W$1,'Cost Breakdowns'!$B$100:$B$102)</f>
        <v>0.59740259740259738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0.15151515151515152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</v>
      </c>
    </row>
    <row r="3" spans="1:38" x14ac:dyDescent="0.25">
      <c r="A3" t="s">
        <v>209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6.0604166666666646E-2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0</v>
      </c>
      <c r="W3" s="81">
        <f>SUMIF('Cost Breakdowns'!$D$135:$D$137,'SoESCaOMCbIC-capital'!W$1,'Cost Breakdowns'!$B$135:$B$137)</f>
        <v>0.41820000000000018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0.52119583333333308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</v>
      </c>
    </row>
    <row r="4" spans="1:38" x14ac:dyDescent="0.25">
      <c r="A4" t="s">
        <v>210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1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0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</row>
    <row r="5" spans="1:38" x14ac:dyDescent="0.25">
      <c r="A5" t="s">
        <v>211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0.19317941441524109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0.21705639003696489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0.31251599767025628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0.18065849066991718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</v>
      </c>
    </row>
    <row r="6" spans="1:38" x14ac:dyDescent="0.25">
      <c r="A6" t="s">
        <v>212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0.11938911517015138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9.6385545866255529E-2</v>
      </c>
      <c r="Z6" s="81">
        <f>SUMIF('Cost Breakdowns'!$D$57:$D$71,'SoESCaOMCbIC-capital'!Z$1,'Cost Breakdowns'!$B$57:$B$71)</f>
        <v>0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0</v>
      </c>
      <c r="AE6" s="81">
        <f>SUMIF('Cost Breakdowns'!$D$57:$D$71,'SoESCaOMCbIC-capital'!AE$1,'Cost Breakdowns'!$B$57:$B$71)</f>
        <v>0.18417620229220796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9.5771625191948158E-3</v>
      </c>
      <c r="AH6" s="81">
        <f>SUMIF('Cost Breakdowns'!$D$57:$D$71,'SoESCaOMCbIC-capital'!AH$1,'Cost Breakdowns'!$B$57:$B$71)</f>
        <v>4.4942062962670282E-2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0</v>
      </c>
    </row>
    <row r="7" spans="1:38" x14ac:dyDescent="0.25">
      <c r="A7" t="s">
        <v>213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0.35350724637681297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0.64649275362318703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</row>
    <row r="8" spans="1:38" x14ac:dyDescent="0.25">
      <c r="A8" t="s">
        <v>214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1.7192251878116429E-2</v>
      </c>
      <c r="L8" s="81">
        <f>SUMIF('Cost Breakdowns'!$D$274:$D$287,'SoESCaOMCbIC-capital'!L$1,'Cost Breakdowns'!$B$274:$B$287)</f>
        <v>0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0.42277656301083044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0.48236963352369966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0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7.7661551587353536E-2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0</v>
      </c>
    </row>
    <row r="9" spans="1:38" x14ac:dyDescent="0.25">
      <c r="A9" t="s">
        <v>215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1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0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</row>
    <row r="10" spans="1:38" x14ac:dyDescent="0.25">
      <c r="A10" t="s">
        <v>216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0.58345780433159067</v>
      </c>
      <c r="W10" s="81">
        <f>SUMIF('Cost Breakdowns'!$D$308:$D$311,'SoESCaOMCbIC-capital'!W$1,'Cost Breakdowns'!$B$308:$B$311)</f>
        <v>0.31357356235997008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</v>
      </c>
      <c r="Z10" s="81">
        <f>SUMIF('Cost Breakdowns'!$D$308:$D$311,'SoESCaOMCbIC-capital'!Z$1,'Cost Breakdowns'!$B$308:$B$311)</f>
        <v>0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0.10296863330843913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</v>
      </c>
    </row>
    <row r="11" spans="1:38" x14ac:dyDescent="0.25">
      <c r="A11" t="s">
        <v>217</v>
      </c>
      <c r="B11" s="106">
        <f>B$3</f>
        <v>0</v>
      </c>
      <c r="C11" s="106">
        <f t="shared" ref="C11:AL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6.0604166666666646E-2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0.41820000000000018</v>
      </c>
      <c r="X11" s="106">
        <f t="shared" si="0"/>
        <v>0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0.52119583333333308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</row>
    <row r="12" spans="1:38" x14ac:dyDescent="0.25">
      <c r="A12" t="s">
        <v>218</v>
      </c>
      <c r="B12" s="106">
        <f>B3</f>
        <v>0</v>
      </c>
      <c r="C12" s="106">
        <f t="shared" ref="C12:AL12" si="1">C3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ref="L12" si="2">L3</f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6.0604166666666646E-2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0.41820000000000018</v>
      </c>
      <c r="X12" s="106">
        <f t="shared" si="1"/>
        <v>0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0.52119583333333308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</row>
    <row r="13" spans="1:38" x14ac:dyDescent="0.25">
      <c r="A13" t="s">
        <v>219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0.25108225108225107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</v>
      </c>
      <c r="W13" s="81">
        <f>SUMIF('Cost Breakdowns'!$D$100:$D$102,'SoESCaOMCbIC-capital'!W$1,'Cost Breakdowns'!$B$100:$B$102)</f>
        <v>0.59740259740259738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0.15151515151515152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</v>
      </c>
    </row>
    <row r="14" spans="1:38" x14ac:dyDescent="0.25">
      <c r="A14" t="s">
        <v>220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0.50570276670805148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</v>
      </c>
      <c r="W14" s="81">
        <f>SUMIF('Cost Breakdowns'!$D$367:$D$380,'SoESCaOMCbIC-capital'!W$1,'Cost Breakdowns'!$B$367:$B$380)</f>
        <v>0.13104595016362994</v>
      </c>
      <c r="X14" s="81">
        <f>SUMIF('Cost Breakdowns'!$D$367:$D$380,'SoESCaOMCbIC-capital'!X$1,'Cost Breakdowns'!$B$367:$B$380)</f>
        <v>6.4103167610879766E-2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0.19943207701162591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0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9.9716038505812954E-2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0</v>
      </c>
    </row>
    <row r="15" spans="1:38" x14ac:dyDescent="0.25">
      <c r="A15" t="s">
        <v>221</v>
      </c>
      <c r="B15" s="106">
        <f>B$3</f>
        <v>0</v>
      </c>
      <c r="C15" s="106">
        <f t="shared" ref="C15:AL15" si="3">C$3</f>
        <v>0</v>
      </c>
      <c r="D15" s="106">
        <f t="shared" si="3"/>
        <v>0</v>
      </c>
      <c r="E15" s="106">
        <f t="shared" si="3"/>
        <v>0</v>
      </c>
      <c r="F15" s="106">
        <f t="shared" si="3"/>
        <v>0</v>
      </c>
      <c r="G15" s="106">
        <f t="shared" si="3"/>
        <v>0</v>
      </c>
      <c r="H15" s="106">
        <f t="shared" si="3"/>
        <v>0</v>
      </c>
      <c r="I15" s="106">
        <f t="shared" si="3"/>
        <v>0</v>
      </c>
      <c r="J15" s="106">
        <f t="shared" si="3"/>
        <v>0</v>
      </c>
      <c r="K15" s="106">
        <f t="shared" si="3"/>
        <v>0</v>
      </c>
      <c r="L15" s="106">
        <f t="shared" si="3"/>
        <v>0</v>
      </c>
      <c r="M15" s="106">
        <f t="shared" si="3"/>
        <v>0</v>
      </c>
      <c r="N15" s="106">
        <f t="shared" si="3"/>
        <v>0</v>
      </c>
      <c r="O15" s="106">
        <f t="shared" si="3"/>
        <v>0</v>
      </c>
      <c r="P15" s="106">
        <f t="shared" si="3"/>
        <v>0</v>
      </c>
      <c r="Q15" s="106">
        <f t="shared" si="3"/>
        <v>0</v>
      </c>
      <c r="R15" s="106">
        <f t="shared" si="3"/>
        <v>0</v>
      </c>
      <c r="S15" s="106">
        <f t="shared" si="3"/>
        <v>6.0604166666666646E-2</v>
      </c>
      <c r="T15" s="106">
        <f t="shared" si="3"/>
        <v>0</v>
      </c>
      <c r="U15" s="106">
        <f t="shared" si="3"/>
        <v>0</v>
      </c>
      <c r="V15" s="106">
        <f t="shared" si="3"/>
        <v>0</v>
      </c>
      <c r="W15" s="106">
        <f t="shared" si="3"/>
        <v>0.41820000000000018</v>
      </c>
      <c r="X15" s="106">
        <f t="shared" si="3"/>
        <v>0</v>
      </c>
      <c r="Y15" s="106">
        <f t="shared" si="3"/>
        <v>0</v>
      </c>
      <c r="Z15" s="106">
        <f t="shared" si="3"/>
        <v>0</v>
      </c>
      <c r="AA15" s="106">
        <f t="shared" si="3"/>
        <v>0</v>
      </c>
      <c r="AB15" s="106">
        <f t="shared" si="3"/>
        <v>0</v>
      </c>
      <c r="AC15" s="106">
        <f t="shared" si="3"/>
        <v>0</v>
      </c>
      <c r="AD15" s="106">
        <f t="shared" si="3"/>
        <v>0</v>
      </c>
      <c r="AE15" s="106">
        <f t="shared" si="3"/>
        <v>0</v>
      </c>
      <c r="AF15" s="106">
        <f t="shared" si="3"/>
        <v>0</v>
      </c>
      <c r="AG15" s="106">
        <f t="shared" si="3"/>
        <v>0.52119583333333308</v>
      </c>
      <c r="AH15" s="106">
        <f t="shared" si="3"/>
        <v>0</v>
      </c>
      <c r="AI15" s="106">
        <f t="shared" si="3"/>
        <v>0</v>
      </c>
      <c r="AJ15" s="106">
        <f t="shared" si="3"/>
        <v>0</v>
      </c>
      <c r="AK15" s="106">
        <f t="shared" si="3"/>
        <v>0</v>
      </c>
      <c r="AL15" s="106">
        <f t="shared" si="3"/>
        <v>0</v>
      </c>
    </row>
    <row r="16" spans="1:38" x14ac:dyDescent="0.25">
      <c r="A16" t="s">
        <v>222</v>
      </c>
      <c r="B16" s="106">
        <f>B$3</f>
        <v>0</v>
      </c>
      <c r="C16" s="106">
        <f t="shared" ref="C16:AL16" si="4">C$3</f>
        <v>0</v>
      </c>
      <c r="D16" s="106">
        <f t="shared" si="4"/>
        <v>0</v>
      </c>
      <c r="E16" s="106">
        <f t="shared" si="4"/>
        <v>0</v>
      </c>
      <c r="F16" s="106">
        <f t="shared" si="4"/>
        <v>0</v>
      </c>
      <c r="G16" s="106">
        <f t="shared" si="4"/>
        <v>0</v>
      </c>
      <c r="H16" s="106">
        <f t="shared" si="4"/>
        <v>0</v>
      </c>
      <c r="I16" s="106">
        <f t="shared" si="4"/>
        <v>0</v>
      </c>
      <c r="J16" s="106">
        <f t="shared" si="4"/>
        <v>0</v>
      </c>
      <c r="K16" s="106">
        <f t="shared" si="4"/>
        <v>0</v>
      </c>
      <c r="L16" s="106">
        <f t="shared" si="4"/>
        <v>0</v>
      </c>
      <c r="M16" s="106">
        <f t="shared" si="4"/>
        <v>0</v>
      </c>
      <c r="N16" s="106">
        <f t="shared" si="4"/>
        <v>0</v>
      </c>
      <c r="O16" s="106">
        <f t="shared" si="4"/>
        <v>0</v>
      </c>
      <c r="P16" s="106">
        <f t="shared" si="4"/>
        <v>0</v>
      </c>
      <c r="Q16" s="106">
        <f t="shared" si="4"/>
        <v>0</v>
      </c>
      <c r="R16" s="106">
        <f t="shared" si="4"/>
        <v>0</v>
      </c>
      <c r="S16" s="106">
        <f t="shared" si="4"/>
        <v>6.0604166666666646E-2</v>
      </c>
      <c r="T16" s="106">
        <f t="shared" si="4"/>
        <v>0</v>
      </c>
      <c r="U16" s="106">
        <f t="shared" si="4"/>
        <v>0</v>
      </c>
      <c r="V16" s="106">
        <f t="shared" si="4"/>
        <v>0</v>
      </c>
      <c r="W16" s="106">
        <f t="shared" si="4"/>
        <v>0.41820000000000018</v>
      </c>
      <c r="X16" s="106">
        <f t="shared" si="4"/>
        <v>0</v>
      </c>
      <c r="Y16" s="106">
        <f t="shared" si="4"/>
        <v>0</v>
      </c>
      <c r="Z16" s="106">
        <f t="shared" si="4"/>
        <v>0</v>
      </c>
      <c r="AA16" s="106">
        <f t="shared" si="4"/>
        <v>0</v>
      </c>
      <c r="AB16" s="106">
        <f t="shared" si="4"/>
        <v>0</v>
      </c>
      <c r="AC16" s="106">
        <f t="shared" si="4"/>
        <v>0</v>
      </c>
      <c r="AD16" s="106">
        <f t="shared" si="4"/>
        <v>0</v>
      </c>
      <c r="AE16" s="106">
        <f t="shared" si="4"/>
        <v>0</v>
      </c>
      <c r="AF16" s="106">
        <f t="shared" si="4"/>
        <v>0</v>
      </c>
      <c r="AG16" s="106">
        <f t="shared" si="4"/>
        <v>0.52119583333333308</v>
      </c>
      <c r="AH16" s="106">
        <f t="shared" si="4"/>
        <v>0</v>
      </c>
      <c r="AI16" s="106">
        <f t="shared" si="4"/>
        <v>0</v>
      </c>
      <c r="AJ16" s="106">
        <f t="shared" si="4"/>
        <v>0</v>
      </c>
      <c r="AK16" s="106">
        <f t="shared" si="4"/>
        <v>0</v>
      </c>
      <c r="AL16" s="106">
        <f t="shared" si="4"/>
        <v>0</v>
      </c>
    </row>
    <row r="17" spans="1:38" x14ac:dyDescent="0.25">
      <c r="A17" t="s">
        <v>223</v>
      </c>
      <c r="B17" s="106">
        <f>B9</f>
        <v>0</v>
      </c>
      <c r="C17" s="106">
        <f t="shared" ref="C17:AL17" si="5">C9</f>
        <v>0</v>
      </c>
      <c r="D17" s="106">
        <f t="shared" si="5"/>
        <v>0</v>
      </c>
      <c r="E17" s="106">
        <f t="shared" si="5"/>
        <v>0</v>
      </c>
      <c r="F17" s="106">
        <f t="shared" si="5"/>
        <v>0</v>
      </c>
      <c r="G17" s="106">
        <f t="shared" si="5"/>
        <v>0</v>
      </c>
      <c r="H17" s="106">
        <f t="shared" si="5"/>
        <v>0</v>
      </c>
      <c r="I17" s="106">
        <f t="shared" si="5"/>
        <v>0</v>
      </c>
      <c r="J17" s="106">
        <f t="shared" si="5"/>
        <v>0</v>
      </c>
      <c r="K17" s="106">
        <f t="shared" si="5"/>
        <v>0</v>
      </c>
      <c r="L17" s="106">
        <f t="shared" ref="L17" si="6">L9</f>
        <v>0</v>
      </c>
      <c r="M17" s="106">
        <f t="shared" si="5"/>
        <v>0</v>
      </c>
      <c r="N17" s="106">
        <f t="shared" si="5"/>
        <v>0</v>
      </c>
      <c r="O17" s="106">
        <f t="shared" si="5"/>
        <v>0</v>
      </c>
      <c r="P17" s="106">
        <f t="shared" si="5"/>
        <v>0</v>
      </c>
      <c r="Q17" s="106">
        <f t="shared" si="5"/>
        <v>0</v>
      </c>
      <c r="R17" s="106">
        <f t="shared" si="5"/>
        <v>0</v>
      </c>
      <c r="S17" s="106">
        <f t="shared" si="5"/>
        <v>0</v>
      </c>
      <c r="T17" s="106">
        <f t="shared" si="5"/>
        <v>0</v>
      </c>
      <c r="U17" s="106">
        <f t="shared" si="5"/>
        <v>0</v>
      </c>
      <c r="V17" s="106">
        <f t="shared" si="5"/>
        <v>0</v>
      </c>
      <c r="W17" s="106">
        <f t="shared" si="5"/>
        <v>1</v>
      </c>
      <c r="X17" s="106">
        <f t="shared" si="5"/>
        <v>0</v>
      </c>
      <c r="Y17" s="106">
        <f t="shared" si="5"/>
        <v>0</v>
      </c>
      <c r="Z17" s="106">
        <f t="shared" si="5"/>
        <v>0</v>
      </c>
      <c r="AA17" s="106">
        <f t="shared" si="5"/>
        <v>0</v>
      </c>
      <c r="AB17" s="106">
        <f t="shared" si="5"/>
        <v>0</v>
      </c>
      <c r="AC17" s="106">
        <f t="shared" si="5"/>
        <v>0</v>
      </c>
      <c r="AD17" s="106">
        <f t="shared" si="5"/>
        <v>0</v>
      </c>
      <c r="AE17" s="106">
        <f t="shared" si="5"/>
        <v>0</v>
      </c>
      <c r="AF17" s="106">
        <f t="shared" si="5"/>
        <v>0</v>
      </c>
      <c r="AG17" s="106">
        <f t="shared" si="5"/>
        <v>0</v>
      </c>
      <c r="AH17" s="106">
        <f t="shared" si="5"/>
        <v>0</v>
      </c>
      <c r="AI17" s="106">
        <f t="shared" si="5"/>
        <v>0</v>
      </c>
      <c r="AJ17" s="106">
        <f t="shared" si="5"/>
        <v>0</v>
      </c>
      <c r="AK17" s="106">
        <f t="shared" si="5"/>
        <v>0</v>
      </c>
      <c r="AL17" s="106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L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4" width="9.7109375" bestFit="1" customWidth="1"/>
    <col min="5" max="5" width="6.7109375" bestFit="1" customWidth="1"/>
    <col min="6" max="7" width="9.7109375" bestFit="1" customWidth="1"/>
    <col min="8" max="8" width="6.7109375" bestFit="1" customWidth="1"/>
    <col min="9" max="9" width="9.7109375" bestFit="1" customWidth="1"/>
    <col min="10" max="10" width="6.7109375" bestFit="1" customWidth="1"/>
    <col min="11" max="11" width="9.7109375" bestFit="1" customWidth="1"/>
    <col min="12" max="12" width="6.7109375" customWidth="1"/>
    <col min="13" max="21" width="6.7109375" bestFit="1" customWidth="1"/>
    <col min="22" max="28" width="9.7109375" bestFit="1" customWidth="1"/>
    <col min="29" max="29" width="6.7109375" bestFit="1" customWidth="1"/>
    <col min="30" max="31" width="9.7109375" bestFit="1" customWidth="1"/>
    <col min="32" max="32" width="6.7109375" bestFit="1" customWidth="1"/>
    <col min="33" max="33" width="9.7109375" bestFit="1" customWidth="1"/>
    <col min="34" max="35" width="6.7109375" bestFit="1" customWidth="1"/>
    <col min="36" max="38" width="9.7109375" bestFit="1" customWidth="1"/>
  </cols>
  <sheetData>
    <row r="1" spans="1:38" x14ac:dyDescent="0.25"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438</v>
      </c>
      <c r="L1" t="s">
        <v>439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</row>
    <row r="2" spans="1:38" x14ac:dyDescent="0.25">
      <c r="A2" t="s">
        <v>208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0.16393442622950818</v>
      </c>
      <c r="L2" s="81">
        <f>SUMIF('Cost Breakdowns'!$D$105:$D$107,'SoESCaOMCbIC-capital'!L$1,'Cost Breakdowns'!$B$105:$B$107)</f>
        <v>0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0.76502732240437155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7.1038251366120214E-2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0</v>
      </c>
    </row>
    <row r="3" spans="1:38" x14ac:dyDescent="0.25">
      <c r="A3" t="s">
        <v>209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0.10344827586206895</v>
      </c>
      <c r="L3" s="81">
        <f>SUMIF('Cost Breakdowns'!$D$140:$D$142,'SoESCaOMCbIC-capital'!L$1,'Cost Breakdowns'!$B$140:$B$142)</f>
        <v>0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0.84482758620689657</v>
      </c>
      <c r="W3" s="81">
        <f>SUMIF('Cost Breakdowns'!$D$140:$D$142,'SoESCaOMCbIC-capital'!W$1,'Cost Breakdowns'!$B$140:$B$142)</f>
        <v>5.1724137931034475E-2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0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</row>
    <row r="4" spans="1:38" x14ac:dyDescent="0.25">
      <c r="A4" t="s">
        <v>210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1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0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</row>
    <row r="5" spans="1:38" x14ac:dyDescent="0.25">
      <c r="A5" t="s">
        <v>211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1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0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</row>
    <row r="6" spans="1:38" x14ac:dyDescent="0.25">
      <c r="A6" t="s">
        <v>212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</row>
    <row r="7" spans="1:38" x14ac:dyDescent="0.25">
      <c r="A7" t="s">
        <v>213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</row>
    <row r="8" spans="1:38" x14ac:dyDescent="0.25">
      <c r="A8" t="s">
        <v>214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</row>
    <row r="9" spans="1:38" x14ac:dyDescent="0.25">
      <c r="A9" t="s">
        <v>215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0.73616786946062651</v>
      </c>
      <c r="L9" s="81">
        <f>SUMIF('Cost Breakdowns'!$D$231:$D$233,'SoESCaOMCbIC-capital'!L$1,'Cost Breakdowns'!$B$231:$B$233)</f>
        <v>0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0.26383213053937338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</row>
    <row r="10" spans="1:38" x14ac:dyDescent="0.25">
      <c r="A10" t="s">
        <v>216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1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0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</row>
    <row r="11" spans="1:38" x14ac:dyDescent="0.25">
      <c r="A11" t="s">
        <v>217</v>
      </c>
      <c r="B11" s="106">
        <f>B$3</f>
        <v>0</v>
      </c>
      <c r="C11" s="106">
        <f t="shared" ref="C11:AL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0.10344827586206895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0.84482758620689657</v>
      </c>
      <c r="W11" s="106">
        <f t="shared" si="0"/>
        <v>5.1724137931034475E-2</v>
      </c>
      <c r="X11" s="106">
        <f t="shared" si="0"/>
        <v>0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</row>
    <row r="12" spans="1:38" x14ac:dyDescent="0.25">
      <c r="A12" t="s">
        <v>218</v>
      </c>
      <c r="B12" s="106">
        <f>B3</f>
        <v>0</v>
      </c>
      <c r="C12" s="106">
        <f t="shared" ref="C12:AL12" si="1">C3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0.10344827586206895</v>
      </c>
      <c r="L12" s="106">
        <f t="shared" ref="L12" si="2">L3</f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0.84482758620689657</v>
      </c>
      <c r="W12" s="106">
        <f t="shared" si="1"/>
        <v>5.1724137931034475E-2</v>
      </c>
      <c r="X12" s="106">
        <f t="shared" si="1"/>
        <v>0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</row>
    <row r="13" spans="1:38" x14ac:dyDescent="0.25">
      <c r="A13" t="s">
        <v>219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0.16393442622950818</v>
      </c>
      <c r="L13" s="81">
        <f>SUMIF('Cost Breakdowns'!$D$105:$D$107,'SoESCaOMCbIC-capital'!L$1,'Cost Breakdowns'!$B$105:$B$107)</f>
        <v>0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0.76502732240437155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7.1038251366120214E-2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0</v>
      </c>
    </row>
    <row r="14" spans="1:38" x14ac:dyDescent="0.25">
      <c r="A14" t="s">
        <v>220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1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</row>
    <row r="15" spans="1:38" x14ac:dyDescent="0.25">
      <c r="A15" t="s">
        <v>221</v>
      </c>
      <c r="B15" s="106">
        <f>B$3</f>
        <v>0</v>
      </c>
      <c r="C15" s="106">
        <f t="shared" ref="C15:AL16" si="3">C$3</f>
        <v>0</v>
      </c>
      <c r="D15" s="106">
        <f t="shared" si="3"/>
        <v>0</v>
      </c>
      <c r="E15" s="106">
        <f t="shared" si="3"/>
        <v>0</v>
      </c>
      <c r="F15" s="106">
        <f t="shared" si="3"/>
        <v>0</v>
      </c>
      <c r="G15" s="106">
        <f t="shared" si="3"/>
        <v>0</v>
      </c>
      <c r="H15" s="106">
        <f t="shared" si="3"/>
        <v>0</v>
      </c>
      <c r="I15" s="106">
        <f t="shared" si="3"/>
        <v>0</v>
      </c>
      <c r="J15" s="106">
        <f t="shared" si="3"/>
        <v>0</v>
      </c>
      <c r="K15" s="106">
        <f t="shared" si="3"/>
        <v>0.10344827586206895</v>
      </c>
      <c r="L15" s="106">
        <f t="shared" si="3"/>
        <v>0</v>
      </c>
      <c r="M15" s="106">
        <f t="shared" si="3"/>
        <v>0</v>
      </c>
      <c r="N15" s="106">
        <f t="shared" si="3"/>
        <v>0</v>
      </c>
      <c r="O15" s="106">
        <f t="shared" si="3"/>
        <v>0</v>
      </c>
      <c r="P15" s="106">
        <f t="shared" si="3"/>
        <v>0</v>
      </c>
      <c r="Q15" s="106">
        <f t="shared" si="3"/>
        <v>0</v>
      </c>
      <c r="R15" s="106">
        <f t="shared" si="3"/>
        <v>0</v>
      </c>
      <c r="S15" s="106">
        <f t="shared" si="3"/>
        <v>0</v>
      </c>
      <c r="T15" s="106">
        <f t="shared" si="3"/>
        <v>0</v>
      </c>
      <c r="U15" s="106">
        <f t="shared" si="3"/>
        <v>0</v>
      </c>
      <c r="V15" s="106">
        <f t="shared" si="3"/>
        <v>0.84482758620689657</v>
      </c>
      <c r="W15" s="106">
        <f t="shared" si="3"/>
        <v>5.1724137931034475E-2</v>
      </c>
      <c r="X15" s="106">
        <f t="shared" si="3"/>
        <v>0</v>
      </c>
      <c r="Y15" s="106">
        <f t="shared" si="3"/>
        <v>0</v>
      </c>
      <c r="Z15" s="106">
        <f t="shared" si="3"/>
        <v>0</v>
      </c>
      <c r="AA15" s="106">
        <f t="shared" si="3"/>
        <v>0</v>
      </c>
      <c r="AB15" s="106">
        <f t="shared" si="3"/>
        <v>0</v>
      </c>
      <c r="AC15" s="106">
        <f t="shared" si="3"/>
        <v>0</v>
      </c>
      <c r="AD15" s="106">
        <f t="shared" si="3"/>
        <v>0</v>
      </c>
      <c r="AE15" s="106">
        <f t="shared" si="3"/>
        <v>0</v>
      </c>
      <c r="AF15" s="106">
        <f t="shared" si="3"/>
        <v>0</v>
      </c>
      <c r="AG15" s="106">
        <f t="shared" si="3"/>
        <v>0</v>
      </c>
      <c r="AH15" s="106">
        <f t="shared" si="3"/>
        <v>0</v>
      </c>
      <c r="AI15" s="106">
        <f t="shared" si="3"/>
        <v>0</v>
      </c>
      <c r="AJ15" s="106">
        <f t="shared" si="3"/>
        <v>0</v>
      </c>
      <c r="AK15" s="106">
        <f t="shared" si="3"/>
        <v>0</v>
      </c>
      <c r="AL15" s="106">
        <f t="shared" si="3"/>
        <v>0</v>
      </c>
    </row>
    <row r="16" spans="1:38" x14ac:dyDescent="0.25">
      <c r="A16" t="s">
        <v>222</v>
      </c>
      <c r="B16" s="106">
        <f>B$3</f>
        <v>0</v>
      </c>
      <c r="C16" s="106">
        <f t="shared" si="3"/>
        <v>0</v>
      </c>
      <c r="D16" s="106">
        <f t="shared" si="3"/>
        <v>0</v>
      </c>
      <c r="E16" s="106">
        <f t="shared" si="3"/>
        <v>0</v>
      </c>
      <c r="F16" s="106">
        <f t="shared" si="3"/>
        <v>0</v>
      </c>
      <c r="G16" s="106">
        <f t="shared" si="3"/>
        <v>0</v>
      </c>
      <c r="H16" s="106">
        <f t="shared" si="3"/>
        <v>0</v>
      </c>
      <c r="I16" s="106">
        <f t="shared" si="3"/>
        <v>0</v>
      </c>
      <c r="J16" s="106">
        <f t="shared" si="3"/>
        <v>0</v>
      </c>
      <c r="K16" s="106">
        <f t="shared" si="3"/>
        <v>0.10344827586206895</v>
      </c>
      <c r="L16" s="106">
        <f t="shared" si="3"/>
        <v>0</v>
      </c>
      <c r="M16" s="106">
        <f t="shared" si="3"/>
        <v>0</v>
      </c>
      <c r="N16" s="106">
        <f t="shared" si="3"/>
        <v>0</v>
      </c>
      <c r="O16" s="106">
        <f t="shared" si="3"/>
        <v>0</v>
      </c>
      <c r="P16" s="106">
        <f t="shared" si="3"/>
        <v>0</v>
      </c>
      <c r="Q16" s="106">
        <f t="shared" si="3"/>
        <v>0</v>
      </c>
      <c r="R16" s="106">
        <f t="shared" si="3"/>
        <v>0</v>
      </c>
      <c r="S16" s="106">
        <f t="shared" si="3"/>
        <v>0</v>
      </c>
      <c r="T16" s="106">
        <f t="shared" si="3"/>
        <v>0</v>
      </c>
      <c r="U16" s="106">
        <f t="shared" si="3"/>
        <v>0</v>
      </c>
      <c r="V16" s="106">
        <f t="shared" si="3"/>
        <v>0.84482758620689657</v>
      </c>
      <c r="W16" s="106">
        <f t="shared" si="3"/>
        <v>5.1724137931034475E-2</v>
      </c>
      <c r="X16" s="106">
        <f t="shared" si="3"/>
        <v>0</v>
      </c>
      <c r="Y16" s="106">
        <f t="shared" si="3"/>
        <v>0</v>
      </c>
      <c r="Z16" s="106">
        <f t="shared" si="3"/>
        <v>0</v>
      </c>
      <c r="AA16" s="106">
        <f t="shared" si="3"/>
        <v>0</v>
      </c>
      <c r="AB16" s="106">
        <f t="shared" si="3"/>
        <v>0</v>
      </c>
      <c r="AC16" s="106">
        <f t="shared" si="3"/>
        <v>0</v>
      </c>
      <c r="AD16" s="106">
        <f t="shared" si="3"/>
        <v>0</v>
      </c>
      <c r="AE16" s="106">
        <f t="shared" si="3"/>
        <v>0</v>
      </c>
      <c r="AF16" s="106">
        <f t="shared" si="3"/>
        <v>0</v>
      </c>
      <c r="AG16" s="106">
        <f t="shared" si="3"/>
        <v>0</v>
      </c>
      <c r="AH16" s="106">
        <f t="shared" si="3"/>
        <v>0</v>
      </c>
      <c r="AI16" s="106">
        <f t="shared" si="3"/>
        <v>0</v>
      </c>
      <c r="AJ16" s="106">
        <f t="shared" si="3"/>
        <v>0</v>
      </c>
      <c r="AK16" s="106">
        <f t="shared" si="3"/>
        <v>0</v>
      </c>
      <c r="AL16" s="106">
        <f t="shared" si="3"/>
        <v>0</v>
      </c>
    </row>
    <row r="17" spans="1:38" x14ac:dyDescent="0.25">
      <c r="A17" t="s">
        <v>223</v>
      </c>
      <c r="B17" s="106">
        <f>B9</f>
        <v>0</v>
      </c>
      <c r="C17" s="106">
        <f t="shared" ref="C17:AL17" si="4">C9</f>
        <v>0</v>
      </c>
      <c r="D17" s="106">
        <f t="shared" si="4"/>
        <v>0</v>
      </c>
      <c r="E17" s="106">
        <f t="shared" si="4"/>
        <v>0</v>
      </c>
      <c r="F17" s="106">
        <f t="shared" si="4"/>
        <v>0</v>
      </c>
      <c r="G17" s="106">
        <f t="shared" si="4"/>
        <v>0</v>
      </c>
      <c r="H17" s="106">
        <f t="shared" si="4"/>
        <v>0</v>
      </c>
      <c r="I17" s="106">
        <f t="shared" si="4"/>
        <v>0</v>
      </c>
      <c r="J17" s="106">
        <f t="shared" si="4"/>
        <v>0</v>
      </c>
      <c r="K17" s="106">
        <f t="shared" si="4"/>
        <v>0.73616786946062651</v>
      </c>
      <c r="L17" s="106">
        <f t="shared" ref="L17" si="5">L9</f>
        <v>0</v>
      </c>
      <c r="M17" s="106">
        <f t="shared" si="4"/>
        <v>0</v>
      </c>
      <c r="N17" s="106">
        <f t="shared" si="4"/>
        <v>0</v>
      </c>
      <c r="O17" s="106">
        <f t="shared" si="4"/>
        <v>0</v>
      </c>
      <c r="P17" s="106">
        <f t="shared" si="4"/>
        <v>0</v>
      </c>
      <c r="Q17" s="106">
        <f t="shared" si="4"/>
        <v>0</v>
      </c>
      <c r="R17" s="106">
        <f t="shared" si="4"/>
        <v>0</v>
      </c>
      <c r="S17" s="106">
        <f t="shared" si="4"/>
        <v>0</v>
      </c>
      <c r="T17" s="106">
        <f t="shared" si="4"/>
        <v>0</v>
      </c>
      <c r="U17" s="106">
        <f t="shared" si="4"/>
        <v>0</v>
      </c>
      <c r="V17" s="106">
        <f t="shared" si="4"/>
        <v>0</v>
      </c>
      <c r="W17" s="106">
        <f t="shared" si="4"/>
        <v>0.26383213053937338</v>
      </c>
      <c r="X17" s="106">
        <f t="shared" si="4"/>
        <v>0</v>
      </c>
      <c r="Y17" s="106">
        <f t="shared" si="4"/>
        <v>0</v>
      </c>
      <c r="Z17" s="106">
        <f t="shared" si="4"/>
        <v>0</v>
      </c>
      <c r="AA17" s="106">
        <f t="shared" si="4"/>
        <v>0</v>
      </c>
      <c r="AB17" s="106">
        <f t="shared" si="4"/>
        <v>0</v>
      </c>
      <c r="AC17" s="106">
        <f t="shared" si="4"/>
        <v>0</v>
      </c>
      <c r="AD17" s="106">
        <f t="shared" si="4"/>
        <v>0</v>
      </c>
      <c r="AE17" s="106">
        <f t="shared" si="4"/>
        <v>0</v>
      </c>
      <c r="AF17" s="106">
        <f t="shared" si="4"/>
        <v>0</v>
      </c>
      <c r="AG17" s="106">
        <f t="shared" si="4"/>
        <v>0</v>
      </c>
      <c r="AH17" s="106">
        <f t="shared" si="4"/>
        <v>0</v>
      </c>
      <c r="AI17" s="106">
        <f t="shared" si="4"/>
        <v>0</v>
      </c>
      <c r="AJ17" s="106">
        <f t="shared" si="4"/>
        <v>0</v>
      </c>
      <c r="AK17" s="106">
        <f t="shared" si="4"/>
        <v>0</v>
      </c>
      <c r="AL17" s="10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2020-10-08T00:28:54Z</dcterms:modified>
</cp:coreProperties>
</file>