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PLANAbPiaSY/"/>
    </mc:Choice>
  </mc:AlternateContent>
  <xr:revisionPtr revIDLastSave="0" documentId="8_{8C14694A-C585-114C-94DC-A390C7FB4306}" xr6:coauthVersionLast="46" xr6:coauthVersionMax="46" xr10:uidLastSave="{00000000-0000-0000-0000-000000000000}"/>
  <bookViews>
    <workbookView xWindow="4720" yWindow="900" windowWidth="23920" windowHeight="1612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2" i="1"/>
  <c r="F65" i="6" s="1"/>
  <c r="B11" i="2" l="1"/>
  <c r="A12" i="2" s="1"/>
  <c r="A16" i="2" s="1"/>
  <c r="A32" i="2" s="1"/>
  <c r="A34" i="2" s="1"/>
  <c r="A67" i="6"/>
  <c r="A88" i="6" s="1"/>
  <c r="F66" i="6"/>
  <c r="A70" i="6" s="1"/>
  <c r="A14" i="3"/>
  <c r="G13" i="3" s="1"/>
  <c r="A29" i="3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<sst xmlns="http://schemas.openxmlformats.org/spreadsheetml/2006/main" count="3489" uniqueCount="3342">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</sst>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64</v>
      </c>
      <c r="F1" s="15" t="s">
        <v>2</v>
      </c>
      <c r="G1" s="15" t="s">
        <v>2</v>
      </c>
    </row>
    <row r="2" spans="1:7" x14ac:dyDescent="0.2">
      <c r="B2" t="str">
        <f>LOOKUP(B1,F2:G51,G2:G51)</f>
        <v>MN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MN</v>
      </c>
      <c r="C11" t="s">
        <v>138</v>
      </c>
    </row>
    <row r="12" spans="1:3" x14ac:dyDescent="0.2">
      <c r="A12" s="6">
        <f>SUMIFS('County Data'!T12:T3080,'County Data'!U12:U3080,'Aff Ref'!B11)</f>
        <v>24751690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50961000</v>
      </c>
      <c r="B15" t="s">
        <v>141</v>
      </c>
    </row>
    <row r="16" spans="1:3" x14ac:dyDescent="0.2">
      <c r="A16" s="45">
        <f>A12/A15</f>
        <v>0.48569867153313317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485.69867153313317</v>
      </c>
      <c r="B32" t="s">
        <v>156</v>
      </c>
    </row>
    <row r="33" spans="1:2" x14ac:dyDescent="0.2">
      <c r="A33" s="6"/>
    </row>
    <row r="34" spans="1:2" x14ac:dyDescent="0.2">
      <c r="A34" s="6">
        <f>A12/A32</f>
        <v>50961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Minnesota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17371000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144568.10748690792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2891.3621497381582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Minnesota</v>
      </c>
      <c r="F65" s="4" t="str">
        <f>About!B2</f>
        <v>MN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4">
        <f>SUMIFS('Forest by State'!B5:B54,'Forest by State'!A5:A54,'Impr Forest Mgmt'!E65)*1000</f>
        <v>17371000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0.87514814814814812</v>
      </c>
      <c r="B70" t="s">
        <v>220</v>
      </c>
    </row>
    <row r="71" spans="1:6" x14ac:dyDescent="0.2">
      <c r="A71" s="6">
        <f>A67*(1-A70)</f>
        <v>2168801.5185185191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1084400.7592592596</v>
      </c>
      <c r="B87" t="s">
        <v>233</v>
      </c>
    </row>
    <row r="88" spans="1:2" x14ac:dyDescent="0.2">
      <c r="A88" s="65">
        <f>A67/2</f>
        <v>8685500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2891.3621497381582</v>
      </c>
      <c r="C2">
        <f>'Set Asides'!$A29</f>
        <v>2891.3621497381582</v>
      </c>
      <c r="D2">
        <f>'Set Asides'!$A29</f>
        <v>2891.3621497381582</v>
      </c>
      <c r="E2">
        <f>'Set Asides'!$A29</f>
        <v>2891.3621497381582</v>
      </c>
      <c r="F2">
        <f>'Set Asides'!$A29</f>
        <v>2891.3621497381582</v>
      </c>
      <c r="G2">
        <f>'Set Asides'!$A29</f>
        <v>2891.3621497381582</v>
      </c>
      <c r="H2">
        <f>'Set Asides'!$A29</f>
        <v>2891.3621497381582</v>
      </c>
      <c r="I2">
        <f>'Set Asides'!$A29</f>
        <v>2891.3621497381582</v>
      </c>
      <c r="J2">
        <f>'Set Asides'!$A29</f>
        <v>2891.3621497381582</v>
      </c>
      <c r="K2">
        <f>'Set Asides'!$A29</f>
        <v>2891.3621497381582</v>
      </c>
      <c r="L2">
        <f>'Set Asides'!$A29</f>
        <v>2891.3621497381582</v>
      </c>
      <c r="M2">
        <f>'Set Asides'!$A29</f>
        <v>2891.3621497381582</v>
      </c>
      <c r="N2">
        <f>'Set Asides'!$A29</f>
        <v>2891.3621497381582</v>
      </c>
      <c r="O2">
        <f>'Set Asides'!$A29</f>
        <v>2891.3621497381582</v>
      </c>
      <c r="P2">
        <f>'Set Asides'!$A29</f>
        <v>2891.3621497381582</v>
      </c>
      <c r="Q2">
        <f>'Set Asides'!$A29</f>
        <v>2891.3621497381582</v>
      </c>
      <c r="R2">
        <f>'Set Asides'!$A29</f>
        <v>2891.3621497381582</v>
      </c>
      <c r="S2">
        <f>'Set Asides'!$A29</f>
        <v>2891.3621497381582</v>
      </c>
      <c r="T2">
        <f>'Set Asides'!$A29</f>
        <v>2891.3621497381582</v>
      </c>
      <c r="U2">
        <f>'Set Asides'!$A29</f>
        <v>2891.3621497381582</v>
      </c>
      <c r="V2">
        <f>'Set Asides'!$A29</f>
        <v>2891.3621497381582</v>
      </c>
      <c r="W2">
        <f>'Set Asides'!$A29</f>
        <v>2891.3621497381582</v>
      </c>
      <c r="X2">
        <f>'Set Asides'!$A29</f>
        <v>2891.3621497381582</v>
      </c>
      <c r="Y2">
        <f>'Set Asides'!$A29</f>
        <v>2891.3621497381582</v>
      </c>
      <c r="Z2">
        <f>'Set Asides'!$A29</f>
        <v>2891.3621497381582</v>
      </c>
      <c r="AA2">
        <f>'Set Asides'!$A29</f>
        <v>2891.3621497381582</v>
      </c>
      <c r="AB2">
        <f>'Set Asides'!$A29</f>
        <v>2891.3621497381582</v>
      </c>
      <c r="AC2">
        <f>'Set Asides'!$A29</f>
        <v>2891.3621497381582</v>
      </c>
      <c r="AD2">
        <f>'Set Asides'!$A29</f>
        <v>2891.3621497381582</v>
      </c>
      <c r="AE2">
        <f>'Set Asides'!$A29</f>
        <v>2891.3621497381582</v>
      </c>
      <c r="AF2">
        <f>'Set Asides'!$A29</f>
        <v>2891.3621497381582</v>
      </c>
      <c r="AG2">
        <f>'Set Asides'!$A29</f>
        <v>2891.3621497381582</v>
      </c>
      <c r="AH2">
        <f>'Set Asides'!$A29</f>
        <v>2891.3621497381582</v>
      </c>
      <c r="AI2">
        <f>'Set Asides'!$A29</f>
        <v>2891.3621497381582</v>
      </c>
      <c r="AJ2">
        <f>'Set Asides'!$A29</f>
        <v>2891.3621497381582</v>
      </c>
    </row>
    <row r="3" spans="1:36" x14ac:dyDescent="0.2">
      <c r="A3" t="s">
        <v>3337</v>
      </c>
      <c r="B3" s="9">
        <f>'Aff Ref'!$A34</f>
        <v>50961</v>
      </c>
      <c r="C3" s="9">
        <f>'Aff Ref'!$A34</f>
        <v>50961</v>
      </c>
      <c r="D3" s="9">
        <f>'Aff Ref'!$A34</f>
        <v>50961</v>
      </c>
      <c r="E3" s="9">
        <f>'Aff Ref'!$A34</f>
        <v>50961</v>
      </c>
      <c r="F3" s="9">
        <f>'Aff Ref'!$A34</f>
        <v>50961</v>
      </c>
      <c r="G3" s="9">
        <f>'Aff Ref'!$A34</f>
        <v>50961</v>
      </c>
      <c r="H3" s="9">
        <f>'Aff Ref'!$A34</f>
        <v>50961</v>
      </c>
      <c r="I3" s="9">
        <f>'Aff Ref'!$A34</f>
        <v>50961</v>
      </c>
      <c r="J3" s="9">
        <f>'Aff Ref'!$A34</f>
        <v>50961</v>
      </c>
      <c r="K3" s="9">
        <f>'Aff Ref'!$A34</f>
        <v>50961</v>
      </c>
      <c r="L3" s="9">
        <f>'Aff Ref'!$A34</f>
        <v>50961</v>
      </c>
      <c r="M3" s="9">
        <f>'Aff Ref'!$A34</f>
        <v>50961</v>
      </c>
      <c r="N3" s="9">
        <f>'Aff Ref'!$A34</f>
        <v>50961</v>
      </c>
      <c r="O3" s="9">
        <f>'Aff Ref'!$A34</f>
        <v>50961</v>
      </c>
      <c r="P3" s="9">
        <f>'Aff Ref'!$A34</f>
        <v>50961</v>
      </c>
      <c r="Q3" s="9">
        <f>'Aff Ref'!$A34</f>
        <v>50961</v>
      </c>
      <c r="R3" s="9">
        <f>'Aff Ref'!$A34</f>
        <v>50961</v>
      </c>
      <c r="S3" s="9">
        <f>'Aff Ref'!$A34</f>
        <v>50961</v>
      </c>
      <c r="T3" s="9">
        <f>'Aff Ref'!$A34</f>
        <v>50961</v>
      </c>
      <c r="U3" s="9">
        <f>'Aff Ref'!$A34</f>
        <v>50961</v>
      </c>
      <c r="V3" s="9">
        <f>'Aff Ref'!$A34</f>
        <v>50961</v>
      </c>
      <c r="W3" s="9">
        <f>'Aff Ref'!$A34</f>
        <v>50961</v>
      </c>
      <c r="X3" s="9">
        <f>'Aff Ref'!$A34</f>
        <v>50961</v>
      </c>
      <c r="Y3" s="9">
        <f>'Aff Ref'!$A34</f>
        <v>50961</v>
      </c>
      <c r="Z3" s="9">
        <f>'Aff Ref'!$A34</f>
        <v>50961</v>
      </c>
      <c r="AA3" s="9">
        <f>'Aff Ref'!$A34</f>
        <v>50961</v>
      </c>
      <c r="AB3" s="9">
        <f>'Aff Ref'!$A34</f>
        <v>50961</v>
      </c>
      <c r="AC3" s="9">
        <f>'Aff Ref'!$A34</f>
        <v>50961</v>
      </c>
      <c r="AD3" s="9">
        <f>'Aff Ref'!$A34</f>
        <v>50961</v>
      </c>
      <c r="AE3" s="9">
        <f>'Aff Ref'!$A34</f>
        <v>50961</v>
      </c>
      <c r="AF3" s="9">
        <f>'Aff Ref'!$A34</f>
        <v>50961</v>
      </c>
      <c r="AG3" s="9">
        <f>'Aff Ref'!$A34</f>
        <v>50961</v>
      </c>
      <c r="AH3" s="9">
        <f>'Aff Ref'!$A34</f>
        <v>50961</v>
      </c>
      <c r="AI3" s="9">
        <f>'Aff Ref'!$A34</f>
        <v>50961</v>
      </c>
      <c r="AJ3" s="9">
        <f>'Aff Ref'!$A34</f>
        <v>50961</v>
      </c>
    </row>
    <row r="4" spans="1:36" x14ac:dyDescent="0.2">
      <c r="A4" t="s">
        <v>3338</v>
      </c>
      <c r="B4" s="9">
        <f>'Impr Forest Mgmt'!$A87</f>
        <v>1084400.7592592596</v>
      </c>
      <c r="C4" s="9">
        <f>'Impr Forest Mgmt'!$A87</f>
        <v>1084400.7592592596</v>
      </c>
      <c r="D4" s="9">
        <f>'Impr Forest Mgmt'!$A87</f>
        <v>1084400.7592592596</v>
      </c>
      <c r="E4" s="9">
        <f>'Impr Forest Mgmt'!$A87</f>
        <v>1084400.7592592596</v>
      </c>
      <c r="F4" s="9">
        <f>'Impr Forest Mgmt'!$A87</f>
        <v>1084400.7592592596</v>
      </c>
      <c r="G4" s="9">
        <f>'Impr Forest Mgmt'!$A87</f>
        <v>1084400.7592592596</v>
      </c>
      <c r="H4" s="9">
        <f>'Impr Forest Mgmt'!$A87</f>
        <v>1084400.7592592596</v>
      </c>
      <c r="I4" s="9">
        <f>'Impr Forest Mgmt'!$A87</f>
        <v>1084400.7592592596</v>
      </c>
      <c r="J4" s="9">
        <f>'Impr Forest Mgmt'!$A87</f>
        <v>1084400.7592592596</v>
      </c>
      <c r="K4" s="9">
        <f>'Impr Forest Mgmt'!$A87</f>
        <v>1084400.7592592596</v>
      </c>
      <c r="L4" s="9">
        <f>'Impr Forest Mgmt'!$A87</f>
        <v>1084400.7592592596</v>
      </c>
      <c r="M4" s="9">
        <f>'Impr Forest Mgmt'!$A87</f>
        <v>1084400.7592592596</v>
      </c>
      <c r="N4" s="9">
        <f>'Impr Forest Mgmt'!$A87</f>
        <v>1084400.7592592596</v>
      </c>
      <c r="O4" s="9">
        <f>'Impr Forest Mgmt'!$A87</f>
        <v>1084400.7592592596</v>
      </c>
      <c r="P4" s="9">
        <f>'Impr Forest Mgmt'!$A87</f>
        <v>1084400.7592592596</v>
      </c>
      <c r="Q4" s="9">
        <f>'Impr Forest Mgmt'!$A87</f>
        <v>1084400.7592592596</v>
      </c>
      <c r="R4" s="9">
        <f>'Impr Forest Mgmt'!$A87</f>
        <v>1084400.7592592596</v>
      </c>
      <c r="S4" s="9">
        <f>'Impr Forest Mgmt'!$A87</f>
        <v>1084400.7592592596</v>
      </c>
      <c r="T4" s="9">
        <f>'Impr Forest Mgmt'!$A87</f>
        <v>1084400.7592592596</v>
      </c>
      <c r="U4" s="9">
        <f>'Impr Forest Mgmt'!$A87</f>
        <v>1084400.7592592596</v>
      </c>
      <c r="V4" s="9">
        <f>'Impr Forest Mgmt'!$A87</f>
        <v>1084400.7592592596</v>
      </c>
      <c r="W4" s="9">
        <f>'Impr Forest Mgmt'!$A87</f>
        <v>1084400.7592592596</v>
      </c>
      <c r="X4" s="9">
        <f>'Impr Forest Mgmt'!$A87</f>
        <v>1084400.7592592596</v>
      </c>
      <c r="Y4" s="9">
        <f>'Impr Forest Mgmt'!$A87</f>
        <v>1084400.7592592596</v>
      </c>
      <c r="Z4" s="9">
        <f>'Impr Forest Mgmt'!$A87</f>
        <v>1084400.7592592596</v>
      </c>
      <c r="AA4" s="9">
        <f>'Impr Forest Mgmt'!$A87</f>
        <v>1084400.7592592596</v>
      </c>
      <c r="AB4" s="9">
        <f>'Impr Forest Mgmt'!$A87</f>
        <v>1084400.7592592596</v>
      </c>
      <c r="AC4" s="9">
        <f>'Impr Forest Mgmt'!$A87</f>
        <v>1084400.7592592596</v>
      </c>
      <c r="AD4" s="9">
        <f>'Impr Forest Mgmt'!$A87</f>
        <v>1084400.7592592596</v>
      </c>
      <c r="AE4" s="9">
        <f>'Impr Forest Mgmt'!$A87</f>
        <v>1084400.7592592596</v>
      </c>
      <c r="AF4" s="9">
        <f>'Impr Forest Mgmt'!$A87</f>
        <v>1084400.7592592596</v>
      </c>
      <c r="AG4" s="9">
        <f>'Impr Forest Mgmt'!$A87</f>
        <v>1084400.7592592596</v>
      </c>
      <c r="AH4" s="9">
        <f>'Impr Forest Mgmt'!$A87</f>
        <v>1084400.7592592596</v>
      </c>
      <c r="AI4" s="9">
        <f>'Impr Forest Mgmt'!$A87</f>
        <v>1084400.7592592596</v>
      </c>
      <c r="AJ4" s="9">
        <f>'Impr Forest Mgmt'!$A87</f>
        <v>1084400.7592592596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2021-01-12T07:10:02Z</dcterms:modified>
</cp:coreProperties>
</file>