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3"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0">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8" borderId="13" applyAlignment="1" pivotButton="0" quotePrefix="0" xfId="0">
      <alignment horizontal="right"/>
    </xf>
    <xf numFmtId="0" fontId="0" fillId="8" borderId="14" applyAlignment="1" pivotButton="0" quotePrefix="0" xfId="0">
      <alignment horizontal="right"/>
    </xf>
    <xf numFmtId="0" fontId="0" fillId="8" borderId="15" applyAlignment="1" pivotButton="0" quotePrefix="0" xfId="0">
      <alignment horizontal="right"/>
    </xf>
    <xf numFmtId="0" fontId="0" fillId="9" borderId="0" pivotButton="0" quotePrefix="0" xfId="0"/>
    <xf numFmtId="0" fontId="16" fillId="0" borderId="0" pivotButton="0" quotePrefix="0" xfId="0"/>
    <xf numFmtId="0" fontId="16" fillId="0" borderId="0"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10" defaultRowHeight="15"/>
  <cols>
    <col width="13.6640625" bestFit="1" customWidth="1" min="21" max="21"/>
  </cols>
  <sheetData>
    <row r="1" ht="16" customFormat="1" customHeight="1" s="54">
      <c r="A1" s="53" t="inlineStr">
        <is>
          <t>2018 County Business Patterns &amp; Nonemployer Statistics Combined Report</t>
        </is>
      </c>
    </row>
    <row r="2" ht="16" customFormat="1" customHeight="1" s="54">
      <c r="A2" s="55" t="inlineStr">
        <is>
          <t xml:space="preserve"> </t>
        </is>
      </c>
    </row>
    <row r="3" ht="11" customFormat="1" customHeight="1" s="54">
      <c r="A3" s="56"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4">
      <c r="A4" s="56" t="inlineStr">
        <is>
          <t>The Census Bureau has reviewed this data product for unauthorized disclosure of confidential information and has approved thedisclosure avoidance practices applied (Approval ID: CBDRB-FY20-261 and CBDRB-FY20-246).</t>
        </is>
      </c>
    </row>
    <row r="5" ht="10" customFormat="1" customHeight="1" s="54"/>
    <row r="6" customFormat="1" s="54">
      <c r="A6" s="57" t="n"/>
      <c r="B6" s="58" t="n"/>
      <c r="C6" s="58" t="n"/>
      <c r="D6" s="58" t="n"/>
      <c r="E6" s="58" t="n"/>
      <c r="F6" s="59" t="n"/>
      <c r="G6" s="57" t="inlineStr">
        <is>
          <t>2018 COMBINED ESTABLISHMENT DATA</t>
        </is>
      </c>
      <c r="H6" s="58" t="n"/>
      <c r="I6" s="59" t="n"/>
      <c r="J6" s="57" t="inlineStr">
        <is>
          <t>2018 COUNTY BUSINESS PATTERNS (CBP) DATA</t>
        </is>
      </c>
      <c r="K6" s="58" t="n"/>
      <c r="L6" s="58" t="n"/>
      <c r="M6" s="58" t="n"/>
      <c r="N6" s="58" t="n"/>
      <c r="O6" s="58" t="n"/>
      <c r="P6" s="59" t="n"/>
      <c r="Q6" s="57" t="inlineStr">
        <is>
          <t>2018 NONEMPLOYER STATISTICS (NES) DATA</t>
        </is>
      </c>
      <c r="R6" s="58" t="n"/>
      <c r="S6" s="59" t="n"/>
    </row>
    <row r="7" ht="64" customFormat="1" customHeight="1" s="54">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4">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4">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4">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4">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4">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4">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4">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4">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4">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4">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4">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4">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4">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4">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4">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4">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4">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4">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4">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4">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4">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4">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4">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4">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4">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4">
        <f>K32/$K$31</f>
        <v/>
      </c>
      <c r="U32" s="54" t="inlineStr">
        <is>
          <t>Electric utilities</t>
        </is>
      </c>
    </row>
    <row r="33" ht="32" customFormat="1" customHeight="1" s="54">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4">
        <f>K33/$K$31</f>
        <v/>
      </c>
      <c r="U33" s="54" t="inlineStr">
        <is>
          <t>Natural gas</t>
        </is>
      </c>
    </row>
    <row r="34" ht="64" customFormat="1" customHeight="1" s="54">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4">
        <f>K34/$K$31</f>
        <v/>
      </c>
      <c r="U34" s="54" t="inlineStr">
        <is>
          <t>Water and sewage</t>
        </is>
      </c>
    </row>
    <row r="35" ht="32" customFormat="1" customHeight="1" s="54">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4">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4">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4">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4">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4">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4">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4">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4">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4">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4">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4">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4">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4">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4">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4">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4">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4">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4">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4">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4">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4">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4">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4">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4">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4">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4">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4">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4">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4">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4">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4">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4">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4">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4">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4">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4">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4">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4">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4">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4">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4">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4">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4">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4">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4">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4">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4">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4">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4">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4">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4">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4">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4">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4">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4">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4">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4">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4">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4">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4">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4">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4">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4">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4">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4">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4">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4">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4">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4">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4">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4">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4">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4">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4">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4">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4">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4">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4">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4">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4">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4">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4">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4">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4">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4">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4">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4">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4">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4">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4">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4">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4">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4">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4">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4">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4">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4">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4">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4">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4">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4">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4">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4">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4">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4">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4">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4">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4">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4">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4">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4">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4">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4">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4">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4">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4">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4">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4">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4">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4">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4">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4">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4">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4">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4">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4">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4">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4">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4">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4">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4">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4">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4">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4">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4">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4">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4">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4">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4">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4">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4">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4">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4">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4">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4">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4">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4">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4">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4">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4">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4">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4">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4">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4">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4">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4">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4">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4">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4">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4">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4">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4">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4">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4">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4">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4">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4">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4">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4">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4">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4">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4">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4">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4">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4">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4">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4">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4">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4">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4">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4">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4">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4">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4">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4">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4">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4">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4">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4">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4">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4">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4">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4">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4">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4">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4">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4">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4">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4">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4">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4">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4">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4">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4">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4">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4">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4">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4">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4">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4">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4">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4">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4">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4">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4">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4">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4">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4">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4">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4">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4">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4">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4">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4">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4">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4">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4">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4">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4">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4">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4">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4">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4">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4">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4">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4">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4">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4">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4">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4">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4">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4">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4">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4">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4">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4">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4">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4">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4">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4">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4">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4">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4">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4">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4">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4">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4">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4">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4">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4">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4">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4">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4">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4">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4">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4">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4">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4">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4">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4">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4">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4">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4">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4">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4">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4">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4">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4">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4">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4">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4">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4">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4">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4">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4">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4">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4">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4">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4">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4">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4">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4">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4">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4">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4">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4">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4">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4">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4">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4">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4">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4">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4">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4">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4">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4">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4">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4">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4">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4">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4">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4">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4">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4">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4">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4">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4">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4">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4">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4">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4">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4">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4">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4">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4">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4">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4">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4">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4">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4">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4">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4">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4">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4">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4">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4">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4">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4">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4">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4">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4">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4">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4">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4">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4">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4">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4">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4">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4">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4">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4">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4">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4">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4">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4">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4">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4">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4">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4">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4">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4">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4">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4">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4">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4">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4">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4">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workbookViewId="0">
      <selection activeCell="AQ5" sqref="AQ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n">
        <v>59381900879.99999</v>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n">
        <v>0</v>
      </c>
    </row>
    <row r="4">
      <c r="A4" t="inlineStr">
        <is>
          <t>Multiplier</t>
        </is>
      </c>
      <c r="B4">
        <f>B2/B3</f>
        <v/>
      </c>
      <c r="C4">
        <f>C2/C3</f>
        <v/>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n">
        <v>1</v>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E6" sqref="E6"/>
    </sheetView>
  </sheetViews>
  <sheetFormatPr baseColWidth="10"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c r="A8" t="inlineStr">
        <is>
          <t>13T15</t>
        </is>
      </c>
      <c r="B8" s="40">
        <f>SUM('USA Gross Output'!Z69,'USA Gross Output'!Z70)</f>
        <v/>
      </c>
      <c r="E8" s="52" t="n"/>
    </row>
    <row r="9" ht="16" customHeight="1">
      <c r="A9" t="n">
        <v>16</v>
      </c>
      <c r="B9" s="40">
        <f>SUM('USA Gross Output'!Z34)</f>
        <v/>
      </c>
      <c r="E9" s="52" t="n"/>
    </row>
    <row r="10" ht="16" customHeight="1">
      <c r="A10" t="inlineStr">
        <is>
          <t>17T18</t>
        </is>
      </c>
      <c r="B10" s="40">
        <f>SUM('USA Gross Output'!Z71,'USA Gross Output'!Z72)</f>
        <v/>
      </c>
      <c r="E10" s="52" t="n"/>
    </row>
    <row r="11" ht="16" customHeight="1">
      <c r="A11" t="n">
        <v>19</v>
      </c>
      <c r="B11" s="40">
        <f>SUM('USA Gross Output'!Z73)</f>
        <v/>
      </c>
      <c r="E11" s="52" t="n"/>
    </row>
    <row r="12" ht="16" customHeight="1">
      <c r="A12" t="n">
        <v>20</v>
      </c>
      <c r="B12" s="40">
        <f>SUM('USA Gross Output'!Z74)*(1-'USA County Business Patterns'!T93)</f>
        <v/>
      </c>
      <c r="E12" s="52" t="n"/>
    </row>
    <row r="13" ht="16" customHeight="1">
      <c r="A13" t="n">
        <v>21</v>
      </c>
      <c r="B13" s="40">
        <f>SUM('USA Gross Output'!Z74)*('USA County Business Patterns'!T93)</f>
        <v/>
      </c>
      <c r="E13" s="52" t="n"/>
    </row>
    <row r="14" ht="16" customHeight="1">
      <c r="A14" t="n">
        <v>22</v>
      </c>
      <c r="B14" s="40">
        <f>SUM('USA Gross Output'!Z79)</f>
        <v/>
      </c>
      <c r="E14" s="52" t="n"/>
    </row>
    <row r="15" ht="16" customHeight="1">
      <c r="A15" t="n">
        <v>231</v>
      </c>
      <c r="B15" s="40">
        <f>SUM('USA Gross Output'!Z35)*'USA County Business Patterns'!T102</f>
        <v/>
      </c>
      <c r="E15" s="52" t="n"/>
    </row>
    <row r="16" ht="16" customHeight="1">
      <c r="A16" t="n">
        <v>239</v>
      </c>
      <c r="B16" s="40">
        <f>SUM('USA Gross Output'!Z35)*(1-'USA County Business Patterns'!T102)</f>
        <v/>
      </c>
      <c r="E16" s="52" t="n"/>
    </row>
    <row r="17" ht="16" customHeight="1">
      <c r="A17" t="n">
        <v>241</v>
      </c>
      <c r="B17" s="40">
        <f>SUM('USA Gross Output'!Z36)*'USA County Business Patterns'!T107</f>
        <v/>
      </c>
      <c r="E17" s="52" t="n"/>
    </row>
    <row r="18" ht="16" customHeight="1">
      <c r="A18" t="n">
        <v>242</v>
      </c>
      <c r="B18" s="40">
        <f>SUM('USA Gross Output'!Z36)*(1-'USA County Business Patterns'!T107)</f>
        <v/>
      </c>
      <c r="E18" s="52" t="n"/>
    </row>
    <row r="19" ht="16" customHeight="1">
      <c r="A19" t="n">
        <v>25</v>
      </c>
      <c r="B19" s="40">
        <f>SUM('USA Gross Output'!Z39)</f>
        <v/>
      </c>
      <c r="E19" s="52" t="n"/>
    </row>
    <row r="20" ht="16" customHeight="1">
      <c r="A20" t="n">
        <v>26</v>
      </c>
      <c r="B20" s="40">
        <f>SUM('USA Gross Output'!Z45)</f>
        <v/>
      </c>
      <c r="E20" s="52" t="n"/>
    </row>
    <row r="21" ht="16" customHeight="1">
      <c r="A21" t="n">
        <v>27</v>
      </c>
      <c r="B21" s="40">
        <f>SUM('USA Gross Output'!Z51)</f>
        <v/>
      </c>
      <c r="E21" s="52" t="n"/>
    </row>
    <row r="22" ht="16" customHeight="1">
      <c r="A22" t="n">
        <v>28</v>
      </c>
      <c r="B22" s="40">
        <f>SUM('USA Gross Output'!Z40)</f>
        <v/>
      </c>
      <c r="E22" s="52" t="n"/>
    </row>
    <row r="23" ht="16" customHeight="1">
      <c r="A23" t="n">
        <v>29</v>
      </c>
      <c r="B23" s="40">
        <f>SUM('USA Gross Output'!Z52)</f>
        <v/>
      </c>
      <c r="E23" s="52" t="n"/>
    </row>
    <row r="24" ht="16" customHeight="1">
      <c r="A24" t="n">
        <v>30</v>
      </c>
      <c r="B24" s="40">
        <f>SUM('USA Gross Output'!Z57)</f>
        <v/>
      </c>
      <c r="E24" s="52" t="n"/>
    </row>
    <row r="25" ht="16" customHeight="1">
      <c r="A25" t="inlineStr">
        <is>
          <t>31T33</t>
        </is>
      </c>
      <c r="B25" s="40">
        <f>SUM('USA Gross Output'!Z61)</f>
        <v/>
      </c>
      <c r="E25" s="52" t="n"/>
    </row>
    <row r="26" ht="16" customHeight="1">
      <c r="A26" t="n">
        <v>351</v>
      </c>
      <c r="B26" s="40">
        <f>SUM('USA Gross Output'!Z20)*'USA County Business Patterns'!T32</f>
        <v/>
      </c>
      <c r="E26" s="52" t="n"/>
    </row>
    <row r="27" ht="16" customHeight="1">
      <c r="A27" t="inlineStr">
        <is>
          <t>352T353</t>
        </is>
      </c>
      <c r="B27" s="40">
        <f>SUM('USA Gross Output'!Z20)*'USA County Business Patterns'!T33</f>
        <v/>
      </c>
      <c r="E27" s="52" t="n"/>
    </row>
    <row r="28" ht="16" customHeight="1">
      <c r="A28" t="inlineStr">
        <is>
          <t>36T39</t>
        </is>
      </c>
      <c r="B28" s="40">
        <f>SUM('USA Gross Output'!Z20)*'USA County Business Patterns'!T34</f>
        <v/>
      </c>
      <c r="E28" s="52" t="n"/>
    </row>
    <row r="29" ht="16" customHeight="1">
      <c r="A29" t="inlineStr">
        <is>
          <t>41T43</t>
        </is>
      </c>
      <c r="B29" s="40">
        <f>SUM('USA Gross Output'!Z23)</f>
        <v/>
      </c>
      <c r="E29" s="52" t="n"/>
    </row>
    <row r="30" ht="16" customHeight="1">
      <c r="A30" t="inlineStr">
        <is>
          <t>45T47</t>
        </is>
      </c>
      <c r="B30" s="40">
        <f>SUM('USA Gross Output'!Z80,'USA Gross Output'!Z92)</f>
        <v/>
      </c>
      <c r="E30" s="52" t="n"/>
    </row>
    <row r="31" ht="16" customHeight="1">
      <c r="A31" t="inlineStr">
        <is>
          <t>49T53</t>
        </is>
      </c>
      <c r="B31" s="40">
        <f>SUM('USA Gross Output'!Z103)</f>
        <v/>
      </c>
      <c r="E31" s="52" t="n"/>
    </row>
    <row r="32" ht="16" customHeight="1">
      <c r="A32" t="inlineStr">
        <is>
          <t>55T56</t>
        </is>
      </c>
      <c r="B32" s="40">
        <f>SUM('USA Gross Output'!Z177)</f>
        <v/>
      </c>
      <c r="E32" s="52" t="n"/>
    </row>
    <row r="33" ht="16" customHeight="1">
      <c r="A33" t="inlineStr">
        <is>
          <t>58T60</t>
        </is>
      </c>
      <c r="B33" s="40">
        <f>SUM('USA Gross Output'!Z115,'USA Gross Output'!Z118)</f>
        <v/>
      </c>
      <c r="E33" s="52" t="n"/>
    </row>
    <row r="34" ht="16" customHeight="1">
      <c r="A34" t="n">
        <v>61</v>
      </c>
      <c r="B34" s="40">
        <f>SUM('USA Gross Output'!Z119)</f>
        <v/>
      </c>
      <c r="E34" s="52" t="n"/>
    </row>
    <row r="35" ht="16" customHeight="1">
      <c r="A35" t="inlineStr">
        <is>
          <t>62T63</t>
        </is>
      </c>
      <c r="B35" s="40">
        <f>SUM('USA Gross Output'!Z124)</f>
        <v/>
      </c>
      <c r="E35" s="52" t="n"/>
    </row>
    <row r="36" ht="16" customHeight="1">
      <c r="A36" t="inlineStr">
        <is>
          <t>64T66</t>
        </is>
      </c>
      <c r="B36" s="40">
        <f>SUM('USA Gross Output'!Z127)</f>
        <v/>
      </c>
      <c r="E36" s="52" t="n"/>
    </row>
    <row r="37" ht="16" customHeight="1">
      <c r="A37" t="n">
        <v>68</v>
      </c>
      <c r="B37" s="40">
        <f>SUM('USA Gross Output'!Z136)</f>
        <v/>
      </c>
      <c r="E37" s="52" t="n"/>
    </row>
    <row r="38" ht="16" customHeight="1">
      <c r="A38" t="inlineStr">
        <is>
          <t>69T82</t>
        </is>
      </c>
      <c r="B38" s="40">
        <f>SUM('USA Gross Output'!Z143)</f>
        <v/>
      </c>
      <c r="E38" s="52" t="n"/>
    </row>
    <row r="39" ht="16" customHeight="1">
      <c r="A39" t="n">
        <v>84</v>
      </c>
      <c r="B39" s="40">
        <f>SUM('USA Gross Output'!Z185)</f>
        <v/>
      </c>
      <c r="E39" s="52" t="n"/>
    </row>
    <row r="40" ht="16" customHeight="1">
      <c r="A40" t="n">
        <v>85</v>
      </c>
      <c r="B40" s="40">
        <f>SUM('USA Gross Output'!Z162)</f>
        <v/>
      </c>
      <c r="E40" s="52" t="n"/>
    </row>
    <row r="41" ht="16" customHeight="1">
      <c r="A41" t="inlineStr">
        <is>
          <t>86T88</t>
        </is>
      </c>
      <c r="B41" s="40">
        <f>SUM('USA Gross Output'!Z163)</f>
        <v/>
      </c>
      <c r="E41" s="52" t="n"/>
    </row>
    <row r="42" ht="16" customHeight="1">
      <c r="A42" t="inlineStr">
        <is>
          <t>90T96</t>
        </is>
      </c>
      <c r="B42" s="40">
        <f>SUM('USA Gross Output'!Z173)</f>
        <v/>
      </c>
      <c r="E42" s="52" t="n"/>
    </row>
    <row r="43" ht="16" customHeight="1">
      <c r="A43" t="inlineStr">
        <is>
          <t>97T98</t>
        </is>
      </c>
      <c r="B43" s="40">
        <f>SUM('USA Gross Output'!Z184)</f>
        <v/>
      </c>
      <c r="E43" s="52" t="n"/>
    </row>
    <row r="44" ht="16" customHeight="1">
      <c r="E44" s="52" t="n"/>
    </row>
    <row r="45" ht="16" customHeight="1">
      <c r="E45" s="52" t="n"/>
    </row>
    <row r="46" ht="16" customHeight="1">
      <c r="E46" s="52" t="n"/>
    </row>
    <row r="47" ht="16" customHeight="1">
      <c r="E47" s="52" t="n"/>
    </row>
    <row r="48" ht="16" customHeight="1">
      <c r="E48" s="52"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51"/>
    <col width="9.1640625" customWidth="1" style="6" min="52"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60" t="inlineStr">
        <is>
          <t>Variable</t>
        </is>
      </c>
      <c r="B3" s="61" t="n"/>
      <c r="C3" s="65" t="inlineStr">
        <is>
          <t>TTL: Total</t>
        </is>
      </c>
      <c r="D3" s="63" t="n"/>
      <c r="E3" s="63" t="n"/>
      <c r="F3" s="63" t="n"/>
      <c r="G3" s="63" t="n"/>
      <c r="H3" s="63" t="n"/>
      <c r="I3" s="63" t="n"/>
      <c r="J3" s="63" t="n"/>
      <c r="K3" s="63" t="n"/>
      <c r="L3" s="63" t="n"/>
      <c r="M3" s="63" t="n"/>
      <c r="N3" s="63" t="n"/>
      <c r="O3" s="63" t="n"/>
      <c r="P3" s="63" t="n"/>
      <c r="Q3" s="63" t="n"/>
      <c r="R3" s="63" t="n"/>
      <c r="S3" s="63" t="n"/>
      <c r="T3" s="63" t="n"/>
      <c r="U3" s="63" t="n"/>
      <c r="V3" s="63" t="n"/>
      <c r="W3" s="63" t="n"/>
      <c r="X3" s="63" t="n"/>
      <c r="Y3" s="63" t="n"/>
      <c r="Z3" s="63" t="n"/>
      <c r="AA3" s="63" t="n"/>
      <c r="AB3" s="63" t="n"/>
      <c r="AC3" s="63" t="n"/>
      <c r="AD3" s="63" t="n"/>
      <c r="AE3" s="63" t="n"/>
      <c r="AF3" s="63" t="n"/>
      <c r="AG3" s="63" t="n"/>
      <c r="AH3" s="63" t="n"/>
      <c r="AI3" s="63" t="n"/>
      <c r="AJ3" s="63" t="n"/>
      <c r="AK3" s="63" t="n"/>
      <c r="AL3" s="63" t="n"/>
      <c r="AM3" s="63" t="n"/>
      <c r="AN3" s="63" t="n"/>
      <c r="AO3" s="63" t="n"/>
      <c r="AP3" s="63" t="n"/>
      <c r="AQ3" s="63" t="n"/>
      <c r="AR3" s="63" t="n"/>
      <c r="AS3" s="63" t="n"/>
      <c r="AT3" s="63" t="n"/>
      <c r="AU3" s="61" t="n"/>
    </row>
    <row r="4" ht="15" customHeight="1">
      <c r="A4" s="60" t="inlineStr">
        <is>
          <t>Country</t>
        </is>
      </c>
      <c r="B4" s="61" t="n"/>
      <c r="C4" s="62" t="inlineStr">
        <is>
          <t>USA: United States</t>
        </is>
      </c>
      <c r="D4" s="63" t="n"/>
      <c r="E4" s="63" t="n"/>
      <c r="F4" s="63" t="n"/>
      <c r="G4" s="63" t="n"/>
      <c r="H4" s="63" t="n"/>
      <c r="I4" s="63" t="n"/>
      <c r="J4" s="63" t="n"/>
      <c r="K4" s="63" t="n"/>
      <c r="L4" s="63" t="n"/>
      <c r="M4" s="63" t="n"/>
      <c r="N4" s="63" t="n"/>
      <c r="O4" s="63" t="n"/>
      <c r="P4" s="63" t="n"/>
      <c r="Q4" s="63" t="n"/>
      <c r="R4" s="63" t="n"/>
      <c r="S4" s="63" t="n"/>
      <c r="T4" s="63" t="n"/>
      <c r="U4" s="63" t="n"/>
      <c r="V4" s="63" t="n"/>
      <c r="W4" s="63" t="n"/>
      <c r="X4" s="63" t="n"/>
      <c r="Y4" s="63" t="n"/>
      <c r="Z4" s="63" t="n"/>
      <c r="AA4" s="63" t="n"/>
      <c r="AB4" s="63" t="n"/>
      <c r="AC4" s="63" t="n"/>
      <c r="AD4" s="63" t="n"/>
      <c r="AE4" s="63" t="n"/>
      <c r="AF4" s="63" t="n"/>
      <c r="AG4" s="63" t="n"/>
      <c r="AH4" s="63" t="n"/>
      <c r="AI4" s="63" t="n"/>
      <c r="AJ4" s="63" t="n"/>
      <c r="AK4" s="63" t="n"/>
      <c r="AL4" s="63" t="n"/>
      <c r="AM4" s="63" t="n"/>
      <c r="AN4" s="63" t="n"/>
      <c r="AO4" s="63" t="n"/>
      <c r="AP4" s="63" t="n"/>
      <c r="AQ4" s="63" t="n"/>
      <c r="AR4" s="63" t="n"/>
      <c r="AS4" s="63" t="n"/>
      <c r="AT4" s="63" t="n"/>
      <c r="AU4" s="61" t="n"/>
    </row>
    <row r="5" ht="15" customHeight="1">
      <c r="A5" s="60" t="inlineStr">
        <is>
          <t>Time</t>
        </is>
      </c>
      <c r="B5" s="61" t="n"/>
      <c r="C5" s="62" t="inlineStr">
        <is>
          <t>2015</t>
        </is>
      </c>
      <c r="D5" s="63" t="n"/>
      <c r="E5" s="63" t="n"/>
      <c r="F5" s="63" t="n"/>
      <c r="G5" s="63" t="n"/>
      <c r="H5" s="63" t="n"/>
      <c r="I5" s="63" t="n"/>
      <c r="J5" s="63" t="n"/>
      <c r="K5" s="63" t="n"/>
      <c r="L5" s="63" t="n"/>
      <c r="M5" s="63" t="n"/>
      <c r="N5" s="63" t="n"/>
      <c r="O5" s="63" t="n"/>
      <c r="P5" s="63" t="n"/>
      <c r="Q5" s="63" t="n"/>
      <c r="R5" s="63" t="n"/>
      <c r="S5" s="63" t="n"/>
      <c r="T5" s="63" t="n"/>
      <c r="U5" s="63" t="n"/>
      <c r="V5" s="63" t="n"/>
      <c r="W5" s="63" t="n"/>
      <c r="X5" s="63" t="n"/>
      <c r="Y5" s="63" t="n"/>
      <c r="Z5" s="63" t="n"/>
      <c r="AA5" s="63" t="n"/>
      <c r="AB5" s="63" t="n"/>
      <c r="AC5" s="63" t="n"/>
      <c r="AD5" s="63" t="n"/>
      <c r="AE5" s="63" t="n"/>
      <c r="AF5" s="63" t="n"/>
      <c r="AG5" s="63" t="n"/>
      <c r="AH5" s="63" t="n"/>
      <c r="AI5" s="63" t="n"/>
      <c r="AJ5" s="63" t="n"/>
      <c r="AK5" s="63" t="n"/>
      <c r="AL5" s="63" t="n"/>
      <c r="AM5" s="63" t="n"/>
      <c r="AN5" s="63" t="n"/>
      <c r="AO5" s="63" t="n"/>
      <c r="AP5" s="63" t="n"/>
      <c r="AQ5" s="63" t="n"/>
      <c r="AR5" s="63" t="n"/>
      <c r="AS5" s="63" t="n"/>
      <c r="AT5" s="63" t="n"/>
      <c r="AU5" s="61" t="n"/>
    </row>
    <row r="6" ht="15" customHeight="1">
      <c r="A6" s="60" t="inlineStr">
        <is>
          <t>Unit</t>
        </is>
      </c>
      <c r="B6" s="61" t="n"/>
      <c r="C6" s="62" t="inlineStr">
        <is>
          <t>US Dollar, Millions</t>
        </is>
      </c>
      <c r="D6" s="63" t="n"/>
      <c r="E6" s="63" t="n"/>
      <c r="F6" s="63" t="n"/>
      <c r="G6" s="63" t="n"/>
      <c r="H6" s="63" t="n"/>
      <c r="I6" s="63" t="n"/>
      <c r="J6" s="63" t="n"/>
      <c r="K6" s="63" t="n"/>
      <c r="L6" s="63" t="n"/>
      <c r="M6" s="63" t="n"/>
      <c r="N6" s="63" t="n"/>
      <c r="O6" s="63" t="n"/>
      <c r="P6" s="63" t="n"/>
      <c r="Q6" s="63" t="n"/>
      <c r="R6" s="63" t="n"/>
      <c r="S6" s="63" t="n"/>
      <c r="T6" s="63" t="n"/>
      <c r="U6" s="63" t="n"/>
      <c r="V6" s="63" t="n"/>
      <c r="W6" s="63" t="n"/>
      <c r="X6" s="63" t="n"/>
      <c r="Y6" s="63" t="n"/>
      <c r="Z6" s="63" t="n"/>
      <c r="AA6" s="63" t="n"/>
      <c r="AB6" s="63" t="n"/>
      <c r="AC6" s="63" t="n"/>
      <c r="AD6" s="63" t="n"/>
      <c r="AE6" s="63" t="n"/>
      <c r="AF6" s="63" t="n"/>
      <c r="AG6" s="63" t="n"/>
      <c r="AH6" s="63" t="n"/>
      <c r="AI6" s="63" t="n"/>
      <c r="AJ6" s="63" t="n"/>
      <c r="AK6" s="63" t="n"/>
      <c r="AL6" s="63" t="n"/>
      <c r="AM6" s="63" t="n"/>
      <c r="AN6" s="63" t="n"/>
      <c r="AO6" s="63" t="n"/>
      <c r="AP6" s="63" t="n"/>
      <c r="AQ6" s="63" t="n"/>
      <c r="AR6" s="63" t="n"/>
      <c r="AS6" s="63" t="n"/>
      <c r="AT6" s="63" t="n"/>
      <c r="AU6" s="61" t="n"/>
    </row>
    <row r="7" ht="126" customHeight="1">
      <c r="A7" s="64" t="inlineStr">
        <is>
          <t>To: (sector in column)</t>
        </is>
      </c>
      <c r="B7" s="61"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7" t="inlineStr">
        <is>
          <t>Time</t>
        </is>
      </c>
      <c r="B3" s="61" t="n"/>
      <c r="C3" s="68" t="inlineStr">
        <is>
          <t>2015</t>
        </is>
      </c>
      <c r="D3" s="63" t="n"/>
      <c r="E3" s="63" t="n"/>
      <c r="F3" s="63" t="n"/>
      <c r="G3" s="63" t="n"/>
      <c r="H3" s="63" t="n"/>
      <c r="I3" s="63" t="n"/>
      <c r="J3" s="63" t="n"/>
      <c r="K3" s="63" t="n"/>
      <c r="L3" s="63" t="n"/>
      <c r="M3" s="63" t="n"/>
      <c r="N3" s="61" t="n"/>
    </row>
    <row r="4" ht="24" customHeight="1">
      <c r="A4" s="66" t="inlineStr">
        <is>
          <t>Variable</t>
        </is>
      </c>
      <c r="B4" s="61" t="n"/>
      <c r="C4" s="69" t="inlineStr">
        <is>
          <t>PROD: Production (gross output), current prices</t>
        </is>
      </c>
      <c r="D4" s="61" t="n"/>
      <c r="E4" s="69" t="inlineStr">
        <is>
          <t>VALU: Value added, current prices</t>
        </is>
      </c>
      <c r="F4" s="61" t="n"/>
      <c r="G4" s="69" t="inlineStr">
        <is>
          <t>LABR: Labour costs (compensation of employees)</t>
        </is>
      </c>
      <c r="H4" s="61" t="n"/>
      <c r="I4" s="69" t="inlineStr">
        <is>
          <t>GOPS: Gross operating surplus and mixed income</t>
        </is>
      </c>
      <c r="J4" s="61" t="n"/>
      <c r="K4" s="69" t="inlineStr">
        <is>
          <t>OTXS: Other taxes less subsidies on production</t>
        </is>
      </c>
      <c r="L4" s="61" t="n"/>
      <c r="M4" s="69" t="inlineStr">
        <is>
          <t>EMPN: Number of persons engaged (total employment)</t>
        </is>
      </c>
      <c r="N4" s="61" t="n"/>
    </row>
    <row r="5" ht="63" customHeight="1">
      <c r="A5" s="66" t="inlineStr">
        <is>
          <t>Industry</t>
        </is>
      </c>
      <c r="B5" s="61"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N25" sqref="N2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2454342460</v>
      </c>
      <c r="C2" s="32" t="n">
        <v>180005000</v>
      </c>
      <c r="D2" s="33" t="n">
        <v>134926386.8121212</v>
      </c>
      <c r="E2" t="n">
        <v>118257830.3030303</v>
      </c>
      <c r="F2" t="n">
        <v>251081260</v>
      </c>
      <c r="G2" t="n">
        <v>1703464460</v>
      </c>
      <c r="H2" t="n">
        <v>445692380</v>
      </c>
      <c r="I2" t="n">
        <v>1179701340</v>
      </c>
      <c r="J2" t="n">
        <v>777313020</v>
      </c>
      <c r="K2" t="n">
        <v>2349322400</v>
      </c>
      <c r="L2" s="34" t="n">
        <v>996854364.1512026</v>
      </c>
      <c r="M2" s="35" t="n">
        <v>270997995.8487973</v>
      </c>
      <c r="N2" t="n">
        <v>794182060</v>
      </c>
      <c r="O2" s="34" t="n">
        <v>55082928.0393291</v>
      </c>
      <c r="P2" s="35" t="n">
        <v>367260231.9606709</v>
      </c>
      <c r="Q2" s="34" t="n">
        <v>439975250.1484781</v>
      </c>
      <c r="R2" s="35" t="n">
        <v>211642849.8515219</v>
      </c>
      <c r="S2" t="n">
        <v>868138400</v>
      </c>
      <c r="T2" t="n">
        <v>146781220</v>
      </c>
      <c r="U2" t="n">
        <v>934585960</v>
      </c>
      <c r="V2" t="n">
        <v>1422553800</v>
      </c>
      <c r="W2" t="n">
        <v>2248725320</v>
      </c>
      <c r="X2" t="n">
        <v>1525825240</v>
      </c>
      <c r="Y2" t="n">
        <v>183605100</v>
      </c>
      <c r="Z2" s="34" t="n">
        <v>2525972269.210526</v>
      </c>
      <c r="AA2" s="37" t="n">
        <v>231650139.8105263</v>
      </c>
      <c r="AB2" s="35" t="n">
        <v>586870490.9789474</v>
      </c>
      <c r="AC2" t="n">
        <v>4234849060</v>
      </c>
      <c r="AD2" t="n">
        <v>15234800320</v>
      </c>
      <c r="AE2" t="n">
        <v>4117794380</v>
      </c>
      <c r="AF2" t="n">
        <v>4617385400</v>
      </c>
      <c r="AG2" t="n">
        <v>361552900</v>
      </c>
      <c r="AH2" t="n">
        <v>1766723360</v>
      </c>
      <c r="AI2" t="n">
        <v>212200180</v>
      </c>
      <c r="AJ2" t="n">
        <v>5327016540</v>
      </c>
      <c r="AK2" t="n">
        <v>11779115760</v>
      </c>
      <c r="AL2" t="n">
        <v>10816551880</v>
      </c>
      <c r="AM2" t="n">
        <v>19843854060</v>
      </c>
      <c r="AN2" t="n">
        <v>935203120</v>
      </c>
      <c r="AO2" t="n">
        <v>8929482320</v>
      </c>
      <c r="AP2" t="n">
        <v>588667780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workbookViewId="0">
      <selection activeCell="L8" sqref="L8"/>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7" t="inlineStr">
        <is>
          <t>ISIC 05</t>
        </is>
      </c>
      <c r="D1" s="48"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7" t="inlineStr">
        <is>
          <t>ISIC 20</t>
        </is>
      </c>
      <c r="M1" s="48" t="inlineStr">
        <is>
          <t>ISIC 21</t>
        </is>
      </c>
      <c r="N1" s="4" t="inlineStr">
        <is>
          <t>ISIC 22</t>
        </is>
      </c>
      <c r="O1" s="47" t="inlineStr">
        <is>
          <t>ISIC 231</t>
        </is>
      </c>
      <c r="P1" s="48" t="inlineStr">
        <is>
          <t>ISIC 239</t>
        </is>
      </c>
      <c r="Q1" s="47" t="inlineStr">
        <is>
          <t>ISIC 241</t>
        </is>
      </c>
      <c r="R1" s="48"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7" t="inlineStr">
        <is>
          <t>ISIC 351</t>
        </is>
      </c>
      <c r="AA1" s="49" t="inlineStr">
        <is>
          <t>ISIC 352T353</t>
        </is>
      </c>
      <c r="AB1" s="48"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Added'!F5*'USA Value Added'!B4</f>
        <v/>
      </c>
      <c r="C2">
        <f>'BObIC-state base'!C2*'USA Ratio Output - Value Added'!G5*'USA Value Added'!C4</f>
        <v/>
      </c>
      <c r="D2">
        <f>'BObIC-state base'!D2*'USA Ratio Output - Value Added'!H5*'USA Value Added'!D4</f>
        <v/>
      </c>
      <c r="E2">
        <f>'BObIC-state base'!E2*'USA Ratio Output - Value Added'!I5*'USA Value Added'!E4</f>
        <v/>
      </c>
      <c r="F2">
        <f>'BObIC-state base'!F2*'USA Ratio Output - Value Added'!J5*'USA Value Added'!F4</f>
        <v/>
      </c>
      <c r="G2">
        <f>'BObIC-state base'!G2*'USA Ratio Output - Value Added'!K5*'USA Value Added'!G4</f>
        <v/>
      </c>
      <c r="H2">
        <f>'BObIC-state base'!H2*'USA Ratio Output - Value Added'!L5*'USA Value Added'!H4</f>
        <v/>
      </c>
      <c r="I2">
        <f>'BObIC-state base'!I2*'USA Ratio Output - Value Added'!M5*'USA Value Added'!I4</f>
        <v/>
      </c>
      <c r="J2">
        <f>'BObIC-state base'!J2*'USA Ratio Output - Value Added'!N5*'USA Value Added'!J4</f>
        <v/>
      </c>
      <c r="K2">
        <f>'BObIC-state base'!K2*'USA Ratio Output - Value Added'!O5*'USA Value Added'!K4</f>
        <v/>
      </c>
      <c r="L2">
        <f>'BObIC-state base'!L2*'USA Ratio Output - Value Added'!P5*'USA Value Added'!L4</f>
        <v/>
      </c>
      <c r="M2">
        <f>'BObIC-state base'!M2*'USA Ratio Output - Value Added'!Q5*'USA Value Added'!M4</f>
        <v/>
      </c>
      <c r="N2">
        <f>'BObIC-state base'!N2*'USA Ratio Output - Value Added'!R5*'USA Value Added'!N4</f>
        <v/>
      </c>
      <c r="O2">
        <f>'BObIC-state base'!O2*'USA Ratio Output - Value Added'!S5*'USA Value Added'!O4</f>
        <v/>
      </c>
      <c r="P2">
        <f>'BObIC-state base'!P2*'USA Ratio Output - Value Added'!T5*'USA Value Added'!P4</f>
        <v/>
      </c>
      <c r="Q2">
        <f>'BObIC-state base'!Q2*'USA Ratio Output - Value Added'!U5*'USA Value Added'!Q4</f>
        <v/>
      </c>
      <c r="R2">
        <f>'BObIC-state base'!R2*'USA Ratio Output - Value Added'!V5*'USA Value Added'!R4</f>
        <v/>
      </c>
      <c r="S2">
        <f>'BObIC-state base'!S2*'USA Ratio Output - Value Added'!W5*'USA Value Added'!S4</f>
        <v/>
      </c>
      <c r="T2">
        <f>'BObIC-state base'!T2*'USA Ratio Output - Value Added'!X5*'USA Value Added'!T4</f>
        <v/>
      </c>
      <c r="U2">
        <f>'BObIC-state base'!U2*'USA Ratio Output - Value Added'!Y5*'USA Value Added'!U4</f>
        <v/>
      </c>
      <c r="V2">
        <f>'BObIC-state base'!V2*'USA Ratio Output - Value Added'!Z5*'USA Value Added'!V4</f>
        <v/>
      </c>
      <c r="W2">
        <f>'BObIC-state base'!W2*'USA Ratio Output - Value Added'!AA5*'USA Value Added'!W4</f>
        <v/>
      </c>
      <c r="X2">
        <f>'BObIC-state base'!X2*'USA Ratio Output - Value Added'!AB5*'USA Value Added'!X4</f>
        <v/>
      </c>
      <c r="Y2">
        <f>'BObIC-state base'!Y2*'USA Ratio Output - Value Added'!AC5*'USA Value Added'!Y4</f>
        <v/>
      </c>
      <c r="Z2">
        <f>'BObIC-state base'!Z2*'USA Ratio Output - Value Added'!AD5*'USA Value Added'!Z4</f>
        <v/>
      </c>
      <c r="AA2">
        <f>'BObIC-state base'!AA2*'USA Ratio Output - Value Added'!AE5*'USA Value Added'!AA4</f>
        <v/>
      </c>
      <c r="AB2">
        <f>'BObIC-state base'!AB2*'USA Ratio Output - Value Added'!AF5*'USA Value Added'!AB4</f>
        <v/>
      </c>
      <c r="AC2">
        <f>'BObIC-state base'!AC2*'USA Ratio Output - Value Added'!AG5*'USA Value Added'!AC4</f>
        <v/>
      </c>
      <c r="AD2">
        <f>'BObIC-state base'!AD2*'USA Ratio Output - Value Added'!AH5*'USA Value Added'!AD4</f>
        <v/>
      </c>
      <c r="AE2">
        <f>'BObIC-state base'!AE2*'USA Ratio Output - Value Added'!AI5*'USA Value Added'!AE4</f>
        <v/>
      </c>
      <c r="AF2">
        <f>'BObIC-state base'!AF2*'USA Ratio Output - Value Added'!AJ5*'USA Value Added'!AF4</f>
        <v/>
      </c>
      <c r="AG2">
        <f>'BObIC-state base'!AG2*'USA Ratio Output - Value Added'!AK5*'USA Value Added'!AG4</f>
        <v/>
      </c>
      <c r="AH2">
        <f>'BObIC-state base'!AH2*'USA Ratio Output - Value Added'!AL5*'USA Value Added'!AH4</f>
        <v/>
      </c>
      <c r="AI2">
        <f>'BObIC-state base'!AI2*'USA Ratio Output - Value Added'!AM5*'USA Value Added'!AI4</f>
        <v/>
      </c>
      <c r="AJ2">
        <f>'BObIC-state base'!AJ2*'USA Ratio Output - Value Added'!AN5*'USA Value Added'!AJ4</f>
        <v/>
      </c>
      <c r="AK2">
        <f>'BObIC-state base'!AK2*'USA Ratio Output - Value Added'!AO5*'USA Value Added'!AK4</f>
        <v/>
      </c>
      <c r="AL2">
        <f>'BObIC-state base'!AL2*'USA Ratio Output - Value Added'!AP5*'USA Value Added'!AL4</f>
        <v/>
      </c>
      <c r="AM2">
        <f>'BObIC-state base'!AM2*'USA Ratio Output - Value Added'!AQ5*'USA Value Added'!AM4</f>
        <v/>
      </c>
      <c r="AN2">
        <f>'BObIC-state base'!AN2*'USA Ratio Output - Value Added'!AR5*'USA Value Added'!AN4</f>
        <v/>
      </c>
      <c r="AO2">
        <f>'BObIC-state base'!AO2*'USA Ratio Output - Value Added'!AS5*'USA Value Added'!AO4</f>
        <v/>
      </c>
      <c r="AP2">
        <f>'BObIC-state base'!AP2*'USA Ratio Output - Value Added'!AT5*'USA Value Added'!AP4</f>
        <v/>
      </c>
      <c r="AQ2">
        <f>'BObIC-state base'!AQ2*'USA Ratio Output - Value Added'!AU5*'USA Value Added'!AQ4</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2021-07-14T20:28:53Z</dcterms:modified>
  <cp:lastModifiedBy>Microsoft Office User</cp:lastModifiedBy>
</cp:coreProperties>
</file>