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bldgs\BASoBC\"/>
    </mc:Choice>
  </mc:AlternateContent>
  <xr:revisionPtr revIDLastSave="0" documentId="8_{1115844B-35D8-4D7E-840E-E82FE1F1AD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<sst xmlns="http://schemas.openxmlformats.org/spreadsheetml/2006/main" count="15331" uniqueCount="552">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</sst>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171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MS</v>
      </c>
    </row>
    <row r="3" spans="1:3" x14ac:dyDescent="0.45">
      <c r="A3" t="s">
        <v>3</v>
      </c>
      <c r="B3" t="str">
        <f>INDEX(Geography!A:A, MATCH(B2, Geography!B:B, 0))</f>
        <v>28</v>
      </c>
    </row>
    <row r="4" spans="1:3" x14ac:dyDescent="0.45">
      <c r="A4" t="s">
        <v>4</v>
      </c>
      <c r="B4">
        <f>INDEX(Geography!D:D, MATCH(B2, Geography!B:B, 0))</f>
        <v>6</v>
      </c>
    </row>
    <row r="5" spans="1:3" x14ac:dyDescent="0.45">
      <c r="A5" t="s">
        <v>5</v>
      </c>
      <c r="B5" t="str">
        <f>INDEX(Geography!E:E, MATCH(B2, Geography!B:B, 0))</f>
        <v>6 East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1176690</v>
      </c>
    </row>
    <row r="7" spans="1:3" x14ac:dyDescent="0.45">
      <c r="A7" t="s">
        <v>8</v>
      </c>
      <c r="B7">
        <f>INDEX(State_demographics!E:E, MATCH(B2, State_demographics!A:A, 0))</f>
        <v>714882420.10000002</v>
      </c>
    </row>
    <row r="8" spans="1:3" x14ac:dyDescent="0.45">
      <c r="A8" t="s">
        <v>9</v>
      </c>
      <c r="B8">
        <f>INDEX(State_demographics!F:F, MATCH(B2, State_demographics!A:A, 0))</f>
        <v>46.290471110624843</v>
      </c>
    </row>
    <row r="9" spans="1:3" x14ac:dyDescent="0.45">
      <c r="A9" t="s">
        <v>10</v>
      </c>
      <c r="B9">
        <f>INDEX(State_demographics!G:G, MATCH(B2, State_demographics!A:A, 0))</f>
        <v>53.709528889375171</v>
      </c>
    </row>
    <row r="10" spans="1:3" x14ac:dyDescent="0.45">
      <c r="A10" t="s">
        <v>11</v>
      </c>
      <c r="B10">
        <f>SUMIF(State_demographics!$C$2:$C$49, $B$4, State_demographics!$D$2:$D$49)</f>
        <v>8030439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5427829554.3999996</v>
      </c>
    </row>
    <row r="12" spans="1:3" x14ac:dyDescent="0.45">
      <c r="A12" t="s">
        <v>14</v>
      </c>
      <c r="B12">
        <f>B6/B10</f>
        <v>0.14652872651171375</v>
      </c>
    </row>
    <row r="13" spans="1:3" x14ac:dyDescent="0.45">
      <c r="A13" t="s">
        <v>15</v>
      </c>
      <c r="B13">
        <f>B7/B11</f>
        <v>0.13170686605670767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169694776.22257695</v>
      </c>
      <c r="C6">
        <f>SUMIFS(NEMS_residential_agg!E:E, NEMS_residential_agg!$A:$A, About!$B$4, NEMS_residential_agg!$C:$C, Keys!$C$5)*About!$B$12*Keys!$C$2</f>
        <v>169685171.09090033</v>
      </c>
      <c r="D6">
        <f>SUMIFS(NEMS_residential_agg!F:F, NEMS_residential_agg!$A:$A, About!$B$4, NEMS_residential_agg!$C:$C, Keys!$C$5)*About!$B$12*Keys!$C$2</f>
        <v>169053596.4890812</v>
      </c>
      <c r="E6">
        <f>SUMIFS(NEMS_residential_agg!G:G, NEMS_residential_agg!$A:$A, About!$B$4, NEMS_residential_agg!$C:$C, Keys!$C$5)*About!$B$12*Keys!$C$2</f>
        <v>167262058.81363574</v>
      </c>
      <c r="F6">
        <f>SUMIFS(NEMS_residential_agg!H:H, NEMS_residential_agg!$A:$A, About!$B$4, NEMS_residential_agg!$C:$C, Keys!$C$5)*About!$B$12*Keys!$C$2</f>
        <v>166145942.21087024</v>
      </c>
      <c r="G6">
        <f>SUMIFS(NEMS_residential_agg!I:I, NEMS_residential_agg!$A:$A, About!$B$4, NEMS_residential_agg!$C:$C, Keys!$C$5)*About!$B$12*Keys!$C$2</f>
        <v>165567209.83252123</v>
      </c>
      <c r="H6">
        <f>SUMIFS(NEMS_residential_agg!J:J, NEMS_residential_agg!$A:$A, About!$B$4, NEMS_residential_agg!$C:$C, Keys!$C$5)*About!$B$12*Keys!$C$2</f>
        <v>165292208.99999624</v>
      </c>
      <c r="I6">
        <f>SUMIFS(NEMS_residential_agg!K:K, NEMS_residential_agg!$A:$A, About!$B$4, NEMS_residential_agg!$C:$C, Keys!$C$5)*About!$B$12*Keys!$C$2</f>
        <v>166352784.13196817</v>
      </c>
      <c r="J6">
        <f>SUMIFS(NEMS_residential_agg!L:L, NEMS_residential_agg!$A:$A, About!$B$4, NEMS_residential_agg!$C:$C, Keys!$C$5)*About!$B$12*Keys!$C$2</f>
        <v>167988572.20368049</v>
      </c>
      <c r="K6">
        <f>SUMIFS(NEMS_residential_agg!M:M, NEMS_residential_agg!$A:$A, About!$B$4, NEMS_residential_agg!$C:$C, Keys!$C$5)*About!$B$12*Keys!$C$2</f>
        <v>167300598.88294747</v>
      </c>
      <c r="L6">
        <f>SUMIFS(NEMS_residential_agg!N:N, NEMS_residential_agg!$A:$A, About!$B$4, NEMS_residential_agg!$C:$C, Keys!$C$5)*About!$B$12*Keys!$C$2</f>
        <v>167811118.68608218</v>
      </c>
      <c r="M6">
        <f>SUMIFS(NEMS_residential_agg!O:O, NEMS_residential_agg!$A:$A, About!$B$4, NEMS_residential_agg!$C:$C, Keys!$C$5)*About!$B$12*Keys!$C$2</f>
        <v>166900637.0495683</v>
      </c>
      <c r="N6">
        <f>SUMIFS(NEMS_residential_agg!P:P, NEMS_residential_agg!$A:$A, About!$B$4, NEMS_residential_agg!$C:$C, Keys!$C$5)*About!$B$12*Keys!$C$2</f>
        <v>164929105.13010707</v>
      </c>
      <c r="O6">
        <f>SUMIFS(NEMS_residential_agg!Q:Q, NEMS_residential_agg!$A:$A, About!$B$4, NEMS_residential_agg!$C:$C, Keys!$C$5)*About!$B$12*Keys!$C$2</f>
        <v>160095905.36690313</v>
      </c>
      <c r="P6">
        <f>SUMIFS(NEMS_residential_agg!R:R, NEMS_residential_agg!$A:$A, About!$B$4, NEMS_residential_agg!$C:$C, Keys!$C$5)*About!$B$12*Keys!$C$2</f>
        <v>165022350.00922269</v>
      </c>
      <c r="Q6">
        <f>SUMIFS(NEMS_residential_agg!S:S, NEMS_residential_agg!$A:$A, About!$B$4, NEMS_residential_agg!$C:$C, Keys!$C$5)*About!$B$12*Keys!$C$2</f>
        <v>169198487.75387123</v>
      </c>
      <c r="R6">
        <f>SUMIFS(NEMS_residential_agg!T:T, NEMS_residential_agg!$A:$A, About!$B$4, NEMS_residential_agg!$C:$C, Keys!$C$5)*About!$B$12*Keys!$C$2</f>
        <v>172861883.24600747</v>
      </c>
      <c r="S6">
        <f>SUMIFS(NEMS_residential_agg!U:U, NEMS_residential_agg!$A:$A, About!$B$4, NEMS_residential_agg!$C:$C, Keys!$C$5)*About!$B$12*Keys!$C$2</f>
        <v>175280689.38177755</v>
      </c>
      <c r="T6">
        <f>SUMIFS(NEMS_residential_agg!V:V, NEMS_residential_agg!$A:$A, About!$B$4, NEMS_residential_agg!$C:$C, Keys!$C$5)*About!$B$12*Keys!$C$2</f>
        <v>178743299.82390097</v>
      </c>
      <c r="U6">
        <f>SUMIFS(NEMS_residential_agg!W:W, NEMS_residential_agg!$A:$A, About!$B$4, NEMS_residential_agg!$C:$C, Keys!$C$5)*About!$B$12*Keys!$C$2</f>
        <v>181688810.67868602</v>
      </c>
      <c r="V6">
        <f>SUMIFS(NEMS_residential_agg!X:X, NEMS_residential_agg!$A:$A, About!$B$4, NEMS_residential_agg!$C:$C, Keys!$C$5)*About!$B$12*Keys!$C$2</f>
        <v>183976836.10626194</v>
      </c>
      <c r="W6">
        <f>SUMIFS(NEMS_residential_agg!Y:Y, NEMS_residential_agg!$A:$A, About!$B$4, NEMS_residential_agg!$C:$C, Keys!$C$5)*About!$B$12*Keys!$C$2</f>
        <v>185793402.65442029</v>
      </c>
      <c r="X6">
        <f>SUMIFS(NEMS_residential_agg!Z:Z, NEMS_residential_agg!$A:$A, About!$B$4, NEMS_residential_agg!$C:$C, Keys!$C$5)*About!$B$12*Keys!$C$2</f>
        <v>187061798.69417635</v>
      </c>
      <c r="Y6">
        <f>SUMIFS(NEMS_residential_agg!AA:AA, NEMS_residential_agg!$A:$A, About!$B$4, NEMS_residential_agg!$C:$C, Keys!$C$5)*About!$B$12*Keys!$C$2</f>
        <v>188980713.20163414</v>
      </c>
      <c r="Z6">
        <f>SUMIFS(NEMS_residential_agg!AB:AB, NEMS_residential_agg!$A:$A, About!$B$4, NEMS_residential_agg!$C:$C, Keys!$C$5)*About!$B$12*Keys!$C$2</f>
        <v>190286424.92541832</v>
      </c>
      <c r="AA6">
        <f>SUMIFS(NEMS_residential_agg!AC:AC, NEMS_residential_agg!$A:$A, About!$B$4, NEMS_residential_agg!$C:$C, Keys!$C$5)*About!$B$12*Keys!$C$2</f>
        <v>191119422.64105293</v>
      </c>
      <c r="AB6">
        <f>SUMIFS(NEMS_residential_agg!AD:AD, NEMS_residential_agg!$A:$A, About!$B$4, NEMS_residential_agg!$C:$C, Keys!$C$5)*About!$B$12*Keys!$C$2</f>
        <v>191578444.01135889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127006037.20216687</v>
      </c>
      <c r="C7">
        <f>SUMIFS(NEMS_residential_agg!E:E, NEMS_residential_agg!$A:$A, About!$B$4, NEMS_residential_agg!$C:$C, Keys!$C$6)*About!$B$12*Keys!$C$2</f>
        <v>124603617.32441479</v>
      </c>
      <c r="D7">
        <f>SUMIFS(NEMS_residential_agg!F:F, NEMS_residential_agg!$A:$A, About!$B$4, NEMS_residential_agg!$C:$C, Keys!$C$6)*About!$B$12*Keys!$C$2</f>
        <v>121204765.63766059</v>
      </c>
      <c r="E7">
        <f>SUMIFS(NEMS_residential_agg!G:G, NEMS_residential_agg!$A:$A, About!$B$4, NEMS_residential_agg!$C:$C, Keys!$C$6)*About!$B$12*Keys!$C$2</f>
        <v>118192327.66809911</v>
      </c>
      <c r="F7">
        <f>SUMIFS(NEMS_residential_agg!H:H, NEMS_residential_agg!$A:$A, About!$B$4, NEMS_residential_agg!$C:$C, Keys!$C$6)*About!$B$12*Keys!$C$2</f>
        <v>115562620.65255192</v>
      </c>
      <c r="G7">
        <f>SUMIFS(NEMS_residential_agg!I:I, NEMS_residential_agg!$A:$A, About!$B$4, NEMS_residential_agg!$C:$C, Keys!$C$6)*About!$B$12*Keys!$C$2</f>
        <v>113470273.01961689</v>
      </c>
      <c r="H7">
        <f>SUMIFS(NEMS_residential_agg!J:J, NEMS_residential_agg!$A:$A, About!$B$4, NEMS_residential_agg!$C:$C, Keys!$C$6)*About!$B$12*Keys!$C$2</f>
        <v>110304969.42883143</v>
      </c>
      <c r="I7">
        <f>SUMIFS(NEMS_residential_agg!K:K, NEMS_residential_agg!$A:$A, About!$B$4, NEMS_residential_agg!$C:$C, Keys!$C$6)*About!$B$12*Keys!$C$2</f>
        <v>106658676.35236479</v>
      </c>
      <c r="J7">
        <f>SUMIFS(NEMS_residential_agg!L:L, NEMS_residential_agg!$A:$A, About!$B$4, NEMS_residential_agg!$C:$C, Keys!$C$6)*About!$B$12*Keys!$C$2</f>
        <v>103819130.89022963</v>
      </c>
      <c r="K7">
        <f>SUMIFS(NEMS_residential_agg!M:M, NEMS_residential_agg!$A:$A, About!$B$4, NEMS_residential_agg!$C:$C, Keys!$C$6)*About!$B$12*Keys!$C$2</f>
        <v>102058777.63956177</v>
      </c>
      <c r="L7">
        <f>SUMIFS(NEMS_residential_agg!N:N, NEMS_residential_agg!$A:$A, About!$B$4, NEMS_residential_agg!$C:$C, Keys!$C$6)*About!$B$12*Keys!$C$2</f>
        <v>102634514.86489612</v>
      </c>
      <c r="M7">
        <f>SUMIFS(NEMS_residential_agg!O:O, NEMS_residential_agg!$A:$A, About!$B$4, NEMS_residential_agg!$C:$C, Keys!$C$6)*About!$B$12*Keys!$C$2</f>
        <v>103406945.10490751</v>
      </c>
      <c r="N7">
        <f>SUMIFS(NEMS_residential_agg!P:P, NEMS_residential_agg!$A:$A, About!$B$4, NEMS_residential_agg!$C:$C, Keys!$C$6)*About!$B$12*Keys!$C$2</f>
        <v>103449426.64900616</v>
      </c>
      <c r="O7">
        <f>SUMIFS(NEMS_residential_agg!Q:Q, NEMS_residential_agg!$A:$A, About!$B$4, NEMS_residential_agg!$C:$C, Keys!$C$6)*About!$B$12*Keys!$C$2</f>
        <v>101756044.98131692</v>
      </c>
      <c r="P7">
        <f>SUMIFS(NEMS_residential_agg!R:R, NEMS_residential_agg!$A:$A, About!$B$4, NEMS_residential_agg!$C:$C, Keys!$C$6)*About!$B$12*Keys!$C$2</f>
        <v>106848168.40048268</v>
      </c>
      <c r="Q7">
        <f>SUMIFS(NEMS_residential_agg!S:S, NEMS_residential_agg!$A:$A, About!$B$4, NEMS_residential_agg!$C:$C, Keys!$C$6)*About!$B$12*Keys!$C$2</f>
        <v>111105933.70642039</v>
      </c>
      <c r="R7">
        <f>SUMIFS(NEMS_residential_agg!T:T, NEMS_residential_agg!$A:$A, About!$B$4, NEMS_residential_agg!$C:$C, Keys!$C$6)*About!$B$12*Keys!$C$2</f>
        <v>115111644.18391427</v>
      </c>
      <c r="S7">
        <f>SUMIFS(NEMS_residential_agg!U:U, NEMS_residential_agg!$A:$A, About!$B$4, NEMS_residential_agg!$C:$C, Keys!$C$6)*About!$B$12*Keys!$C$2</f>
        <v>117932480.06171367</v>
      </c>
      <c r="T7">
        <f>SUMIFS(NEMS_residential_agg!V:V, NEMS_residential_agg!$A:$A, About!$B$4, NEMS_residential_agg!$C:$C, Keys!$C$6)*About!$B$12*Keys!$C$2</f>
        <v>119894272.89590152</v>
      </c>
      <c r="U7">
        <f>SUMIFS(NEMS_residential_agg!W:W, NEMS_residential_agg!$A:$A, About!$B$4, NEMS_residential_agg!$C:$C, Keys!$C$6)*About!$B$12*Keys!$C$2</f>
        <v>121355523.5484485</v>
      </c>
      <c r="V7">
        <f>SUMIFS(NEMS_residential_agg!X:X, NEMS_residential_agg!$A:$A, About!$B$4, NEMS_residential_agg!$C:$C, Keys!$C$6)*About!$B$12*Keys!$C$2</f>
        <v>122314582.85294192</v>
      </c>
      <c r="W7">
        <f>SUMIFS(NEMS_residential_agg!Y:Y, NEMS_residential_agg!$A:$A, About!$B$4, NEMS_residential_agg!$C:$C, Keys!$C$6)*About!$B$12*Keys!$C$2</f>
        <v>122835098.39424545</v>
      </c>
      <c r="X7">
        <f>SUMIFS(NEMS_residential_agg!Z:Z, NEMS_residential_agg!$A:$A, About!$B$4, NEMS_residential_agg!$C:$C, Keys!$C$6)*About!$B$12*Keys!$C$2</f>
        <v>122901937.12160763</v>
      </c>
      <c r="Y7">
        <f>SUMIFS(NEMS_residential_agg!AA:AA, NEMS_residential_agg!$A:$A, About!$B$4, NEMS_residential_agg!$C:$C, Keys!$C$6)*About!$B$12*Keys!$C$2</f>
        <v>122734713.48647739</v>
      </c>
      <c r="Z7">
        <f>SUMIFS(NEMS_residential_agg!AB:AB, NEMS_residential_agg!$A:$A, About!$B$4, NEMS_residential_agg!$C:$C, Keys!$C$6)*About!$B$12*Keys!$C$2</f>
        <v>122231992.22568084</v>
      </c>
      <c r="AA7">
        <f>SUMIFS(NEMS_residential_agg!AC:AC, NEMS_residential_agg!$A:$A, About!$B$4, NEMS_residential_agg!$C:$C, Keys!$C$6)*About!$B$12*Keys!$C$2</f>
        <v>121574244.51842721</v>
      </c>
      <c r="AB7">
        <f>SUMIFS(NEMS_residential_agg!AD:AD, NEMS_residential_agg!$A:$A, About!$B$4, NEMS_residential_agg!$C:$C, Keys!$C$6)*About!$B$12*Keys!$C$2</f>
        <v>120963638.869909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20290400.1022214</v>
      </c>
      <c r="C8">
        <f>SUMIFS(NEMS_residential_agg!E:E, NEMS_residential_agg!$A:$A, About!$B$4, NEMS_residential_agg!$C:$C, Keys!$C$7)*About!$B$12*Keys!$C$2</f>
        <v>16835719.41108219</v>
      </c>
      <c r="D8">
        <f>SUMIFS(NEMS_residential_agg!F:F, NEMS_residential_agg!$A:$A, About!$B$4, NEMS_residential_agg!$C:$C, Keys!$C$7)*About!$B$12*Keys!$C$2</f>
        <v>15780182.773465838</v>
      </c>
      <c r="E8">
        <f>SUMIFS(NEMS_residential_agg!G:G, NEMS_residential_agg!$A:$A, About!$B$4, NEMS_residential_agg!$C:$C, Keys!$C$7)*About!$B$12*Keys!$C$2</f>
        <v>14653764.233274972</v>
      </c>
      <c r="F8">
        <f>SUMIFS(NEMS_residential_agg!H:H, NEMS_residential_agg!$A:$A, About!$B$4, NEMS_residential_agg!$C:$C, Keys!$C$7)*About!$B$12*Keys!$C$2</f>
        <v>13771364.815444633</v>
      </c>
      <c r="G8">
        <f>SUMIFS(NEMS_residential_agg!I:I, NEMS_residential_agg!$A:$A, About!$B$4, NEMS_residential_agg!$C:$C, Keys!$C$7)*About!$B$12*Keys!$C$2</f>
        <v>13888367.106084157</v>
      </c>
      <c r="H8">
        <f>SUMIFS(NEMS_residential_agg!J:J, NEMS_residential_agg!$A:$A, About!$B$4, NEMS_residential_agg!$C:$C, Keys!$C$7)*About!$B$12*Keys!$C$2</f>
        <v>10382891.375746753</v>
      </c>
      <c r="I8">
        <f>SUMIFS(NEMS_residential_agg!K:K, NEMS_residential_agg!$A:$A, About!$B$4, NEMS_residential_agg!$C:$C, Keys!$C$7)*About!$B$12*Keys!$C$2</f>
        <v>10590522.470186301</v>
      </c>
      <c r="J8">
        <f>SUMIFS(NEMS_residential_agg!L:L, NEMS_residential_agg!$A:$A, About!$B$4, NEMS_residential_agg!$C:$C, Keys!$C$7)*About!$B$12*Keys!$C$2</f>
        <v>10716730.090425177</v>
      </c>
      <c r="K8">
        <f>SUMIFS(NEMS_residential_agg!M:M, NEMS_residential_agg!$A:$A, About!$B$4, NEMS_residential_agg!$C:$C, Keys!$C$7)*About!$B$12*Keys!$C$2</f>
        <v>10782213.910095425</v>
      </c>
      <c r="L8">
        <f>SUMIFS(NEMS_residential_agg!N:N, NEMS_residential_agg!$A:$A, About!$B$4, NEMS_residential_agg!$C:$C, Keys!$C$7)*About!$B$12*Keys!$C$2</f>
        <v>10849488.672884787</v>
      </c>
      <c r="M8">
        <f>SUMIFS(NEMS_residential_agg!O:O, NEMS_residential_agg!$A:$A, About!$B$4, NEMS_residential_agg!$C:$C, Keys!$C$7)*About!$B$12*Keys!$C$2</f>
        <v>10979698.431322247</v>
      </c>
      <c r="N8">
        <f>SUMIFS(NEMS_residential_agg!P:P, NEMS_residential_agg!$A:$A, About!$B$4, NEMS_residential_agg!$C:$C, Keys!$C$7)*About!$B$12*Keys!$C$2</f>
        <v>11213102.280128893</v>
      </c>
      <c r="O8">
        <f>SUMIFS(NEMS_residential_agg!Q:Q, NEMS_residential_agg!$A:$A, About!$B$4, NEMS_residential_agg!$C:$C, Keys!$C$7)*About!$B$12*Keys!$C$2</f>
        <v>11441840.536139835</v>
      </c>
      <c r="P8">
        <f>SUMIFS(NEMS_residential_agg!R:R, NEMS_residential_agg!$A:$A, About!$B$4, NEMS_residential_agg!$C:$C, Keys!$C$7)*About!$B$12*Keys!$C$2</f>
        <v>11673394.013643555</v>
      </c>
      <c r="Q8">
        <f>SUMIFS(NEMS_residential_agg!S:S, NEMS_residential_agg!$A:$A, About!$B$4, NEMS_residential_agg!$C:$C, Keys!$C$7)*About!$B$12*Keys!$C$2</f>
        <v>11889477.497690775</v>
      </c>
      <c r="R8">
        <f>SUMIFS(NEMS_residential_agg!T:T, NEMS_residential_agg!$A:$A, About!$B$4, NEMS_residential_agg!$C:$C, Keys!$C$7)*About!$B$12*Keys!$C$2</f>
        <v>12031856.720798742</v>
      </c>
      <c r="S8">
        <f>SUMIFS(NEMS_residential_agg!U:U, NEMS_residential_agg!$A:$A, About!$B$4, NEMS_residential_agg!$C:$C, Keys!$C$7)*About!$B$12*Keys!$C$2</f>
        <v>12139452.202453604</v>
      </c>
      <c r="T8">
        <f>SUMIFS(NEMS_residential_agg!V:V, NEMS_residential_agg!$A:$A, About!$B$4, NEMS_residential_agg!$C:$C, Keys!$C$7)*About!$B$12*Keys!$C$2</f>
        <v>12327117.348597517</v>
      </c>
      <c r="U8">
        <f>SUMIFS(NEMS_residential_agg!W:W, NEMS_residential_agg!$A:$A, About!$B$4, NEMS_residential_agg!$C:$C, Keys!$C$7)*About!$B$12*Keys!$C$2</f>
        <v>12457533.527331639</v>
      </c>
      <c r="V8">
        <f>SUMIFS(NEMS_residential_agg!X:X, NEMS_residential_agg!$A:$A, About!$B$4, NEMS_residential_agg!$C:$C, Keys!$C$7)*About!$B$12*Keys!$C$2</f>
        <v>12370052.358560639</v>
      </c>
      <c r="W8">
        <f>SUMIFS(NEMS_residential_agg!Y:Y, NEMS_residential_agg!$A:$A, About!$B$4, NEMS_residential_agg!$C:$C, Keys!$C$7)*About!$B$12*Keys!$C$2</f>
        <v>12409661.037200684</v>
      </c>
      <c r="X8">
        <f>SUMIFS(NEMS_residential_agg!Z:Z, NEMS_residential_agg!$A:$A, About!$B$4, NEMS_residential_agg!$C:$C, Keys!$C$7)*About!$B$12*Keys!$C$2</f>
        <v>12597776.355268169</v>
      </c>
      <c r="Y8">
        <f>SUMIFS(NEMS_residential_agg!AA:AA, NEMS_residential_agg!$A:$A, About!$B$4, NEMS_residential_agg!$C:$C, Keys!$C$7)*About!$B$12*Keys!$C$2</f>
        <v>12792902.68930267</v>
      </c>
      <c r="Z8">
        <f>SUMIFS(NEMS_residential_agg!AB:AB, NEMS_residential_agg!$A:$A, About!$B$4, NEMS_residential_agg!$C:$C, Keys!$C$7)*About!$B$12*Keys!$C$2</f>
        <v>12978061.55816111</v>
      </c>
      <c r="AA8">
        <f>SUMIFS(NEMS_residential_agg!AC:AC, NEMS_residential_agg!$A:$A, About!$B$4, NEMS_residential_agg!$C:$C, Keys!$C$7)*About!$B$12*Keys!$C$2</f>
        <v>13160823.947764222</v>
      </c>
      <c r="AB8">
        <f>SUMIFS(NEMS_residential_agg!AD:AD, NEMS_residential_agg!$A:$A, About!$B$4, NEMS_residential_agg!$C:$C, Keys!$C$7)*About!$B$12*Keys!$C$2</f>
        <v>13242298.615296444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312321135.48173302</v>
      </c>
      <c r="C9">
        <f>SUMIFS(NEMS_residential_agg!E:E, NEMS_residential_agg!$A:$A, About!$B$4, NEMS_residential_agg!$C:$C, Keys!$C$8)*About!$B$12*Keys!$C$2</f>
        <v>320709439.2731548</v>
      </c>
      <c r="D9">
        <f>SUMIFS(NEMS_residential_agg!F:F, NEMS_residential_agg!$A:$A, About!$B$4, NEMS_residential_agg!$C:$C, Keys!$C$8)*About!$B$12*Keys!$C$2</f>
        <v>331186519.92832392</v>
      </c>
      <c r="E9">
        <f>SUMIFS(NEMS_residential_agg!G:G, NEMS_residential_agg!$A:$A, About!$B$4, NEMS_residential_agg!$C:$C, Keys!$C$8)*About!$B$12*Keys!$C$2</f>
        <v>341626130.90772766</v>
      </c>
      <c r="F9">
        <f>SUMIFS(NEMS_residential_agg!H:H, NEMS_residential_agg!$A:$A, About!$B$4, NEMS_residential_agg!$C:$C, Keys!$C$8)*About!$B$12*Keys!$C$2</f>
        <v>341499637.26362032</v>
      </c>
      <c r="G9">
        <f>SUMIFS(NEMS_residential_agg!I:I, NEMS_residential_agg!$A:$A, About!$B$4, NEMS_residential_agg!$C:$C, Keys!$C$8)*About!$B$12*Keys!$C$2</f>
        <v>346118391.59213918</v>
      </c>
      <c r="H9">
        <f>SUMIFS(NEMS_residential_agg!J:J, NEMS_residential_agg!$A:$A, About!$B$4, NEMS_residential_agg!$C:$C, Keys!$C$8)*About!$B$12*Keys!$C$2</f>
        <v>351518845.17312628</v>
      </c>
      <c r="I9">
        <f>SUMIFS(NEMS_residential_agg!K:K, NEMS_residential_agg!$A:$A, About!$B$4, NEMS_residential_agg!$C:$C, Keys!$C$8)*About!$B$12*Keys!$C$2</f>
        <v>360673277.75836217</v>
      </c>
      <c r="J9">
        <f>SUMIFS(NEMS_residential_agg!L:L, NEMS_residential_agg!$A:$A, About!$B$4, NEMS_residential_agg!$C:$C, Keys!$C$8)*About!$B$12*Keys!$C$2</f>
        <v>371383296.16970003</v>
      </c>
      <c r="K9">
        <f>SUMIFS(NEMS_residential_agg!M:M, NEMS_residential_agg!$A:$A, About!$B$4, NEMS_residential_agg!$C:$C, Keys!$C$8)*About!$B$12*Keys!$C$2</f>
        <v>360405455.52104777</v>
      </c>
      <c r="L9">
        <f>SUMIFS(NEMS_residential_agg!N:N, NEMS_residential_agg!$A:$A, About!$B$4, NEMS_residential_agg!$C:$C, Keys!$C$8)*About!$B$12*Keys!$C$2</f>
        <v>347867131.36791164</v>
      </c>
      <c r="M9">
        <f>SUMIFS(NEMS_residential_agg!O:O, NEMS_residential_agg!$A:$A, About!$B$4, NEMS_residential_agg!$C:$C, Keys!$C$8)*About!$B$12*Keys!$C$2</f>
        <v>332099441.4143151</v>
      </c>
      <c r="N9">
        <f>SUMIFS(NEMS_residential_agg!P:P, NEMS_residential_agg!$A:$A, About!$B$4, NEMS_residential_agg!$C:$C, Keys!$C$8)*About!$B$12*Keys!$C$2</f>
        <v>327725533.8108089</v>
      </c>
      <c r="O9">
        <f>SUMIFS(NEMS_residential_agg!Q:Q, NEMS_residential_agg!$A:$A, About!$B$4, NEMS_residential_agg!$C:$C, Keys!$C$8)*About!$B$12*Keys!$C$2</f>
        <v>323929137.219814</v>
      </c>
      <c r="P9">
        <f>SUMIFS(NEMS_residential_agg!R:R, NEMS_residential_agg!$A:$A, About!$B$4, NEMS_residential_agg!$C:$C, Keys!$C$8)*About!$B$12*Keys!$C$2</f>
        <v>330325499.28494203</v>
      </c>
      <c r="Q9">
        <f>SUMIFS(NEMS_residential_agg!S:S, NEMS_residential_agg!$A:$A, About!$B$4, NEMS_residential_agg!$C:$C, Keys!$C$8)*About!$B$12*Keys!$C$2</f>
        <v>336832855.35525286</v>
      </c>
      <c r="R9">
        <f>SUMIFS(NEMS_residential_agg!T:T, NEMS_residential_agg!$A:$A, About!$B$4, NEMS_residential_agg!$C:$C, Keys!$C$8)*About!$B$12*Keys!$C$2</f>
        <v>341884126.22134465</v>
      </c>
      <c r="S9">
        <f>SUMIFS(NEMS_residential_agg!U:U, NEMS_residential_agg!$A:$A, About!$B$4, NEMS_residential_agg!$C:$C, Keys!$C$8)*About!$B$12*Keys!$C$2</f>
        <v>344540347.53970498</v>
      </c>
      <c r="T9">
        <f>SUMIFS(NEMS_residential_agg!V:V, NEMS_residential_agg!$A:$A, About!$B$4, NEMS_residential_agg!$C:$C, Keys!$C$8)*About!$B$12*Keys!$C$2</f>
        <v>345181018.77107364</v>
      </c>
      <c r="U9">
        <f>SUMIFS(NEMS_residential_agg!W:W, NEMS_residential_agg!$A:$A, About!$B$4, NEMS_residential_agg!$C:$C, Keys!$C$8)*About!$B$12*Keys!$C$2</f>
        <v>349574417.99538523</v>
      </c>
      <c r="V9">
        <f>SUMIFS(NEMS_residential_agg!X:X, NEMS_residential_agg!$A:$A, About!$B$4, NEMS_residential_agg!$C:$C, Keys!$C$8)*About!$B$12*Keys!$C$2</f>
        <v>352833739.85516119</v>
      </c>
      <c r="W9">
        <f>SUMIFS(NEMS_residential_agg!Y:Y, NEMS_residential_agg!$A:$A, About!$B$4, NEMS_residential_agg!$C:$C, Keys!$C$8)*About!$B$12*Keys!$C$2</f>
        <v>355150362.17968684</v>
      </c>
      <c r="X9">
        <f>SUMIFS(NEMS_residential_agg!Z:Z, NEMS_residential_agg!$A:$A, About!$B$4, NEMS_residential_agg!$C:$C, Keys!$C$8)*About!$B$12*Keys!$C$2</f>
        <v>356580004.58705992</v>
      </c>
      <c r="Y9">
        <f>SUMIFS(NEMS_residential_agg!AA:AA, NEMS_residential_agg!$A:$A, About!$B$4, NEMS_residential_agg!$C:$C, Keys!$C$8)*About!$B$12*Keys!$C$2</f>
        <v>357845897.09448129</v>
      </c>
      <c r="Z9">
        <f>SUMIFS(NEMS_residential_agg!AB:AB, NEMS_residential_agg!$A:$A, About!$B$4, NEMS_residential_agg!$C:$C, Keys!$C$8)*About!$B$12*Keys!$C$2</f>
        <v>359473665.92981482</v>
      </c>
      <c r="AA9">
        <f>SUMIFS(NEMS_residential_agg!AC:AC, NEMS_residential_agg!$A:$A, About!$B$4, NEMS_residential_agg!$C:$C, Keys!$C$8)*About!$B$12*Keys!$C$2</f>
        <v>360847614.79612255</v>
      </c>
      <c r="AB9">
        <f>SUMIFS(NEMS_residential_agg!AD:AD, NEMS_residential_agg!$A:$A, About!$B$4, NEMS_residential_agg!$C:$C, Keys!$C$8)*About!$B$12*Keys!$C$2</f>
        <v>362427671.44644916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20581639.698466364</v>
      </c>
      <c r="C13">
        <f>SUMIFS(NEMS_commercial_agg!E:E, NEMS_commercial_agg!$A:$A, About!$B$4, NEMS_commercial_agg!$C:$C, Keys!$C$5)*About!$B$13*Keys!$C$3*Keys!$C$2</f>
        <v>20041426.553584058</v>
      </c>
      <c r="D13">
        <f>SUMIFS(NEMS_commercial_agg!F:F, NEMS_commercial_agg!$A:$A, About!$B$4, NEMS_commercial_agg!$C:$C, Keys!$C$5)*About!$B$13*Keys!$C$3*Keys!$C$2</f>
        <v>19478761.069727425</v>
      </c>
      <c r="E13">
        <f>SUMIFS(NEMS_commercial_agg!G:G, NEMS_commercial_agg!$A:$A, About!$B$4, NEMS_commercial_agg!$C:$C, Keys!$C$5)*About!$B$13*Keys!$C$3*Keys!$C$2</f>
        <v>19021942.326749768</v>
      </c>
      <c r="F13">
        <f>SUMIFS(NEMS_commercial_agg!H:H, NEMS_commercial_agg!$A:$A, About!$B$4, NEMS_commercial_agg!$C:$C, Keys!$C$5)*About!$B$13*Keys!$C$3*Keys!$C$2</f>
        <v>18801489.965501841</v>
      </c>
      <c r="G13">
        <f>SUMIFS(NEMS_commercial_agg!I:I, NEMS_commercial_agg!$A:$A, About!$B$4, NEMS_commercial_agg!$C:$C, Keys!$C$5)*About!$B$13*Keys!$C$3*Keys!$C$2</f>
        <v>18587946.016246013</v>
      </c>
      <c r="H13">
        <f>SUMIFS(NEMS_commercial_agg!J:J, NEMS_commercial_agg!$A:$A, About!$B$4, NEMS_commercial_agg!$C:$C, Keys!$C$5)*About!$B$13*Keys!$C$3*Keys!$C$2</f>
        <v>18341957.203527283</v>
      </c>
      <c r="I13">
        <f>SUMIFS(NEMS_commercial_agg!K:K, NEMS_commercial_agg!$A:$A, About!$B$4, NEMS_commercial_agg!$C:$C, Keys!$C$5)*About!$B$13*Keys!$C$3*Keys!$C$2</f>
        <v>18088813.249816734</v>
      </c>
      <c r="J13">
        <f>SUMIFS(NEMS_commercial_agg!L:L, NEMS_commercial_agg!$A:$A, About!$B$4, NEMS_commercial_agg!$C:$C, Keys!$C$5)*About!$B$13*Keys!$C$3*Keys!$C$2</f>
        <v>17480749.630012013</v>
      </c>
      <c r="K13">
        <f>SUMIFS(NEMS_commercial_agg!M:M, NEMS_commercial_agg!$A:$A, About!$B$4, NEMS_commercial_agg!$C:$C, Keys!$C$5)*About!$B$13*Keys!$C$3*Keys!$C$2</f>
        <v>17267945.867755339</v>
      </c>
      <c r="L13">
        <f>SUMIFS(NEMS_commercial_agg!N:N, NEMS_commercial_agg!$A:$A, About!$B$4, NEMS_commercial_agg!$C:$C, Keys!$C$5)*About!$B$13*Keys!$C$3*Keys!$C$2</f>
        <v>16585370.090035813</v>
      </c>
      <c r="M13">
        <f>SUMIFS(NEMS_commercial_agg!O:O, NEMS_commercial_agg!$A:$A, About!$B$4, NEMS_commercial_agg!$C:$C, Keys!$C$5)*About!$B$13*Keys!$C$3*Keys!$C$2</f>
        <v>16192824.25148466</v>
      </c>
      <c r="N13">
        <f>SUMIFS(NEMS_commercial_agg!P:P, NEMS_commercial_agg!$A:$A, About!$B$4, NEMS_commercial_agg!$C:$C, Keys!$C$5)*About!$B$13*Keys!$C$3*Keys!$C$2</f>
        <v>15815205.517416442</v>
      </c>
      <c r="O13">
        <f>SUMIFS(NEMS_commercial_agg!Q:Q, NEMS_commercial_agg!$A:$A, About!$B$4, NEMS_commercial_agg!$C:$C, Keys!$C$5)*About!$B$13*Keys!$C$3*Keys!$C$2</f>
        <v>15459422.299823256</v>
      </c>
      <c r="P13">
        <f>SUMIFS(NEMS_commercial_agg!R:R, NEMS_commercial_agg!$A:$A, About!$B$4, NEMS_commercial_agg!$C:$C, Keys!$C$5)*About!$B$13*Keys!$C$3*Keys!$C$2</f>
        <v>15113138.148719208</v>
      </c>
      <c r="Q13">
        <f>SUMIFS(NEMS_commercial_agg!S:S, NEMS_commercial_agg!$A:$A, About!$B$4, NEMS_commercial_agg!$C:$C, Keys!$C$5)*About!$B$13*Keys!$C$3*Keys!$C$2</f>
        <v>14778080.16710232</v>
      </c>
      <c r="R13">
        <f>SUMIFS(NEMS_commercial_agg!T:T, NEMS_commercial_agg!$A:$A, About!$B$4, NEMS_commercial_agg!$C:$C, Keys!$C$5)*About!$B$13*Keys!$C$3*Keys!$C$2</f>
        <v>14457579.196468791</v>
      </c>
      <c r="S13">
        <f>SUMIFS(NEMS_commercial_agg!U:U, NEMS_commercial_agg!$A:$A, About!$B$4, NEMS_commercial_agg!$C:$C, Keys!$C$5)*About!$B$13*Keys!$C$3*Keys!$C$2</f>
        <v>14166562.341301547</v>
      </c>
      <c r="T13">
        <f>SUMIFS(NEMS_commercial_agg!V:V, NEMS_commercial_agg!$A:$A, About!$B$4, NEMS_commercial_agg!$C:$C, Keys!$C$5)*About!$B$13*Keys!$C$3*Keys!$C$2</f>
        <v>13780924.914742496</v>
      </c>
      <c r="U13">
        <f>SUMIFS(NEMS_commercial_agg!W:W, NEMS_commercial_agg!$A:$A, About!$B$4, NEMS_commercial_agg!$C:$C, Keys!$C$5)*About!$B$13*Keys!$C$3*Keys!$C$2</f>
        <v>13503724.883559456</v>
      </c>
      <c r="V13">
        <f>SUMIFS(NEMS_commercial_agg!X:X, NEMS_commercial_agg!$A:$A, About!$B$4, NEMS_commercial_agg!$C:$C, Keys!$C$5)*About!$B$13*Keys!$C$3*Keys!$C$2</f>
        <v>13232322.983869784</v>
      </c>
      <c r="W13">
        <f>SUMIFS(NEMS_commercial_agg!Y:Y, NEMS_commercial_agg!$A:$A, About!$B$4, NEMS_commercial_agg!$C:$C, Keys!$C$5)*About!$B$13*Keys!$C$3*Keys!$C$2</f>
        <v>12977451.927161211</v>
      </c>
      <c r="X13">
        <f>SUMIFS(NEMS_commercial_agg!Z:Z, NEMS_commercial_agg!$A:$A, About!$B$4, NEMS_commercial_agg!$C:$C, Keys!$C$5)*About!$B$13*Keys!$C$3*Keys!$C$2</f>
        <v>12731956.572441919</v>
      </c>
      <c r="Y13">
        <f>SUMIFS(NEMS_commercial_agg!AA:AA, NEMS_commercial_agg!$A:$A, About!$B$4, NEMS_commercial_agg!$C:$C, Keys!$C$5)*About!$B$13*Keys!$C$3*Keys!$C$2</f>
        <v>12505952.808700336</v>
      </c>
      <c r="Z13">
        <f>SUMIFS(NEMS_commercial_agg!AB:AB, NEMS_commercial_agg!$A:$A, About!$B$4, NEMS_commercial_agg!$C:$C, Keys!$C$5)*About!$B$13*Keys!$C$3*Keys!$C$2</f>
        <v>12275014.464964397</v>
      </c>
      <c r="AA13">
        <f>SUMIFS(NEMS_commercial_agg!AC:AC, NEMS_commercial_agg!$A:$A, About!$B$4, NEMS_commercial_agg!$C:$C, Keys!$C$5)*About!$B$13*Keys!$C$3*Keys!$C$2</f>
        <v>12055919.113214916</v>
      </c>
      <c r="AB13">
        <f>SUMIFS(NEMS_commercial_agg!AD:AD, NEMS_commercial_agg!$A:$A, About!$B$4, NEMS_commercial_agg!$C:$C, Keys!$C$5)*About!$B$13*Keys!$C$3*Keys!$C$2</f>
        <v>11831889.181471081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130692351.15056261</v>
      </c>
      <c r="C14">
        <f>SUMIFS(NEMS_commercial_agg!E:E, NEMS_commercial_agg!$A:$A, About!$B$4, NEMS_commercial_agg!$C:$C, Keys!$C$6)*About!$B$13*Keys!$C$3*Keys!$C$2</f>
        <v>131658171.81995828</v>
      </c>
      <c r="D14">
        <f>SUMIFS(NEMS_commercial_agg!F:F, NEMS_commercial_agg!$A:$A, About!$B$4, NEMS_commercial_agg!$C:$C, Keys!$C$6)*About!$B$13*Keys!$C$3*Keys!$C$2</f>
        <v>129729367.86466372</v>
      </c>
      <c r="E14">
        <f>SUMIFS(NEMS_commercial_agg!G:G, NEMS_commercial_agg!$A:$A, About!$B$4, NEMS_commercial_agg!$C:$C, Keys!$C$6)*About!$B$13*Keys!$C$3*Keys!$C$2</f>
        <v>128528907.91653636</v>
      </c>
      <c r="F14">
        <f>SUMIFS(NEMS_commercial_agg!H:H, NEMS_commercial_agg!$A:$A, About!$B$4, NEMS_commercial_agg!$C:$C, Keys!$C$6)*About!$B$13*Keys!$C$3*Keys!$C$2</f>
        <v>129493371.57643358</v>
      </c>
      <c r="G14">
        <f>SUMIFS(NEMS_commercial_agg!I:I, NEMS_commercial_agg!$A:$A, About!$B$4, NEMS_commercial_agg!$C:$C, Keys!$C$6)*About!$B$13*Keys!$C$3*Keys!$C$2</f>
        <v>130590698.80267885</v>
      </c>
      <c r="H14">
        <f>SUMIFS(NEMS_commercial_agg!J:J, NEMS_commercial_agg!$A:$A, About!$B$4, NEMS_commercial_agg!$C:$C, Keys!$C$6)*About!$B$13*Keys!$C$3*Keys!$C$2</f>
        <v>131433278.33671543</v>
      </c>
      <c r="I14">
        <f>SUMIFS(NEMS_commercial_agg!K:K, NEMS_commercial_agg!$A:$A, About!$B$4, NEMS_commercial_agg!$C:$C, Keys!$C$6)*About!$B$13*Keys!$C$3*Keys!$C$2</f>
        <v>131950915.77812353</v>
      </c>
      <c r="J14">
        <f>SUMIFS(NEMS_commercial_agg!L:L, NEMS_commercial_agg!$A:$A, About!$B$4, NEMS_commercial_agg!$C:$C, Keys!$C$6)*About!$B$13*Keys!$C$3*Keys!$C$2</f>
        <v>131395282.07075888</v>
      </c>
      <c r="K14">
        <f>SUMIFS(NEMS_commercial_agg!M:M, NEMS_commercial_agg!$A:$A, About!$B$4, NEMS_commercial_agg!$C:$C, Keys!$C$6)*About!$B$13*Keys!$C$3*Keys!$C$2</f>
        <v>129968571.62989023</v>
      </c>
      <c r="L14">
        <f>SUMIFS(NEMS_commercial_agg!N:N, NEMS_commercial_agg!$A:$A, About!$B$4, NEMS_commercial_agg!$C:$C, Keys!$C$6)*About!$B$13*Keys!$C$3*Keys!$C$2</f>
        <v>128655233.16439191</v>
      </c>
      <c r="M14">
        <f>SUMIFS(NEMS_commercial_agg!O:O, NEMS_commercial_agg!$A:$A, About!$B$4, NEMS_commercial_agg!$C:$C, Keys!$C$6)*About!$B$13*Keys!$C$3*Keys!$C$2</f>
        <v>127266395.62497996</v>
      </c>
      <c r="N14">
        <f>SUMIFS(NEMS_commercial_agg!P:P, NEMS_commercial_agg!$A:$A, About!$B$4, NEMS_commercial_agg!$C:$C, Keys!$C$6)*About!$B$13*Keys!$C$3*Keys!$C$2</f>
        <v>125920612.29601878</v>
      </c>
      <c r="O14">
        <f>SUMIFS(NEMS_commercial_agg!Q:Q, NEMS_commercial_agg!$A:$A, About!$B$4, NEMS_commercial_agg!$C:$C, Keys!$C$6)*About!$B$13*Keys!$C$3*Keys!$C$2</f>
        <v>124758765.43634725</v>
      </c>
      <c r="P14">
        <f>SUMIFS(NEMS_commercial_agg!R:R, NEMS_commercial_agg!$A:$A, About!$B$4, NEMS_commercial_agg!$C:$C, Keys!$C$6)*About!$B$13*Keys!$C$3*Keys!$C$2</f>
        <v>123613449.41965684</v>
      </c>
      <c r="Q14">
        <f>SUMIFS(NEMS_commercial_agg!S:S, NEMS_commercial_agg!$A:$A, About!$B$4, NEMS_commercial_agg!$C:$C, Keys!$C$6)*About!$B$13*Keys!$C$3*Keys!$C$2</f>
        <v>122533269.85889195</v>
      </c>
      <c r="R14">
        <f>SUMIFS(NEMS_commercial_agg!T:T, NEMS_commercial_agg!$A:$A, About!$B$4, NEMS_commercial_agg!$C:$C, Keys!$C$6)*About!$B$13*Keys!$C$3*Keys!$C$2</f>
        <v>121643565.08590929</v>
      </c>
      <c r="S14">
        <f>SUMIFS(NEMS_commercial_agg!U:U, NEMS_commercial_agg!$A:$A, About!$B$4, NEMS_commercial_agg!$C:$C, Keys!$C$6)*About!$B$13*Keys!$C$3*Keys!$C$2</f>
        <v>120931381.82822362</v>
      </c>
      <c r="T14">
        <f>SUMIFS(NEMS_commercial_agg!V:V, NEMS_commercial_agg!$A:$A, About!$B$4, NEMS_commercial_agg!$C:$C, Keys!$C$6)*About!$B$13*Keys!$C$3*Keys!$C$2</f>
        <v>120354529.42688319</v>
      </c>
      <c r="U14">
        <f>SUMIFS(NEMS_commercial_agg!W:W, NEMS_commercial_agg!$A:$A, About!$B$4, NEMS_commercial_agg!$C:$C, Keys!$C$6)*About!$B$13*Keys!$C$3*Keys!$C$2</f>
        <v>119942862.09085391</v>
      </c>
      <c r="V14">
        <f>SUMIFS(NEMS_commercial_agg!X:X, NEMS_commercial_agg!$A:$A, About!$B$4, NEMS_commercial_agg!$C:$C, Keys!$C$6)*About!$B$13*Keys!$C$3*Keys!$C$2</f>
        <v>119631366.7287101</v>
      </c>
      <c r="W14">
        <f>SUMIFS(NEMS_commercial_agg!Y:Y, NEMS_commercial_agg!$A:$A, About!$B$4, NEMS_commercial_agg!$C:$C, Keys!$C$6)*About!$B$13*Keys!$C$3*Keys!$C$2</f>
        <v>119430776.05193943</v>
      </c>
      <c r="X14">
        <f>SUMIFS(NEMS_commercial_agg!Z:Z, NEMS_commercial_agg!$A:$A, About!$B$4, NEMS_commercial_agg!$C:$C, Keys!$C$6)*About!$B$13*Keys!$C$3*Keys!$C$2</f>
        <v>119289770.42860065</v>
      </c>
      <c r="Y14">
        <f>SUMIFS(NEMS_commercial_agg!AA:AA, NEMS_commercial_agg!$A:$A, About!$B$4, NEMS_commercial_agg!$C:$C, Keys!$C$6)*About!$B$13*Keys!$C$3*Keys!$C$2</f>
        <v>119137538.63577472</v>
      </c>
      <c r="Z14">
        <f>SUMIFS(NEMS_commercial_agg!AB:AB, NEMS_commercial_agg!$A:$A, About!$B$4, NEMS_commercial_agg!$C:$C, Keys!$C$6)*About!$B$13*Keys!$C$3*Keys!$C$2</f>
        <v>119073882.55384749</v>
      </c>
      <c r="AA14">
        <f>SUMIFS(NEMS_commercial_agg!AC:AC, NEMS_commercial_agg!$A:$A, About!$B$4, NEMS_commercial_agg!$C:$C, Keys!$C$6)*About!$B$13*Keys!$C$3*Keys!$C$2</f>
        <v>118940155.43600042</v>
      </c>
      <c r="AB14">
        <f>SUMIFS(NEMS_commercial_agg!AD:AD, NEMS_commercial_agg!$A:$A, About!$B$4, NEMS_commercial_agg!$C:$C, Keys!$C$6)*About!$B$13*Keys!$C$3*Keys!$C$2</f>
        <v>118839613.36861539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9700273.9884084277</v>
      </c>
      <c r="C15">
        <f>SUMIFS(NEMS_commercial_agg!E:E, NEMS_commercial_agg!$A:$A, About!$B$4, NEMS_commercial_agg!$C:$C, Keys!$C$7)*About!$B$13*Keys!$C$3*Keys!$C$2</f>
        <v>9843376.8082448021</v>
      </c>
      <c r="D15">
        <f>SUMIFS(NEMS_commercial_agg!F:F, NEMS_commercial_agg!$A:$A, About!$B$4, NEMS_commercial_agg!$C:$C, Keys!$C$7)*About!$B$13*Keys!$C$3*Keys!$C$2</f>
        <v>9821294.5627700519</v>
      </c>
      <c r="E15">
        <f>SUMIFS(NEMS_commercial_agg!G:G, NEMS_commercial_agg!$A:$A, About!$B$4, NEMS_commercial_agg!$C:$C, Keys!$C$7)*About!$B$13*Keys!$C$3*Keys!$C$2</f>
        <v>9803406.7102905065</v>
      </c>
      <c r="F15">
        <f>SUMIFS(NEMS_commercial_agg!H:H, NEMS_commercial_agg!$A:$A, About!$B$4, NEMS_commercial_agg!$C:$C, Keys!$C$7)*About!$B$13*Keys!$C$3*Keys!$C$2</f>
        <v>9897163.7301832978</v>
      </c>
      <c r="G15">
        <f>SUMIFS(NEMS_commercial_agg!I:I, NEMS_commercial_agg!$A:$A, About!$B$4, NEMS_commercial_agg!$C:$C, Keys!$C$7)*About!$B$13*Keys!$C$3*Keys!$C$2</f>
        <v>9998199.2555677742</v>
      </c>
      <c r="H15">
        <f>SUMIFS(NEMS_commercial_agg!J:J, NEMS_commercial_agg!$A:$A, About!$B$4, NEMS_commercial_agg!$C:$C, Keys!$C$7)*About!$B$13*Keys!$C$3*Keys!$C$2</f>
        <v>10584303.994397603</v>
      </c>
      <c r="I15">
        <f>SUMIFS(NEMS_commercial_agg!K:K, NEMS_commercial_agg!$A:$A, About!$B$4, NEMS_commercial_agg!$C:$C, Keys!$C$7)*About!$B$13*Keys!$C$3*Keys!$C$2</f>
        <v>10671275.966798156</v>
      </c>
      <c r="J15">
        <f>SUMIFS(NEMS_commercial_agg!L:L, NEMS_commercial_agg!$A:$A, About!$B$4, NEMS_commercial_agg!$C:$C, Keys!$C$7)*About!$B$13*Keys!$C$3*Keys!$C$2</f>
        <v>10703474.101261342</v>
      </c>
      <c r="K15">
        <f>SUMIFS(NEMS_commercial_agg!M:M, NEMS_commercial_agg!$A:$A, About!$B$4, NEMS_commercial_agg!$C:$C, Keys!$C$7)*About!$B$13*Keys!$C$3*Keys!$C$2</f>
        <v>10701130.175764022</v>
      </c>
      <c r="L15">
        <f>SUMIFS(NEMS_commercial_agg!N:N, NEMS_commercial_agg!$A:$A, About!$B$4, NEMS_commercial_agg!$C:$C, Keys!$C$7)*About!$B$13*Keys!$C$3*Keys!$C$2</f>
        <v>10685832.977781514</v>
      </c>
      <c r="M15">
        <f>SUMIFS(NEMS_commercial_agg!O:O, NEMS_commercial_agg!$A:$A, About!$B$4, NEMS_commercial_agg!$C:$C, Keys!$C$7)*About!$B$13*Keys!$C$3*Keys!$C$2</f>
        <v>10647096.524825804</v>
      </c>
      <c r="N15">
        <f>SUMIFS(NEMS_commercial_agg!P:P, NEMS_commercial_agg!$A:$A, About!$B$4, NEMS_commercial_agg!$C:$C, Keys!$C$7)*About!$B$13*Keys!$C$3*Keys!$C$2</f>
        <v>10626741.382349079</v>
      </c>
      <c r="O15">
        <f>SUMIFS(NEMS_commercial_agg!Q:Q, NEMS_commercial_agg!$A:$A, About!$B$4, NEMS_commercial_agg!$C:$C, Keys!$C$7)*About!$B$13*Keys!$C$3*Keys!$C$2</f>
        <v>10655115.217316635</v>
      </c>
      <c r="P15">
        <f>SUMIFS(NEMS_commercial_agg!R:R, NEMS_commercial_agg!$A:$A, About!$B$4, NEMS_commercial_agg!$C:$C, Keys!$C$7)*About!$B$13*Keys!$C$3*Keys!$C$2</f>
        <v>10641051.664332718</v>
      </c>
      <c r="Q15">
        <f>SUMIFS(NEMS_commercial_agg!S:S, NEMS_commercial_agg!$A:$A, About!$B$4, NEMS_commercial_agg!$C:$C, Keys!$C$7)*About!$B$13*Keys!$C$3*Keys!$C$2</f>
        <v>10596640.444383498</v>
      </c>
      <c r="R15">
        <f>SUMIFS(NEMS_commercial_agg!T:T, NEMS_commercial_agg!$A:$A, About!$B$4, NEMS_commercial_agg!$C:$C, Keys!$C$7)*About!$B$13*Keys!$C$3*Keys!$C$2</f>
        <v>10670782.508798724</v>
      </c>
      <c r="S15">
        <f>SUMIFS(NEMS_commercial_agg!U:U, NEMS_commercial_agg!$A:$A, About!$B$4, NEMS_commercial_agg!$C:$C, Keys!$C$7)*About!$B$13*Keys!$C$3*Keys!$C$2</f>
        <v>10703967.559260778</v>
      </c>
      <c r="T15">
        <f>SUMIFS(NEMS_commercial_agg!V:V, NEMS_commercial_agg!$A:$A, About!$B$4, NEMS_commercial_agg!$C:$C, Keys!$C$7)*About!$B$13*Keys!$C$3*Keys!$C$2</f>
        <v>10738262.890221562</v>
      </c>
      <c r="U15">
        <f>SUMIFS(NEMS_commercial_agg!W:W, NEMS_commercial_agg!$A:$A, About!$B$4, NEMS_commercial_agg!$C:$C, Keys!$C$7)*About!$B$13*Keys!$C$3*Keys!$C$2</f>
        <v>10782920.839170501</v>
      </c>
      <c r="V15">
        <f>SUMIFS(NEMS_commercial_agg!X:X, NEMS_commercial_agg!$A:$A, About!$B$4, NEMS_commercial_agg!$C:$C, Keys!$C$7)*About!$B$13*Keys!$C$3*Keys!$C$2</f>
        <v>10833623.648612523</v>
      </c>
      <c r="W15">
        <f>SUMIFS(NEMS_commercial_agg!Y:Y, NEMS_commercial_agg!$A:$A, About!$B$4, NEMS_commercial_agg!$C:$C, Keys!$C$7)*About!$B$13*Keys!$C$3*Keys!$C$2</f>
        <v>10889014.309049191</v>
      </c>
      <c r="X15">
        <f>SUMIFS(NEMS_commercial_agg!Z:Z, NEMS_commercial_agg!$A:$A, About!$B$4, NEMS_commercial_agg!$C:$C, Keys!$C$7)*About!$B$13*Keys!$C$3*Keys!$C$2</f>
        <v>10943788.146986561</v>
      </c>
      <c r="Y15">
        <f>SUMIFS(NEMS_commercial_agg!AA:AA, NEMS_commercial_agg!$A:$A, About!$B$4, NEMS_commercial_agg!$C:$C, Keys!$C$7)*About!$B$13*Keys!$C$3*Keys!$C$2</f>
        <v>11004730.209916877</v>
      </c>
      <c r="Z15">
        <f>SUMIFS(NEMS_commercial_agg!AB:AB, NEMS_commercial_agg!$A:$A, About!$B$4, NEMS_commercial_agg!$C:$C, Keys!$C$7)*About!$B$13*Keys!$C$3*Keys!$C$2</f>
        <v>11067399.375845218</v>
      </c>
      <c r="AA15">
        <f>SUMIFS(NEMS_commercial_agg!AC:AC, NEMS_commercial_agg!$A:$A, About!$B$4, NEMS_commercial_agg!$C:$C, Keys!$C$7)*About!$B$13*Keys!$C$3*Keys!$C$2</f>
        <v>11129204.990274549</v>
      </c>
      <c r="AB15">
        <f>SUMIFS(NEMS_commercial_agg!AD:AD, NEMS_commercial_agg!$A:$A, About!$B$4, NEMS_commercial_agg!$C:$C, Keys!$C$7)*About!$B$13*Keys!$C$3*Keys!$C$2</f>
        <v>11190147.053204866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462919487.5891847</v>
      </c>
      <c r="C16">
        <f>SUMIFS(NEMS_commercial_agg!E:E, NEMS_commercial_agg!$A:$A, About!$B$4, NEMS_commercial_agg!$C:$C, Keys!$C$8)*About!$B$13*Keys!$C$3*Keys!$C$2</f>
        <v>470658512.75883561</v>
      </c>
      <c r="D16">
        <f>SUMIFS(NEMS_commercial_agg!F:F, NEMS_commercial_agg!$A:$A, About!$B$4, NEMS_commercial_agg!$C:$C, Keys!$C$8)*About!$B$13*Keys!$C$3*Keys!$C$2</f>
        <v>468529734.94926965</v>
      </c>
      <c r="E16">
        <f>SUMIFS(NEMS_commercial_agg!G:G, NEMS_commercial_agg!$A:$A, About!$B$4, NEMS_commercial_agg!$C:$C, Keys!$C$8)*About!$B$13*Keys!$C$3*Keys!$C$2</f>
        <v>467577731.10385823</v>
      </c>
      <c r="F16">
        <f>SUMIFS(NEMS_commercial_agg!H:H, NEMS_commercial_agg!$A:$A, About!$B$4, NEMS_commercial_agg!$C:$C, Keys!$C$8)*About!$B$13*Keys!$C$3*Keys!$C$2</f>
        <v>472262127.89250195</v>
      </c>
      <c r="G16">
        <f>SUMIFS(NEMS_commercial_agg!I:I, NEMS_commercial_agg!$A:$A, About!$B$4, NEMS_commercial_agg!$C:$C, Keys!$C$8)*About!$B$13*Keys!$C$3*Keys!$C$2</f>
        <v>477448124.73757219</v>
      </c>
      <c r="H16">
        <f>SUMIFS(NEMS_commercial_agg!J:J, NEMS_commercial_agg!$A:$A, About!$B$4, NEMS_commercial_agg!$C:$C, Keys!$C$8)*About!$B$13*Keys!$C$3*Keys!$C$2</f>
        <v>484202454.46934909</v>
      </c>
      <c r="I16">
        <f>SUMIFS(NEMS_commercial_agg!K:K, NEMS_commercial_agg!$A:$A, About!$B$4, NEMS_commercial_agg!$C:$C, Keys!$C$8)*About!$B$13*Keys!$C$3*Keys!$C$2</f>
        <v>488195269.87178361</v>
      </c>
      <c r="J16">
        <f>SUMIFS(NEMS_commercial_agg!L:L, NEMS_commercial_agg!$A:$A, About!$B$4, NEMS_commercial_agg!$C:$C, Keys!$C$8)*About!$B$13*Keys!$C$3*Keys!$C$2</f>
        <v>489402391.50290328</v>
      </c>
      <c r="K16">
        <f>SUMIFS(NEMS_commercial_agg!M:M, NEMS_commercial_agg!$A:$A, About!$B$4, NEMS_commercial_agg!$C:$C, Keys!$C$8)*About!$B$13*Keys!$C$3*Keys!$C$2</f>
        <v>488606320.38531357</v>
      </c>
      <c r="L16">
        <f>SUMIFS(NEMS_commercial_agg!N:N, NEMS_commercial_agg!$A:$A, About!$B$4, NEMS_commercial_agg!$C:$C, Keys!$C$8)*About!$B$13*Keys!$C$3*Keys!$C$2</f>
        <v>487506155.77557153</v>
      </c>
      <c r="M16">
        <f>SUMIFS(NEMS_commercial_agg!O:O, NEMS_commercial_agg!$A:$A, About!$B$4, NEMS_commercial_agg!$C:$C, Keys!$C$8)*About!$B$13*Keys!$C$3*Keys!$C$2</f>
        <v>485977792.98681909</v>
      </c>
      <c r="N16">
        <f>SUMIFS(NEMS_commercial_agg!P:P, NEMS_commercial_agg!$A:$A, About!$B$4, NEMS_commercial_agg!$C:$C, Keys!$C$8)*About!$B$13*Keys!$C$3*Keys!$C$2</f>
        <v>484359250.74866974</v>
      </c>
      <c r="O16">
        <f>SUMIFS(NEMS_commercial_agg!Q:Q, NEMS_commercial_agg!$A:$A, About!$B$4, NEMS_commercial_agg!$C:$C, Keys!$C$8)*About!$B$13*Keys!$C$3*Keys!$C$2</f>
        <v>482970906.66725731</v>
      </c>
      <c r="P16">
        <f>SUMIFS(NEMS_commercial_agg!R:R, NEMS_commercial_agg!$A:$A, About!$B$4, NEMS_commercial_agg!$C:$C, Keys!$C$8)*About!$B$13*Keys!$C$3*Keys!$C$2</f>
        <v>481456607.43148869</v>
      </c>
      <c r="Q16">
        <f>SUMIFS(NEMS_commercial_agg!S:S, NEMS_commercial_agg!$A:$A, About!$B$4, NEMS_commercial_agg!$C:$C, Keys!$C$8)*About!$B$13*Keys!$C$3*Keys!$C$2</f>
        <v>479934289.50322944</v>
      </c>
      <c r="R16">
        <f>SUMIFS(NEMS_commercial_agg!T:T, NEMS_commercial_agg!$A:$A, About!$B$4, NEMS_commercial_agg!$C:$C, Keys!$C$8)*About!$B$13*Keys!$C$3*Keys!$C$2</f>
        <v>478609971.59724367</v>
      </c>
      <c r="S16">
        <f>SUMIFS(NEMS_commercial_agg!U:U, NEMS_commercial_agg!$A:$A, About!$B$4, NEMS_commercial_agg!$C:$C, Keys!$C$8)*About!$B$13*Keys!$C$3*Keys!$C$2</f>
        <v>478000057.50994104</v>
      </c>
      <c r="T16">
        <f>SUMIFS(NEMS_commercial_agg!V:V, NEMS_commercial_agg!$A:$A, About!$B$4, NEMS_commercial_agg!$C:$C, Keys!$C$8)*About!$B$13*Keys!$C$3*Keys!$C$2</f>
        <v>477712618.22526973</v>
      </c>
      <c r="U16">
        <f>SUMIFS(NEMS_commercial_agg!W:W, NEMS_commercial_agg!$A:$A, About!$B$4, NEMS_commercial_agg!$C:$C, Keys!$C$8)*About!$B$13*Keys!$C$3*Keys!$C$2</f>
        <v>477783676.17718858</v>
      </c>
      <c r="V16">
        <f>SUMIFS(NEMS_commercial_agg!X:X, NEMS_commercial_agg!$A:$A, About!$B$4, NEMS_commercial_agg!$C:$C, Keys!$C$8)*About!$B$13*Keys!$C$3*Keys!$C$2</f>
        <v>478128973.41229367</v>
      </c>
      <c r="W16">
        <f>SUMIFS(NEMS_commercial_agg!Y:Y, NEMS_commercial_agg!$A:$A, About!$B$4, NEMS_commercial_agg!$C:$C, Keys!$C$8)*About!$B$13*Keys!$C$3*Keys!$C$2</f>
        <v>478694723.00864673</v>
      </c>
      <c r="X16">
        <f>SUMIFS(NEMS_commercial_agg!Z:Z, NEMS_commercial_agg!$A:$A, About!$B$4, NEMS_commercial_agg!$C:$C, Keys!$C$8)*About!$B$13*Keys!$C$3*Keys!$C$2</f>
        <v>479426027.76381058</v>
      </c>
      <c r="Y16">
        <f>SUMIFS(NEMS_commercial_agg!AA:AA, NEMS_commercial_agg!$A:$A, About!$B$4, NEMS_commercial_agg!$C:$C, Keys!$C$8)*About!$B$13*Keys!$C$3*Keys!$C$2</f>
        <v>480248128.79087055</v>
      </c>
      <c r="Z16">
        <f>SUMIFS(NEMS_commercial_agg!AB:AB, NEMS_commercial_agg!$A:$A, About!$B$4, NEMS_commercial_agg!$C:$C, Keys!$C$8)*About!$B$13*Keys!$C$3*Keys!$C$2</f>
        <v>481107239.16788828</v>
      </c>
      <c r="AA16">
        <f>SUMIFS(NEMS_commercial_agg!AC:AC, NEMS_commercial_agg!$A:$A, About!$B$4, NEMS_commercial_agg!$C:$C, Keys!$C$8)*About!$B$13*Keys!$C$3*Keys!$C$2</f>
        <v>481958947.6749143</v>
      </c>
      <c r="AB16">
        <f>SUMIFS(NEMS_commercial_agg!AD:AD, NEMS_commercial_agg!$A:$A, About!$B$4, NEMS_commercial_agg!$C:$C, Keys!$C$8)*About!$B$13*Keys!$C$3*Keys!$C$2</f>
        <v>482748233.74501187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78552511.363551453</v>
      </c>
      <c r="C2">
        <f>Calcs!C6*(About!$B$8/100)</f>
        <v>78548065.102847561</v>
      </c>
      <c r="D2">
        <f>Calcs!D6*(About!$B$8/100)</f>
        <v>78255706.244250432</v>
      </c>
      <c r="E2">
        <f>Calcs!E6*(About!$B$8/100)</f>
        <v>77426395.014162377</v>
      </c>
      <c r="F2">
        <f>Calcs!F6*(About!$B$8/100)</f>
        <v>76909739.380598336</v>
      </c>
      <c r="G2">
        <f>Calcs!G6*(About!$B$8/100)</f>
        <v>76641841.436190858</v>
      </c>
      <c r="H2">
        <f>Calcs!H6*(About!$B$8/100)</f>
        <v>76514542.255256891</v>
      </c>
      <c r="I2">
        <f>Calcs!I6*(About!$B$8/100)</f>
        <v>77005487.480328828</v>
      </c>
      <c r="J2">
        <f>Calcs!J6*(About!$B$8/100)</f>
        <v>77762701.485095873</v>
      </c>
      <c r="K2">
        <f>Calcs!K6*(About!$B$8/100)</f>
        <v>77444235.393813148</v>
      </c>
      <c r="L2">
        <f>Calcs!L6*(About!$B$8/100)</f>
        <v>77680557.415797234</v>
      </c>
      <c r="M2">
        <f>Calcs!M6*(About!$B$8/100)</f>
        <v>77259091.176879227</v>
      </c>
      <c r="N2">
        <f>Calcs!N6*(About!$B$8/100)</f>
        <v>76346459.763264284</v>
      </c>
      <c r="O2">
        <f>Calcs!O6*(About!$B$8/100)</f>
        <v>74109148.823159575</v>
      </c>
      <c r="P2">
        <f>Calcs!P6*(About!$B$8/100)</f>
        <v>76389623.257093444</v>
      </c>
      <c r="Q2">
        <f>Calcs!Q6*(About!$B$8/100)</f>
        <v>78322777.093319878</v>
      </c>
      <c r="R2">
        <f>Calcs!R6*(About!$B$8/100)</f>
        <v>80018580.125275135</v>
      </c>
      <c r="S2">
        <f>Calcs!S6*(About!$B$8/100)</f>
        <v>81138256.880775809</v>
      </c>
      <c r="T2">
        <f>Calcs!T6*(About!$B$8/100)</f>
        <v>82741115.567160428</v>
      </c>
      <c r="U2">
        <f>Calcs!U6*(About!$B$8/100)</f>
        <v>84104606.41845502</v>
      </c>
      <c r="V2">
        <f>Calcs!V6*(About!$B$8/100)</f>
        <v>85163744.168010801</v>
      </c>
      <c r="W2">
        <f>Calcs!W6*(About!$B$8/100)</f>
        <v>86004641.381191313</v>
      </c>
      <c r="X2">
        <f>Calcs!X6*(About!$B$8/100)</f>
        <v>86591787.883542895</v>
      </c>
      <c r="Y2">
        <f>Calcs!Y6*(About!$B$8/100)</f>
        <v>87480062.449255243</v>
      </c>
      <c r="Z2">
        <f>Calcs!Z6*(About!$B$8/100)</f>
        <v>88084482.557541594</v>
      </c>
      <c r="AA2">
        <f>Calcs!AA6*(About!$B$8/100)</f>
        <v>88470081.124449596</v>
      </c>
      <c r="AB2">
        <f>Calcs!AB6*(About!$B$8/100)</f>
        <v>88682564.279262677</v>
      </c>
    </row>
    <row r="3" spans="1:28" x14ac:dyDescent="0.45">
      <c r="A3" t="s">
        <v>273</v>
      </c>
      <c r="B3">
        <f>Calcs!B7*(About!$B$8/100)</f>
        <v>58791692.959818497</v>
      </c>
      <c r="C3">
        <f>Calcs!C7*(About!$B$8/100)</f>
        <v>57679601.480351761</v>
      </c>
      <c r="D3">
        <f>Calcs!D7*(About!$B$8/100)</f>
        <v>56106257.022201821</v>
      </c>
      <c r="E3">
        <f>Calcs!E7*(About!$B$8/100)</f>
        <v>54711785.294176467</v>
      </c>
      <c r="F3">
        <f>Calcs!F7*(About!$B$8/100)</f>
        <v>53494481.527850524</v>
      </c>
      <c r="G3">
        <f>Calcs!G7*(About!$B$8/100)</f>
        <v>52525923.951292887</v>
      </c>
      <c r="H3">
        <f>Calcs!H7*(About!$B$8/100)</f>
        <v>51060690.007036775</v>
      </c>
      <c r="I3">
        <f>Calcs!I7*(About!$B$8/100)</f>
        <v>49372803.763866276</v>
      </c>
      <c r="J3">
        <f>Calcs!J7*(About!$B$8/100)</f>
        <v>48058364.792043537</v>
      </c>
      <c r="K3">
        <f>Calcs!K7*(About!$B$8/100)</f>
        <v>47243488.979098186</v>
      </c>
      <c r="L3">
        <f>Calcs!L7*(About!$B$8/100)</f>
        <v>47510000.453064695</v>
      </c>
      <c r="M3">
        <f>Calcs!M7*(About!$B$8/100)</f>
        <v>47867562.050166905</v>
      </c>
      <c r="N3">
        <f>Calcs!N7*(About!$B$8/100)</f>
        <v>47887226.957065232</v>
      </c>
      <c r="O3">
        <f>Calcs!O7*(About!$B$8/100)</f>
        <v>47103352.605390929</v>
      </c>
      <c r="P3">
        <f>Calcs!P7*(About!$B$8/100)</f>
        <v>49460520.525657222</v>
      </c>
      <c r="Q3">
        <f>Calcs!Q7*(About!$B$8/100)</f>
        <v>51431460.144560523</v>
      </c>
      <c r="R3">
        <f>Calcs!R7*(About!$B$8/100)</f>
        <v>53285722.395920098</v>
      </c>
      <c r="S3">
        <f>Calcs!S7*(About!$B$8/100)</f>
        <v>54591500.613010965</v>
      </c>
      <c r="T3">
        <f>Calcs!T7*(About!$B$8/100)</f>
        <v>55499623.758171</v>
      </c>
      <c r="U3">
        <f>Calcs!U7*(About!$B$8/100)</f>
        <v>56176043.569342084</v>
      </c>
      <c r="V3">
        <f>Calcs!V7*(About!$B$8/100)</f>
        <v>56619996.639622368</v>
      </c>
      <c r="W3">
        <f>Calcs!W7*(About!$B$8/100)</f>
        <v>56860945.73589579</v>
      </c>
      <c r="X3">
        <f>Calcs!X7*(About!$B$8/100)</f>
        <v>56891885.697676092</v>
      </c>
      <c r="Y3">
        <f>Calcs!Y7*(About!$B$8/100)</f>
        <v>56814477.089165986</v>
      </c>
      <c r="Z3">
        <f>Calcs!Z7*(About!$B$8/100)</f>
        <v>56581765.049169995</v>
      </c>
      <c r="AA3">
        <f>Calcs!AA7*(About!$B$8/100)</f>
        <v>56277290.536762953</v>
      </c>
      <c r="AB3">
        <f>Calcs!AB7*(About!$B$8/100)</f>
        <v>55994638.305435792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9392521.7975489907</v>
      </c>
      <c r="C5">
        <f>Calcs!C8*(About!$B$8/100)</f>
        <v>7793333.8302528597</v>
      </c>
      <c r="D5">
        <f>Calcs!D8*(About!$B$8/100)</f>
        <v>7304720.9479550021</v>
      </c>
      <c r="E5">
        <f>Calcs!E8*(About!$B$8/100)</f>
        <v>6783296.499023227</v>
      </c>
      <c r="F5">
        <f>Calcs!F8*(About!$B$8/100)</f>
        <v>6374829.6514321519</v>
      </c>
      <c r="G5">
        <f>Calcs!G8*(About!$B$8/100)</f>
        <v>6428990.5629794104</v>
      </c>
      <c r="H5">
        <f>Calcs!H8*(About!$B$8/100)</f>
        <v>4806289.3327376088</v>
      </c>
      <c r="I5">
        <f>Calcs!I8*(About!$B$8/100)</f>
        <v>4902402.7445258219</v>
      </c>
      <c r="J5">
        <f>Calcs!J8*(About!$B$8/100)</f>
        <v>4960824.846511906</v>
      </c>
      <c r="K5">
        <f>Calcs!K8*(About!$B$8/100)</f>
        <v>4991137.6151384963</v>
      </c>
      <c r="L5">
        <f>Calcs!L8*(About!$B$8/100)</f>
        <v>5022279.4197722469</v>
      </c>
      <c r="M5">
        <f>Calcs!M8*(About!$B$8/100)</f>
        <v>5082554.1303849537</v>
      </c>
      <c r="N5">
        <f>Calcs!N8*(About!$B$8/100)</f>
        <v>5190597.8715878809</v>
      </c>
      <c r="O5">
        <f>Calcs!O8*(About!$B$8/100)</f>
        <v>5296481.8879055725</v>
      </c>
      <c r="P5">
        <f>Calcs!P8*(About!$B$8/100)</f>
        <v>5403669.0835150797</v>
      </c>
      <c r="Q5">
        <f>Calcs!Q8*(About!$B$8/100)</f>
        <v>5503695.1462727897</v>
      </c>
      <c r="R5">
        <f>Calcs!R8*(About!$B$8/100)</f>
        <v>5569603.1594131151</v>
      </c>
      <c r="S5">
        <f>Calcs!S8*(About!$B$8/100)</f>
        <v>5619409.6147648972</v>
      </c>
      <c r="T5">
        <f>Calcs!T8*(About!$B$8/100)</f>
        <v>5706280.6950253565</v>
      </c>
      <c r="U5">
        <f>Calcs!U8*(About!$B$8/100)</f>
        <v>5766650.9585658563</v>
      </c>
      <c r="V5">
        <f>Calcs!V8*(About!$B$8/100)</f>
        <v>5726155.5134086795</v>
      </c>
      <c r="W5">
        <f>Calcs!W8*(About!$B$8/100)</f>
        <v>5744490.55735185</v>
      </c>
      <c r="X5">
        <f>Calcs!X8*(About!$B$8/100)</f>
        <v>5831570.0243165391</v>
      </c>
      <c r="Y5">
        <f>Calcs!Y8*(About!$B$8/100)</f>
        <v>5921894.9236020008</v>
      </c>
      <c r="Z5">
        <f>Calcs!Z8*(About!$B$8/100)</f>
        <v>6007605.8362996764</v>
      </c>
      <c r="AA5">
        <f>Calcs!AA8*(About!$B$8/100)</f>
        <v>6092207.4074599929</v>
      </c>
      <c r="AB5">
        <f>Calcs!AB8*(About!$B$8/100)</f>
        <v>6129922.4148964742</v>
      </c>
    </row>
    <row r="6" spans="1:28" x14ac:dyDescent="0.45">
      <c r="A6" t="s">
        <v>275</v>
      </c>
      <c r="B6">
        <f>Calcs!B9*(About!$B$8/100)</f>
        <v>144574924.99254709</v>
      </c>
      <c r="C6">
        <f>Calcs!C9*(About!$B$8/100)</f>
        <v>148457910.33578664</v>
      </c>
      <c r="D6">
        <f>Calcs!D9*(About!$B$8/100)</f>
        <v>153307800.32970458</v>
      </c>
      <c r="E6">
        <f>Calcs!E9*(About!$B$8/100)</f>
        <v>158140345.43418708</v>
      </c>
      <c r="F6">
        <f>Calcs!F9*(About!$B$8/100)</f>
        <v>158081790.93040478</v>
      </c>
      <c r="G6">
        <f>Calcs!G9*(About!$B$8/100)</f>
        <v>160219834.06851855</v>
      </c>
      <c r="H6">
        <f>Calcs!H9*(About!$B$8/100)</f>
        <v>162719729.47326809</v>
      </c>
      <c r="I6">
        <f>Calcs!I9*(About!$B$8/100)</f>
        <v>166957359.44447833</v>
      </c>
      <c r="J6">
        <f>Calcs!J9*(About!$B$8/100)</f>
        <v>171915077.42312127</v>
      </c>
      <c r="K6">
        <f>Calcs!K9*(About!$B$8/100)</f>
        <v>166833383.26908648</v>
      </c>
      <c r="L6">
        <f>Calcs!L9*(About!$B$8/100)</f>
        <v>161029333.94922251</v>
      </c>
      <c r="M6">
        <f>Calcs!M9*(About!$B$8/100)</f>
        <v>153730395.98644</v>
      </c>
      <c r="N6">
        <f>Calcs!N9*(About!$B$8/100)</f>
        <v>151705693.55083355</v>
      </c>
      <c r="O6">
        <f>Calcs!O9*(About!$B$8/100)</f>
        <v>149948323.68363431</v>
      </c>
      <c r="P6">
        <f>Calcs!P9*(About!$B$8/100)</f>
        <v>152909229.81752336</v>
      </c>
      <c r="Q6">
        <f>Calcs!Q9*(About!$B$8/100)</f>
        <v>155921515.59931609</v>
      </c>
      <c r="R6">
        <f>Calcs!R9*(About!$B$8/100)</f>
        <v>158259772.68030372</v>
      </c>
      <c r="S6">
        <f>Calcs!S9*(About!$B$8/100)</f>
        <v>159489350.04231358</v>
      </c>
      <c r="T6">
        <f>Calcs!T9*(About!$B$8/100)</f>
        <v>159785919.77358437</v>
      </c>
      <c r="U6">
        <f>Calcs!U9*(About!$B$8/100)</f>
        <v>161819644.97228873</v>
      </c>
      <c r="V6">
        <f>Calcs!V9*(About!$B$8/100)</f>
        <v>163328400.41619059</v>
      </c>
      <c r="W6">
        <f>Calcs!W9*(About!$B$8/100)</f>
        <v>164400775.80406743</v>
      </c>
      <c r="X6">
        <f>Calcs!X9*(About!$B$8/100)</f>
        <v>165062564.00963771</v>
      </c>
      <c r="Y6">
        <f>Calcs!Y9*(About!$B$8/100)</f>
        <v>165648551.61507717</v>
      </c>
      <c r="Z6">
        <f>Calcs!Z9*(About!$B$8/100)</f>
        <v>166402053.47754499</v>
      </c>
      <c r="AA6">
        <f>Calcs!AA9*(About!$B$8/100)</f>
        <v>167038060.88057792</v>
      </c>
      <c r="AB6">
        <f>Calcs!AB9*(About!$B$8/100)</f>
        <v>167769476.54782888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91142264.859025508</v>
      </c>
      <c r="C2">
        <f>Calcs!C6*(About!$B$9/100)</f>
        <v>91137105.9880528</v>
      </c>
      <c r="D2">
        <f>Calcs!D6*(About!$B$9/100)</f>
        <v>90797890.244830802</v>
      </c>
      <c r="E2">
        <f>Calcs!E6*(About!$B$9/100)</f>
        <v>89835663.799473375</v>
      </c>
      <c r="F2">
        <f>Calcs!F6*(About!$B$9/100)</f>
        <v>89236202.83027193</v>
      </c>
      <c r="G2">
        <f>Calcs!G6*(About!$B$9/100)</f>
        <v>88925368.396330401</v>
      </c>
      <c r="H2">
        <f>Calcs!H6*(About!$B$9/100)</f>
        <v>88777666.744739369</v>
      </c>
      <c r="I2">
        <f>Calcs!I6*(About!$B$9/100)</f>
        <v>89347296.651639357</v>
      </c>
      <c r="J2">
        <f>Calcs!J6*(About!$B$9/100)</f>
        <v>90225870.718584642</v>
      </c>
      <c r="K2">
        <f>Calcs!K6*(About!$B$9/100)</f>
        <v>89856363.489134341</v>
      </c>
      <c r="L2">
        <f>Calcs!L6*(About!$B$9/100)</f>
        <v>90130561.270284966</v>
      </c>
      <c r="M2">
        <f>Calcs!M6*(About!$B$9/100)</f>
        <v>89641545.872689083</v>
      </c>
      <c r="N2">
        <f>Calcs!N6*(About!$B$9/100)</f>
        <v>88582645.366842806</v>
      </c>
      <c r="O2">
        <f>Calcs!O6*(About!$B$9/100)</f>
        <v>85986756.543743566</v>
      </c>
      <c r="P2">
        <f>Calcs!P6*(About!$B$9/100)</f>
        <v>88632726.752129272</v>
      </c>
      <c r="Q2">
        <f>Calcs!Q6*(About!$B$9/100)</f>
        <v>90875710.660551369</v>
      </c>
      <c r="R2">
        <f>Calcs!R6*(About!$B$9/100)</f>
        <v>92843303.120732352</v>
      </c>
      <c r="S2">
        <f>Calcs!S6*(About!$B$9/100)</f>
        <v>94142432.501001775</v>
      </c>
      <c r="T2">
        <f>Calcs!T6*(About!$B$9/100)</f>
        <v>96002184.25674057</v>
      </c>
      <c r="U2">
        <f>Calcs!U6*(About!$B$9/100)</f>
        <v>97584204.260231033</v>
      </c>
      <c r="V2">
        <f>Calcs!V6*(About!$B$9/100)</f>
        <v>98813091.938251168</v>
      </c>
      <c r="W2">
        <f>Calcs!W6*(About!$B$9/100)</f>
        <v>99788761.273228988</v>
      </c>
      <c r="X2">
        <f>Calcs!X6*(About!$B$9/100)</f>
        <v>100470010.81063347</v>
      </c>
      <c r="Y2">
        <f>Calcs!Y6*(About!$B$9/100)</f>
        <v>101500650.75237893</v>
      </c>
      <c r="Z2">
        <f>Calcs!Z6*(About!$B$9/100)</f>
        <v>102201942.36787674</v>
      </c>
      <c r="AA2">
        <f>Calcs!AA6*(About!$B$9/100)</f>
        <v>102649341.51660335</v>
      </c>
      <c r="AB2">
        <f>Calcs!AB6*(About!$B$9/100)</f>
        <v>102895879.73209624</v>
      </c>
    </row>
    <row r="3" spans="1:28" x14ac:dyDescent="0.45">
      <c r="A3" t="s">
        <v>273</v>
      </c>
      <c r="B3">
        <f>Calcs!B7*(About!$B$9/100)</f>
        <v>68214344.242348388</v>
      </c>
      <c r="C3">
        <f>Calcs!C7*(About!$B$9/100)</f>
        <v>66924015.844063044</v>
      </c>
      <c r="D3">
        <f>Calcs!D7*(About!$B$9/100)</f>
        <v>65098508.615458786</v>
      </c>
      <c r="E3">
        <f>Calcs!E7*(About!$B$9/100)</f>
        <v>63480542.373922646</v>
      </c>
      <c r="F3">
        <f>Calcs!F7*(About!$B$9/100)</f>
        <v>62068139.124701411</v>
      </c>
      <c r="G3">
        <f>Calcs!G7*(About!$B$9/100)</f>
        <v>60944349.068324007</v>
      </c>
      <c r="H3">
        <f>Calcs!H7*(About!$B$9/100)</f>
        <v>59244279.42179466</v>
      </c>
      <c r="I3">
        <f>Calcs!I7*(About!$B$9/100)</f>
        <v>57285872.588498533</v>
      </c>
      <c r="J3">
        <f>Calcs!J7*(About!$B$9/100)</f>
        <v>55760766.098186098</v>
      </c>
      <c r="K3">
        <f>Calcs!K7*(About!$B$9/100)</f>
        <v>54815288.660463594</v>
      </c>
      <c r="L3">
        <f>Calcs!L7*(About!$B$9/100)</f>
        <v>55124514.411831431</v>
      </c>
      <c r="M3">
        <f>Calcs!M7*(About!$B$9/100)</f>
        <v>55539383.054740623</v>
      </c>
      <c r="N3">
        <f>Calcs!N7*(About!$B$9/100)</f>
        <v>55562199.691940933</v>
      </c>
      <c r="O3">
        <f>Calcs!O7*(About!$B$9/100)</f>
        <v>54652692.375926003</v>
      </c>
      <c r="P3">
        <f>Calcs!P7*(About!$B$9/100)</f>
        <v>57387647.874825478</v>
      </c>
      <c r="Q3">
        <f>Calcs!Q7*(About!$B$9/100)</f>
        <v>59674473.561859883</v>
      </c>
      <c r="R3">
        <f>Calcs!R7*(About!$B$9/100)</f>
        <v>61825921.787994191</v>
      </c>
      <c r="S3">
        <f>Calcs!S7*(About!$B$9/100)</f>
        <v>63340979.448702715</v>
      </c>
      <c r="T3">
        <f>Calcs!T7*(About!$B$9/100)</f>
        <v>64394649.137730524</v>
      </c>
      <c r="U3">
        <f>Calcs!U7*(About!$B$9/100)</f>
        <v>65179479.979106434</v>
      </c>
      <c r="V3">
        <f>Calcs!V7*(About!$B$9/100)</f>
        <v>65694586.213319562</v>
      </c>
      <c r="W3">
        <f>Calcs!W7*(About!$B$9/100)</f>
        <v>65974152.65834967</v>
      </c>
      <c r="X3">
        <f>Calcs!X7*(About!$B$9/100)</f>
        <v>66010051.423931554</v>
      </c>
      <c r="Y3">
        <f>Calcs!Y7*(About!$B$9/100)</f>
        <v>65920236.397311412</v>
      </c>
      <c r="Z3">
        <f>Calcs!Z7*(About!$B$9/100)</f>
        <v>65650227.176510863</v>
      </c>
      <c r="AA3">
        <f>Calcs!AA7*(About!$B$9/100)</f>
        <v>65296953.98166427</v>
      </c>
      <c r="AB3">
        <f>Calcs!AB7*(About!$B$9/100)</f>
        <v>64969000.564473227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10897878.304672411</v>
      </c>
      <c r="C5">
        <f>Calcs!C8*(About!$B$9/100)</f>
        <v>9042385.5808293317</v>
      </c>
      <c r="D5">
        <f>Calcs!D8*(About!$B$9/100)</f>
        <v>8475461.825510839</v>
      </c>
      <c r="E5">
        <f>Calcs!E8*(About!$B$9/100)</f>
        <v>7870467.7342517469</v>
      </c>
      <c r="F5">
        <f>Calcs!F8*(About!$B$9/100)</f>
        <v>7396535.1640124824</v>
      </c>
      <c r="G5">
        <f>Calcs!G8*(About!$B$9/100)</f>
        <v>7459376.5431047482</v>
      </c>
      <c r="H5">
        <f>Calcs!H8*(About!$B$9/100)</f>
        <v>5576602.0430091452</v>
      </c>
      <c r="I5">
        <f>Calcs!I8*(About!$B$9/100)</f>
        <v>5688119.7256604796</v>
      </c>
      <c r="J5">
        <f>Calcs!J8*(About!$B$9/100)</f>
        <v>5755905.2439132715</v>
      </c>
      <c r="K5">
        <f>Calcs!K8*(About!$B$9/100)</f>
        <v>5791076.2949569309</v>
      </c>
      <c r="L5">
        <f>Calcs!L8*(About!$B$9/100)</f>
        <v>5827209.2531125406</v>
      </c>
      <c r="M5">
        <f>Calcs!M8*(About!$B$9/100)</f>
        <v>5897144.300937294</v>
      </c>
      <c r="N5">
        <f>Calcs!N8*(About!$B$9/100)</f>
        <v>6022504.4085410135</v>
      </c>
      <c r="O5">
        <f>Calcs!O8*(About!$B$9/100)</f>
        <v>6145358.6482342631</v>
      </c>
      <c r="P5">
        <f>Calcs!P8*(About!$B$9/100)</f>
        <v>6269724.9301284766</v>
      </c>
      <c r="Q5">
        <f>Calcs!Q8*(About!$B$9/100)</f>
        <v>6385782.3514179867</v>
      </c>
      <c r="R5">
        <f>Calcs!R8*(About!$B$9/100)</f>
        <v>6462253.5613856278</v>
      </c>
      <c r="S5">
        <f>Calcs!S8*(About!$B$9/100)</f>
        <v>6520042.5876887087</v>
      </c>
      <c r="T5">
        <f>Calcs!T8*(About!$B$9/100)</f>
        <v>6620836.6535721617</v>
      </c>
      <c r="U5">
        <f>Calcs!U8*(About!$B$9/100)</f>
        <v>6690882.5687657846</v>
      </c>
      <c r="V5">
        <f>Calcs!V8*(About!$B$9/100)</f>
        <v>6643896.8451519608</v>
      </c>
      <c r="W5">
        <f>Calcs!W8*(About!$B$9/100)</f>
        <v>6665170.4798488356</v>
      </c>
      <c r="X5">
        <f>Calcs!X8*(About!$B$9/100)</f>
        <v>6766206.3309516311</v>
      </c>
      <c r="Y5">
        <f>Calcs!Y8*(About!$B$9/100)</f>
        <v>6871007.76570067</v>
      </c>
      <c r="Z5">
        <f>Calcs!Z8*(About!$B$9/100)</f>
        <v>6970455.7218614342</v>
      </c>
      <c r="AA5">
        <f>Calcs!AA8*(About!$B$9/100)</f>
        <v>7068616.5403042305</v>
      </c>
      <c r="AB5">
        <f>Calcs!AB8*(About!$B$9/100)</f>
        <v>7112376.2003999716</v>
      </c>
    </row>
    <row r="6" spans="1:28" x14ac:dyDescent="0.45">
      <c r="A6" t="s">
        <v>275</v>
      </c>
      <c r="B6">
        <f>Calcs!B9*(About!$B$9/100)</f>
        <v>167746210.48918596</v>
      </c>
      <c r="C6">
        <f>Calcs!C9*(About!$B$9/100)</f>
        <v>172251528.93736818</v>
      </c>
      <c r="D6">
        <f>Calcs!D9*(About!$B$9/100)</f>
        <v>177878719.5986194</v>
      </c>
      <c r="E6">
        <f>Calcs!E9*(About!$B$9/100)</f>
        <v>183485785.47354063</v>
      </c>
      <c r="F6">
        <f>Calcs!F9*(About!$B$9/100)</f>
        <v>183417846.33321556</v>
      </c>
      <c r="G6">
        <f>Calcs!G9*(About!$B$9/100)</f>
        <v>185898557.52362067</v>
      </c>
      <c r="H6">
        <f>Calcs!H9*(About!$B$9/100)</f>
        <v>188799115.69985822</v>
      </c>
      <c r="I6">
        <f>Calcs!I9*(About!$B$9/100)</f>
        <v>193715918.31388387</v>
      </c>
      <c r="J6">
        <f>Calcs!J9*(About!$B$9/100)</f>
        <v>199468218.74657878</v>
      </c>
      <c r="K6">
        <f>Calcs!K9*(About!$B$9/100)</f>
        <v>193572072.25196132</v>
      </c>
      <c r="L6">
        <f>Calcs!L9*(About!$B$9/100)</f>
        <v>186837797.41868916</v>
      </c>
      <c r="M6">
        <f>Calcs!M9*(About!$B$9/100)</f>
        <v>178369045.42787513</v>
      </c>
      <c r="N6">
        <f>Calcs!N9*(About!$B$9/100)</f>
        <v>176019840.2599754</v>
      </c>
      <c r="O6">
        <f>Calcs!O9*(About!$B$9/100)</f>
        <v>173980813.53617972</v>
      </c>
      <c r="P6">
        <f>Calcs!P9*(About!$B$9/100)</f>
        <v>177416269.4674187</v>
      </c>
      <c r="Q6">
        <f>Calcs!Q9*(About!$B$9/100)</f>
        <v>180911339.7559368</v>
      </c>
      <c r="R6">
        <f>Calcs!R9*(About!$B$9/100)</f>
        <v>183624353.54104096</v>
      </c>
      <c r="S6">
        <f>Calcs!S9*(About!$B$9/100)</f>
        <v>185050997.49739146</v>
      </c>
      <c r="T6">
        <f>Calcs!T9*(About!$B$9/100)</f>
        <v>185395098.99748933</v>
      </c>
      <c r="U6">
        <f>Calcs!U9*(About!$B$9/100)</f>
        <v>187754773.02309653</v>
      </c>
      <c r="V6">
        <f>Calcs!V9*(About!$B$9/100)</f>
        <v>189505339.43897063</v>
      </c>
      <c r="W6">
        <f>Calcs!W9*(About!$B$9/100)</f>
        <v>190749586.37561944</v>
      </c>
      <c r="X6">
        <f>Calcs!X9*(About!$B$9/100)</f>
        <v>191517440.57742226</v>
      </c>
      <c r="Y6">
        <f>Calcs!Y9*(About!$B$9/100)</f>
        <v>192197345.47940415</v>
      </c>
      <c r="Z6">
        <f>Calcs!Z9*(About!$B$9/100)</f>
        <v>193071612.45226988</v>
      </c>
      <c r="AA6">
        <f>Calcs!AA9*(About!$B$9/100)</f>
        <v>193809553.91554466</v>
      </c>
      <c r="AB6">
        <f>Calcs!AB9*(About!$B$9/100)</f>
        <v>194658194.89862034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20581639.698466364</v>
      </c>
      <c r="C2">
        <f>Calcs!C13</f>
        <v>20041426.553584058</v>
      </c>
      <c r="D2">
        <f>Calcs!D13</f>
        <v>19478761.069727425</v>
      </c>
      <c r="E2">
        <f>Calcs!E13</f>
        <v>19021942.326749768</v>
      </c>
      <c r="F2">
        <f>Calcs!F13</f>
        <v>18801489.965501841</v>
      </c>
      <c r="G2">
        <f>Calcs!G13</f>
        <v>18587946.016246013</v>
      </c>
      <c r="H2">
        <f>Calcs!H13</f>
        <v>18341957.203527283</v>
      </c>
      <c r="I2">
        <f>Calcs!I13</f>
        <v>18088813.249816734</v>
      </c>
      <c r="J2">
        <f>Calcs!J13</f>
        <v>17480749.630012013</v>
      </c>
      <c r="K2">
        <f>Calcs!K13</f>
        <v>17267945.867755339</v>
      </c>
      <c r="L2">
        <f>Calcs!L13</f>
        <v>16585370.090035813</v>
      </c>
      <c r="M2">
        <f>Calcs!M13</f>
        <v>16192824.25148466</v>
      </c>
      <c r="N2">
        <f>Calcs!N13</f>
        <v>15815205.517416442</v>
      </c>
      <c r="O2">
        <f>Calcs!O13</f>
        <v>15459422.299823256</v>
      </c>
      <c r="P2">
        <f>Calcs!P13</f>
        <v>15113138.148719208</v>
      </c>
      <c r="Q2">
        <f>Calcs!Q13</f>
        <v>14778080.16710232</v>
      </c>
      <c r="R2">
        <f>Calcs!R13</f>
        <v>14457579.196468791</v>
      </c>
      <c r="S2">
        <f>Calcs!S13</f>
        <v>14166562.341301547</v>
      </c>
      <c r="T2">
        <f>Calcs!T13</f>
        <v>13780924.914742496</v>
      </c>
      <c r="U2">
        <f>Calcs!U13</f>
        <v>13503724.883559456</v>
      </c>
      <c r="V2">
        <f>Calcs!V13</f>
        <v>13232322.983869784</v>
      </c>
      <c r="W2">
        <f>Calcs!W13</f>
        <v>12977451.927161211</v>
      </c>
      <c r="X2">
        <f>Calcs!X13</f>
        <v>12731956.572441919</v>
      </c>
      <c r="Y2">
        <f>Calcs!Y13</f>
        <v>12505952.808700336</v>
      </c>
      <c r="Z2">
        <f>Calcs!Z13</f>
        <v>12275014.464964397</v>
      </c>
      <c r="AA2">
        <f>Calcs!AA13</f>
        <v>12055919.113214916</v>
      </c>
      <c r="AB2">
        <f>Calcs!AB13</f>
        <v>11831889.181471081</v>
      </c>
    </row>
    <row r="3" spans="1:28" x14ac:dyDescent="0.45">
      <c r="A3" t="s">
        <v>273</v>
      </c>
      <c r="B3">
        <f>Calcs!B14</f>
        <v>130692351.15056261</v>
      </c>
      <c r="C3">
        <f>Calcs!C14</f>
        <v>131658171.81995828</v>
      </c>
      <c r="D3">
        <f>Calcs!D14</f>
        <v>129729367.86466372</v>
      </c>
      <c r="E3">
        <f>Calcs!E14</f>
        <v>128528907.91653636</v>
      </c>
      <c r="F3">
        <f>Calcs!F14</f>
        <v>129493371.57643358</v>
      </c>
      <c r="G3">
        <f>Calcs!G14</f>
        <v>130590698.80267885</v>
      </c>
      <c r="H3">
        <f>Calcs!H14</f>
        <v>131433278.33671543</v>
      </c>
      <c r="I3">
        <f>Calcs!I14</f>
        <v>131950915.77812353</v>
      </c>
      <c r="J3">
        <f>Calcs!J14</f>
        <v>131395282.07075888</v>
      </c>
      <c r="K3">
        <f>Calcs!K14</f>
        <v>129968571.62989023</v>
      </c>
      <c r="L3">
        <f>Calcs!L14</f>
        <v>128655233.16439191</v>
      </c>
      <c r="M3">
        <f>Calcs!M14</f>
        <v>127266395.62497996</v>
      </c>
      <c r="N3">
        <f>Calcs!N14</f>
        <v>125920612.29601878</v>
      </c>
      <c r="O3">
        <f>Calcs!O14</f>
        <v>124758765.43634725</v>
      </c>
      <c r="P3">
        <f>Calcs!P14</f>
        <v>123613449.41965684</v>
      </c>
      <c r="Q3">
        <f>Calcs!Q14</f>
        <v>122533269.85889195</v>
      </c>
      <c r="R3">
        <f>Calcs!R14</f>
        <v>121643565.08590929</v>
      </c>
      <c r="S3">
        <f>Calcs!S14</f>
        <v>120931381.82822362</v>
      </c>
      <c r="T3">
        <f>Calcs!T14</f>
        <v>120354529.42688319</v>
      </c>
      <c r="U3">
        <f>Calcs!U14</f>
        <v>119942862.09085391</v>
      </c>
      <c r="V3">
        <f>Calcs!V14</f>
        <v>119631366.7287101</v>
      </c>
      <c r="W3">
        <f>Calcs!W14</f>
        <v>119430776.05193943</v>
      </c>
      <c r="X3">
        <f>Calcs!X14</f>
        <v>119289770.42860065</v>
      </c>
      <c r="Y3">
        <f>Calcs!Y14</f>
        <v>119137538.63577472</v>
      </c>
      <c r="Z3">
        <f>Calcs!Z14</f>
        <v>119073882.55384749</v>
      </c>
      <c r="AA3">
        <f>Calcs!AA14</f>
        <v>118940155.43600042</v>
      </c>
      <c r="AB3">
        <f>Calcs!AB14</f>
        <v>118839613.36861539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9700273.9884084277</v>
      </c>
      <c r="C5">
        <f>Calcs!C15</f>
        <v>9843376.8082448021</v>
      </c>
      <c r="D5">
        <f>Calcs!D15</f>
        <v>9821294.5627700519</v>
      </c>
      <c r="E5">
        <f>Calcs!E15</f>
        <v>9803406.7102905065</v>
      </c>
      <c r="F5">
        <f>Calcs!F15</f>
        <v>9897163.7301832978</v>
      </c>
      <c r="G5">
        <f>Calcs!G15</f>
        <v>9998199.2555677742</v>
      </c>
      <c r="H5">
        <f>Calcs!H15</f>
        <v>10584303.994397603</v>
      </c>
      <c r="I5">
        <f>Calcs!I15</f>
        <v>10671275.966798156</v>
      </c>
      <c r="J5">
        <f>Calcs!J15</f>
        <v>10703474.101261342</v>
      </c>
      <c r="K5">
        <f>Calcs!K15</f>
        <v>10701130.175764022</v>
      </c>
      <c r="L5">
        <f>Calcs!L15</f>
        <v>10685832.977781514</v>
      </c>
      <c r="M5">
        <f>Calcs!M15</f>
        <v>10647096.524825804</v>
      </c>
      <c r="N5">
        <f>Calcs!N15</f>
        <v>10626741.382349079</v>
      </c>
      <c r="O5">
        <f>Calcs!O15</f>
        <v>10655115.217316635</v>
      </c>
      <c r="P5">
        <f>Calcs!P15</f>
        <v>10641051.664332718</v>
      </c>
      <c r="Q5">
        <f>Calcs!Q15</f>
        <v>10596640.444383498</v>
      </c>
      <c r="R5">
        <f>Calcs!R15</f>
        <v>10670782.508798724</v>
      </c>
      <c r="S5">
        <f>Calcs!S15</f>
        <v>10703967.559260778</v>
      </c>
      <c r="T5">
        <f>Calcs!T15</f>
        <v>10738262.890221562</v>
      </c>
      <c r="U5">
        <f>Calcs!U15</f>
        <v>10782920.839170501</v>
      </c>
      <c r="V5">
        <f>Calcs!V15</f>
        <v>10833623.648612523</v>
      </c>
      <c r="W5">
        <f>Calcs!W15</f>
        <v>10889014.309049191</v>
      </c>
      <c r="X5">
        <f>Calcs!X15</f>
        <v>10943788.146986561</v>
      </c>
      <c r="Y5">
        <f>Calcs!Y15</f>
        <v>11004730.209916877</v>
      </c>
      <c r="Z5">
        <f>Calcs!Z15</f>
        <v>11067399.375845218</v>
      </c>
      <c r="AA5">
        <f>Calcs!AA15</f>
        <v>11129204.990274549</v>
      </c>
      <c r="AB5">
        <f>Calcs!AB15</f>
        <v>11190147.053204866</v>
      </c>
    </row>
    <row r="6" spans="1:28" x14ac:dyDescent="0.45">
      <c r="A6" t="s">
        <v>275</v>
      </c>
      <c r="B6">
        <f>Calcs!B16</f>
        <v>462919487.5891847</v>
      </c>
      <c r="C6">
        <f>Calcs!C16</f>
        <v>470658512.75883561</v>
      </c>
      <c r="D6">
        <f>Calcs!D16</f>
        <v>468529734.94926965</v>
      </c>
      <c r="E6">
        <f>Calcs!E16</f>
        <v>467577731.10385823</v>
      </c>
      <c r="F6">
        <f>Calcs!F16</f>
        <v>472262127.89250195</v>
      </c>
      <c r="G6">
        <f>Calcs!G16</f>
        <v>477448124.73757219</v>
      </c>
      <c r="H6">
        <f>Calcs!H16</f>
        <v>484202454.46934909</v>
      </c>
      <c r="I6">
        <f>Calcs!I16</f>
        <v>488195269.87178361</v>
      </c>
      <c r="J6">
        <f>Calcs!J16</f>
        <v>489402391.50290328</v>
      </c>
      <c r="K6">
        <f>Calcs!K16</f>
        <v>488606320.38531357</v>
      </c>
      <c r="L6">
        <f>Calcs!L16</f>
        <v>487506155.77557153</v>
      </c>
      <c r="M6">
        <f>Calcs!M16</f>
        <v>485977792.98681909</v>
      </c>
      <c r="N6">
        <f>Calcs!N16</f>
        <v>484359250.74866974</v>
      </c>
      <c r="O6">
        <f>Calcs!O16</f>
        <v>482970906.66725731</v>
      </c>
      <c r="P6">
        <f>Calcs!P16</f>
        <v>481456607.43148869</v>
      </c>
      <c r="Q6">
        <f>Calcs!Q16</f>
        <v>479934289.50322944</v>
      </c>
      <c r="R6">
        <f>Calcs!R16</f>
        <v>478609971.59724367</v>
      </c>
      <c r="S6">
        <f>Calcs!S16</f>
        <v>478000057.50994104</v>
      </c>
      <c r="T6">
        <f>Calcs!T16</f>
        <v>477712618.22526973</v>
      </c>
      <c r="U6">
        <f>Calcs!U16</f>
        <v>477783676.17718858</v>
      </c>
      <c r="V6">
        <f>Calcs!V16</f>
        <v>478128973.41229367</v>
      </c>
      <c r="W6">
        <f>Calcs!W16</f>
        <v>478694723.00864673</v>
      </c>
      <c r="X6">
        <f>Calcs!X16</f>
        <v>479426027.76381058</v>
      </c>
      <c r="Y6">
        <f>Calcs!Y16</f>
        <v>480248128.79087055</v>
      </c>
      <c r="Z6">
        <f>Calcs!Z16</f>
        <v>481107239.16788828</v>
      </c>
      <c r="AA6">
        <f>Calcs!AA16</f>
        <v>481958947.6749143</v>
      </c>
      <c r="AB6">
        <f>Calcs!AB16</f>
        <v>482748233.74501187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2026-06-11T23:22:06Z</dcterms:modified>
</cp:coreProperties>
</file>