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S/bldgs/SYCEU/"/>
    </mc:Choice>
  </mc:AlternateContent>
  <xr:revisionPtr revIDLastSave="0" documentId="8_{3C10969A-34FB-B749-9964-A20751B2FC94}"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<sst xmlns="http://schemas.openxmlformats.org/spreadsheetml/2006/main" count="26269" uniqueCount="759">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</sst>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729</v>
      </c>
      <c r="C1" s="84">
        <v>45357</v>
      </c>
      <c r="F1" s="82" t="s">
        <v>652</v>
      </c>
      <c r="G1" s="82" t="s">
        <v>652</v>
      </c>
    </row>
    <row r="2" spans="1:7" x14ac:dyDescent="0.2">
      <c r="A2" s="84">
        <v>45357</v>
      </c>
      <c r="B2" t="str">
        <f>LOOKUP(B1,F2:G51,G2:G51)</f>
        <v>MS</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2934964405234.3301</v>
      </c>
      <c r="C2" s="14">
        <f>IFERROR(SUMIFS(BCEU!$C:$C,BCEU!$B:$B,$A2,BCEU!$H:$H,C$1,BCEU!$D:$D,About!$B$2,BCEU!$F:$F,"urban"),0)</f>
        <v>5918297675475.0996</v>
      </c>
      <c r="D2" s="14">
        <f>IFERROR(SUMIFS(BCEU!$C:$C,BCEU!$B:$B,$A2,BCEU!$H:$H,D$1,BCEU!$D:$D,About!$B$2,BCEU!$F:$F,"urban"),0)</f>
        <v>0</v>
      </c>
      <c r="E2" s="14">
        <f>IFERROR(SUMIFS(BCEU!$C:$C,BCEU!$B:$B,$A2,BCEU!$H:$H,E$1,BCEU!$D:$D,About!$B$2,BCEU!$F:$F,"urban"),0)</f>
        <v>1052147374772.98</v>
      </c>
      <c r="F2" s="14">
        <f>IFERROR(SUMIFS(BCEU!$C:$C,BCEU!$B:$B,$A2,BCEU!$H:$H,F$1,BCEU!$D:$D,About!$B$2,BCEU!$F:$F,"urban"),0)</f>
        <v>7652604659125.6504</v>
      </c>
      <c r="G2" s="14">
        <f>IFERROR(SUMIFS(BCEU!$C:$C,BCEU!$B:$B,$A2,BCEU!$H:$H,G$1,BCEU!$D:$D,About!$B$2,BCEU!$F:$F,"urban"),0)</f>
        <v>11785672704453</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6365718019711.0596</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3678966460546.8799</v>
      </c>
      <c r="G4" s="14">
        <f>IFERROR(SUMIFS(BCEU!$C:$C,BCEU!$B:$B,$A4,BCEU!$H:$H,G$1,BCEU!$D:$D,About!$B$2,BCEU!$F:$F,"urban"),0)</f>
        <v>0</v>
      </c>
    </row>
    <row r="5" spans="1:9" x14ac:dyDescent="0.2">
      <c r="A5" s="1" t="s">
        <v>79</v>
      </c>
      <c r="B5" s="14">
        <f>IFERROR(SUMIFS(BCEU!$C:$C,BCEU!$B:$B,$A5,BCEU!$H:$H,B$1,BCEU!$D:$D,About!$B$2,BCEU!$F:$F,"urban"),0)</f>
        <v>461412661.90463299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1492049.20161488</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473551519461.69202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4629047111.06248</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1577854399384.3899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890353520234.11597</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3405171756619.7798</v>
      </c>
      <c r="C2" s="14">
        <f>IFERROR(SUMIFS(BCEU!$C:$C,BCEU!$B:$B,$A2,BCEU!$G:$G,C$1,BCEU!$D:$D,About!$B$2,BCEU!$F:$F,"rural"),0)</f>
        <v>0</v>
      </c>
      <c r="D2" s="14">
        <f>IFERROR(SUMIFS(BCEU!$C:$C,BCEU!$B:$B,$A2,BCEU!$G:$G,D$1,BCEU!$D:$D,About!$B$2,BCEU!$F:$F,"rural"),0)</f>
        <v>0</v>
      </c>
      <c r="E2" s="14">
        <f>IFERROR(SUMIFS(BCEU!$C:$C,BCEU!$B:$B,$A2,BCEU!$G:$G,E$1,BCEU!$D:$D,About!$B$2,BCEU!$F:$F,"rural"),0)</f>
        <v>1220710724119.51</v>
      </c>
      <c r="F2" s="14">
        <f>IFERROR(SUMIFS(BCEU!$C:$C,BCEU!$B:$B,$A2,BCEU!$G:$G,F$1,BCEU!$D:$D,About!$B$2,BCEU!$F:$F,"rural"),0)</f>
        <v>0</v>
      </c>
      <c r="G2" s="14">
        <f>IFERROR(SUMIFS(BCEU!$C:$C,BCEU!$B:$B,$A2,BCEU!$G:$G,G$1,BCEU!$D:$D,About!$B$2,BCEU!$F:$F,"rural"),0)</f>
        <v>13665751088560.699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7385963194546.3799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535364106.25992203</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549448480538.30798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5370952888.9375095</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1830739986301.6899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723987213690.88196</v>
      </c>
      <c r="C2" s="14">
        <f>IFERROR(SUMIFS(BCEU!$C:$C,BCEU!$B:$B,$A2,BCEU!$G:$G,C$1,BCEU!$D:$D,About!$B$2,BCEU!$F:$F,"commercial"),0)</f>
        <v>0</v>
      </c>
      <c r="D2" s="14">
        <f>IFERROR(SUMIFS(BCEU!$C:$C,BCEU!$B:$B,$A2,BCEU!$G:$G,D$1,BCEU!$D:$D,About!$B$2,BCEU!$F:$F,"commercial"),0)</f>
        <v>0</v>
      </c>
      <c r="E2" s="14">
        <f>IFERROR(SUMIFS(BCEU!$C:$C,BCEU!$B:$B,$A2,BCEU!$G:$G,E$1,BCEU!$D:$D,About!$B$2,BCEU!$F:$F,"commercial"),0)</f>
        <v>5119531735452.1699</v>
      </c>
      <c r="F2" s="14">
        <f>IFERROR(SUMIFS(BCEU!$C:$C,BCEU!$B:$B,$A2,BCEU!$G:$G,F$1,BCEU!$D:$D,About!$B$2,BCEU!$F:$F,"commercial"),0)</f>
        <v>0</v>
      </c>
      <c r="G2" s="14">
        <f>IFERROR(SUMIFS(BCEU!$C:$C,BCEU!$B:$B,$A2,BCEU!$G:$G,G$1,BCEU!$D:$D,About!$B$2,BCEU!$F:$F,"commercial"),0)</f>
        <v>21154375069768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6073790236150.4004</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6683474613307.9697</v>
      </c>
    </row>
    <row r="5" spans="1:9" x14ac:dyDescent="0.2">
      <c r="A5" s="1" t="s">
        <v>79</v>
      </c>
      <c r="B5" s="14">
        <f>IFERROR(SUMIFS(BCEU!$C:$C,BCEU!$B:$B,$A5,BCEU!$G:$G,B$1,BCEU!$D:$D,About!$B$2,BCEU!$F:$F,"commercial"),0)</f>
        <v>1079878078523.49</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4706121921476.5</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184000000000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3000000000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1924000000000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2024-03-06T21:40:49Z</dcterms:modified>
</cp:coreProperties>
</file>