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aggarwal/Library/Containers/com.microsoft.Excel/Data/state-eps-data-repository/MS/trans/FpUCD/"/>
    </mc:Choice>
  </mc:AlternateContent>
  <xr:revisionPtr revIDLastSave="0" documentId="8_{BB959135-7C26-9F44-86AF-10A8CBF8DA83}" xr6:coauthVersionLast="47" xr6:coauthVersionMax="47" xr10:uidLastSave="{00000000-0000-0000-0000-000000000000}"/>
  <bookViews>
    <workbookView xWindow="7200" yWindow="500" windowWidth="21600" windowHeight="15980"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FpUCD-passenger" sheetId="2" r:id="rId8"/>
    <sheet name="FpUCD-freigh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E3" i="2"/>
  <c r="F3" i="2"/>
  <c r="G3" i="2"/>
  <c r="H3" i="2"/>
  <c r="I3" i="2"/>
  <c r="J3" i="2"/>
  <c r="K3" i="2"/>
  <c r="L3" i="2"/>
  <c r="M3" i="2"/>
  <c r="N3" i="2"/>
  <c r="O3" i="2"/>
  <c r="P3" i="2"/>
  <c r="Q3" i="2"/>
  <c r="R3" i="2"/>
  <c r="S3" i="2"/>
  <c r="T3" i="2"/>
  <c r="U3" i="2"/>
  <c r="V3" i="2"/>
  <c r="W3" i="2"/>
  <c r="X3" i="2"/>
  <c r="Y3" i="2"/>
  <c r="Z3" i="2"/>
  <c r="AA3" i="2"/>
  <c r="AB3" i="2"/>
  <c r="AC3" i="2"/>
  <c r="AD3" i="2"/>
  <c r="AE3" i="2"/>
  <c r="AF3" i="2"/>
  <c r="D4" i="2"/>
  <c r="E4" i="2"/>
  <c r="F4" i="2"/>
  <c r="G4" i="2"/>
  <c r="H4" i="2"/>
  <c r="I4" i="2"/>
  <c r="J4" i="2"/>
  <c r="K4" i="2"/>
  <c r="L4" i="2"/>
  <c r="M4" i="2"/>
  <c r="N4" i="2"/>
  <c r="O4" i="2"/>
  <c r="P4" i="2"/>
  <c r="Q4" i="2"/>
  <c r="R4" i="2"/>
  <c r="S4" i="2"/>
  <c r="T4" i="2"/>
  <c r="U4" i="2"/>
  <c r="V4" i="2"/>
  <c r="W4" i="2"/>
  <c r="X4" i="2"/>
  <c r="Y4" i="2"/>
  <c r="Z4" i="2"/>
  <c r="AA4" i="2"/>
  <c r="AB4" i="2"/>
  <c r="AC4" i="2"/>
  <c r="AD4" i="2"/>
  <c r="AE4" i="2"/>
  <c r="AF4" i="2"/>
  <c r="D5" i="2"/>
  <c r="E5" i="2"/>
  <c r="F5" i="2"/>
  <c r="G5" i="2"/>
  <c r="H5" i="2"/>
  <c r="I5" i="2"/>
  <c r="J5" i="2"/>
  <c r="K5" i="2"/>
  <c r="L5" i="2"/>
  <c r="M5" i="2"/>
  <c r="N5" i="2"/>
  <c r="O5" i="2"/>
  <c r="P5" i="2"/>
  <c r="Q5" i="2"/>
  <c r="R5" i="2"/>
  <c r="S5" i="2"/>
  <c r="T5" i="2"/>
  <c r="U5" i="2"/>
  <c r="V5" i="2"/>
  <c r="W5" i="2"/>
  <c r="X5" i="2"/>
  <c r="Y5" i="2"/>
  <c r="Z5" i="2"/>
  <c r="AA5" i="2"/>
  <c r="AB5" i="2"/>
  <c r="AC5" i="2"/>
  <c r="AD5" i="2"/>
  <c r="AE5" i="2"/>
  <c r="AF5" i="2"/>
  <c r="C4" i="2"/>
  <c r="C5" i="2"/>
  <c r="C3" i="2"/>
  <c r="B3" i="2"/>
  <c r="C10" i="6"/>
  <c r="B10" i="6"/>
  <c r="D10" i="6" l="1"/>
  <c r="C9" i="6" l="1"/>
  <c r="B9" i="6"/>
  <c r="D9" i="6" s="1"/>
  <c r="E64" i="5"/>
  <c r="E63" i="5"/>
  <c r="E62" i="5"/>
  <c r="E61" i="5"/>
  <c r="E60" i="5"/>
  <c r="E59" i="5"/>
  <c r="E58" i="5"/>
  <c r="E57" i="5"/>
  <c r="E56" i="5"/>
  <c r="E15" i="5"/>
  <c r="E14" i="5"/>
  <c r="E13" i="5"/>
  <c r="E12" i="5"/>
  <c r="E11" i="5"/>
  <c r="E10" i="5"/>
  <c r="E9" i="5"/>
  <c r="E8" i="5"/>
  <c r="E7" i="5"/>
  <c r="AE6" i="5"/>
  <c r="AE1" i="5"/>
  <c r="B5" i="2" a="1"/>
  <c r="B5" i="2" s="1"/>
  <c r="B4" i="2" a="1"/>
  <c r="B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<sst xmlns="http://schemas.openxmlformats.org/spreadsheetml/2006/main" count="1121" uniqueCount="350">
  <si>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</si>
  <si>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</si>
  <si>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</si>
  <si>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</si>
  <si>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</si>
  <si>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</si>
  <si>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</si>
  <si>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</si>
  <si>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</si>
  <si>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</si>
  <si>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</si>
  <si>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</si>
  <si>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</si>
  <si>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</si>
  <si>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</si>
  <si>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</si>
  <si>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</si>
  <si>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</si>
  <si>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</si>
  <si>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</si>
  <si>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</si>
  <si>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</si>
  <si>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</si>
  <si>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</si>
  <si>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</si>
  <si>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</si>
  <si>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</si>
  <si>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</si>
  <si>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</si>
  <si>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</si>
  <si>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</si>
  <si>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</si>
  <si>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</si>
  <si>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</si>
  <si>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</si>
  <si>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</si>
  <si>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</si>
  <si>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</si>
  <si>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</si>
  <si>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</si>
  <si>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</si>
  <si>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</si>
  <si>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</si>
  <si>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</si>
  <si>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</si>
  <si>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</si>
  <si>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</si>
  <si>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</si>
  <si>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</si>
  <si>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</si>
  <si>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</si>
  <si>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</si>
  <si>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</si>
  <si>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</si>
  <si>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</si>
  <si>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</si>
  <si>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</si>
  <si>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</si>
  <si>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</si>
  <si>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</si>
  <si>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</si>
  <si>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</si>
  <si>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</si>
  <si>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</si>
  <si>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</si>
  <si>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</si>
  <si>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</si>
  <si>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</si>
  <si>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</si>
  <si>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</si>
  <si>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</si>
  <si>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</si>
  <si>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</si>
  <si>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</si>
  <si>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</si>
  <si>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</si>
  <si>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</si>
  <si>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</si>
  <si>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</si>
  <si>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</si>
  <si>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</si>
  <si>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</si>
  <si>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</si>
  <si>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</si>
  <si>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</si>
  <si>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</si>
  <si>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</si>
  <si>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</si>
  <si>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</si>
  <si>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</si>
  <si>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</si>
  <si>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</si>
  <si>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</si>
  <si>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</si>
  <si>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</si>
  <si>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</si>
  <si>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</si>
  <si>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</si>
  <si>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</si>
  <si>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</si>
  <si>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</si>
  <si>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</si>
  <si>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</si>
  <si>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</si>
  <si>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</si>
  <si>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</si>
  <si>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</si>
  <si>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</si>
  <si>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</si>
  <si>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</si>
  <si>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</si>
  <si>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</si>
  <si>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</si>
  <si>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</si>
  <si>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</si>
  <si>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</si>
  <si>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</si>
  <si>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</si>
  <si>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</si>
  <si>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</si>
  <si>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</si>
  <si>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</si>
  <si>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</si>
  <si>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</si>
  <si>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</si>
  <si>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</si>
  <si>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</si>
  <si>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</si>
  <si>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</si>
  <si>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</si>
  <si>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</si>
  <si>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</si>
  <si>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</si>
  <si>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</si>
  <si>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</si>
  <si>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</si>
  <si>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</si>
  <si>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</si>
  <si>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</si>
  <si>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</si>
  <si>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</si>
  <si>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</si>
  <si>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</si>
  <si>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</si>
  <si>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</si>
  <si>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</si>
  <si>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</si>
  <si>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</si>
  <si>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</si>
  <si>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</si>
  <si>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</si>
  <si>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</si>
  <si>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</si>
  <si>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</si>
  <si>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</si>
  <si>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</si>
  <si>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</si>
  <si>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</si>
  <si>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</si>
  <si>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</si>
  <si>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</si>
  <si>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</si>
  <si>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</si>
  <si>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</si>
  <si>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</si>
  <si>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</si>
  <si>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</si>
  <si>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</si>
  <si>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</si>
  <si>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</si>
  <si>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</si>
  <si>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</si>
  <si>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</si>
  <si>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</si>
  <si>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</si>
  <si>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</si>
  <si>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</si>
  <si>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</si>
  <si>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</si>
  <si>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</si>
  <si>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</si>
  <si>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</si>
  <si>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</si>
  <si>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</si>
  <si>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</si>
  <si>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</si>
  <si>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</si>
  <si>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</si>
  <si>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</si>
  <si>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</si>
  <si>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</si>
  <si>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</si>
  <si>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</si>
  <si>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</si>
  <si>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</si>
  <si>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</si>
  <si>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</si>
  <si>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</si>
  <si>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</si>
  <si>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</si>
  <si>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</si>
  <si>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</si>
  <si>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</si>
  <si>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</si>
  <si>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</si>
  <si>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</si>
  <si>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</si>
  <si>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</si>
  <si>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</si>
  <si>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</si>
  <si>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</si>
  <si>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</si>
  <si>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</si>
  <si>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</si>
  <si>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</si>
  <si>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</si>
  <si>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</si>
  <si>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</si>
  <si>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</si>
  <si>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</si>
  <si>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</si>
  <si>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</si>
  <si>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</si>
  <si>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</si>
  <si>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</si>
  <si>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</si>
  <si>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</si>
  <si>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</si>
  <si>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</si>
  <si>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</si>
  <si>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</si>
  <si>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</si>
  <si>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</si>
  <si>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</si>
  <si>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</si>
  <si>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</si>
  <si>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</si>
  <si>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</si>
  <si>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</si>
  <si>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</si>
  <si>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</si>
  <si>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</si>
  <si>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</si>
  <si>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</si>
  <si>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</si>
  <si>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</si>
  <si>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</si>
  <si>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</si>
  <si>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</si>
  <si>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</si>
  <si>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</si>
  <si>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</si>
  <si>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</si>
  <si>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</si>
  <si>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</si>
  <si>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</si>
  <si>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</si>
  <si>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</si>
  <si>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</si>
  <si>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</si>
  <si>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</si>
  <si>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</si>
  <si>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</si>
  <si>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</si>
  <si>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</si>
  <si>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</si>
  <si>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</si>
  <si>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</si>
  <si>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</si>
  <si>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</si>
  <si>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</si>
  <si>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</si>
  <si>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</si>
  <si>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</si>
  <si>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</si>
  <si>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</si>
  <si>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</si>
  <si>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</si>
  <si>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</si>
  <si>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</si>
  <si>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</si>
  <si>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</si>
  <si>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</si>
  <si>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</si>
  <si>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</si>
  <si>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</si>
  <si>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</si>
  <si>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</si>
  <si>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</si>
  <si>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</si>
  <si>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</si>
  <si>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</si>
  <si>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</si>
  <si>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</si>
  <si>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</si>
  <si>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</si>
  <si>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</si>
  <si>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</si>
  <si>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</si>
  <si>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</si>
  <si>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</si>
  <si>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</si>
  <si>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</si>
  <si>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</si>
  <si>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</si>
  <si>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</si>
  <si>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</si>
  <si>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</si>
  <si>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</si>
  <si>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</si>
  <si>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</si>
  <si>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</si>
  <si>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</si>
  <si>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</si>
  <si>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</si>
  <si>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</si>
  <si>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</si>
  <si>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</si>
  <si>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</si>
  <si>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</si>
  <si>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</si>
  <si>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</si>
  <si>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</si>
  <si>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</si>
  <si>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</si>
  <si>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</si>
  <si>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</si>
  <si>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</si>
  <si>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</si>
  <si>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</si>
  <si>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</si>
  <si>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</si>
  <si>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</si>
  <si>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</si>
  <si>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</si>
  <si>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</si>
  <si>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</si>
  <si>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</si>
  <si>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</si>
  <si>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</si>
  <si>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</si>
  <si>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</si>
  <si>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</si>
  <si>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</si>
  <si>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</si>
  <si>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</si>
  <si>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</si>
  <si>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</si>
  <si>
    <t>(i.e. they rise at the rate of inflation).</t>
  </si>
  <si>
    <t>We assume fares remain constant in the future after adjustment for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</si>
</sst>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0">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291">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14" fontId="0" fillId="0" borderId="0" xfId="0" applyNumberFormat="1"/>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2" fontId="10" fillId="0" borderId="0" xfId="0" applyNumberFormat="1" applyFont="1" applyAlignment="1">
      <alignment horizontal="lef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23"/>
  <sheetViews>
    <sheetView tabSelected="1" workbookViewId="0"/>
  </sheetViews>
  <sheetFormatPr baseColWidth="10" defaultColWidth="8.83203125" defaultRowHeight="15"/>
  <cols>
    <col min="1" max="1" width="9.6640625" customWidth="1"/>
    <col min="2" max="2" width="68.5" customWidth="1"/>
  </cols>
  <sheetData>
    <row r="1" spans="1:3">
      <c r="A1" s="1" t="s">
        <v>0</v>
      </c>
      <c r="B1" t="s">
        <v>193</v>
      </c>
      <c r="C1" s="231">
        <v>44634</v>
      </c>
    </row>
    <row r="3" spans="1:3">
      <c r="A3" s="1" t="s">
        <v>1</v>
      </c>
      <c r="B3" s="187" t="s">
        <v>247</v>
      </c>
    </row>
    <row r="4" spans="1:3">
      <c r="B4" t="s">
        <v>34</v>
      </c>
    </row>
    <row r="5" spans="1:3">
      <c r="B5" s="31">
        <v>2021</v>
      </c>
    </row>
    <row r="6" spans="1:3">
      <c r="B6" t="s">
        <v>35</v>
      </c>
    </row>
    <row r="7" spans="1:3">
      <c r="B7" s="32" t="s">
        <v>36</v>
      </c>
    </row>
    <row r="8" spans="1:3">
      <c r="B8" t="s">
        <v>37</v>
      </c>
    </row>
    <row r="10" spans="1:3">
      <c r="B10" s="187" t="s">
        <v>253</v>
      </c>
    </row>
    <row r="11" spans="1:3">
      <c r="B11" t="s">
        <v>344</v>
      </c>
    </row>
    <row r="12" spans="1:3">
      <c r="B12" s="31">
        <v>2021</v>
      </c>
    </row>
    <row r="13" spans="1:3">
      <c r="B13" t="s">
        <v>345</v>
      </c>
    </row>
    <row r="14" spans="1:3">
      <c r="B14" s="32" t="s">
        <v>346</v>
      </c>
    </row>
    <row r="15" spans="1:3">
      <c r="B15" t="s">
        <v>347</v>
      </c>
    </row>
    <row r="18" spans="1:1">
      <c r="A18" s="1" t="s">
        <v>38</v>
      </c>
    </row>
    <row r="19" spans="1:1">
      <c r="A19" t="s">
        <v>39</v>
      </c>
    </row>
    <row r="20" spans="1:1">
      <c r="A20" t="s">
        <v>40</v>
      </c>
    </row>
    <row r="22" spans="1:1">
      <c r="A22" t="s">
        <v>349</v>
      </c>
    </row>
    <row r="23" spans="1:1">
      <c r="A23" t="s">
        <v>348</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baseColWidth="10" defaultColWidth="9.1640625" defaultRowHeight="13"/>
  <cols>
    <col min="1" max="1" width="35" style="26" customWidth="1"/>
    <col min="2" max="13" width="5.6640625" style="26" customWidth="1"/>
    <col min="14" max="14" width="5.6640625" style="27" customWidth="1"/>
    <col min="15" max="37" width="5.6640625" style="26" customWidth="1"/>
    <col min="38" max="16384" width="9.1640625" style="26"/>
  </cols>
  <sheetData>
    <row r="1" spans="1:37" s="3" customFormat="1" ht="17" thickBot="1">
      <c r="A1" s="236" t="s">
        <v>8</v>
      </c>
      <c r="B1" s="236"/>
      <c r="C1" s="236"/>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c r="AF1" s="236"/>
      <c r="AG1" s="236"/>
      <c r="AH1" s="236"/>
      <c r="AI1" s="236"/>
      <c r="AJ1" s="236"/>
      <c r="AK1" s="236"/>
    </row>
    <row r="2" spans="1:37" s="6" customFormat="1" ht="14">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6">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5" thickBot="1">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c r="A10" s="237" t="s">
        <v>16</v>
      </c>
      <c r="B10" s="237"/>
      <c r="C10" s="237"/>
      <c r="D10" s="237"/>
      <c r="E10" s="237"/>
      <c r="F10" s="237"/>
      <c r="G10" s="237"/>
      <c r="H10" s="237"/>
      <c r="I10" s="237"/>
      <c r="J10" s="237"/>
      <c r="K10" s="237"/>
      <c r="L10" s="237"/>
      <c r="M10" s="237"/>
      <c r="N10" s="237"/>
      <c r="O10" s="237"/>
      <c r="P10" s="237"/>
      <c r="Q10" s="237"/>
      <c r="R10" s="237"/>
      <c r="S10" s="237"/>
      <c r="T10" s="237"/>
      <c r="U10" s="237"/>
      <c r="V10" s="237"/>
      <c r="W10" s="237"/>
      <c r="X10" s="237"/>
      <c r="Y10" s="237"/>
      <c r="Z10" s="237"/>
      <c r="AA10" s="237"/>
      <c r="AB10" s="237"/>
      <c r="AC10" s="237"/>
      <c r="AD10" s="237"/>
      <c r="AE10" s="237"/>
      <c r="AF10" s="237"/>
      <c r="AG10" s="237"/>
    </row>
    <row r="11" spans="1:37" s="23" customFormat="1" ht="12">
      <c r="A11" s="238"/>
      <c r="B11" s="238"/>
      <c r="C11" s="238"/>
      <c r="D11" s="238"/>
      <c r="E11" s="238"/>
      <c r="F11" s="238"/>
      <c r="G11" s="238"/>
      <c r="H11" s="238"/>
      <c r="I11" s="238"/>
      <c r="J11" s="238"/>
      <c r="K11" s="238"/>
      <c r="L11" s="238"/>
      <c r="M11" s="238"/>
      <c r="N11" s="238"/>
      <c r="O11" s="238"/>
      <c r="P11" s="238"/>
      <c r="Q11" s="238"/>
      <c r="R11" s="238"/>
      <c r="S11" s="238"/>
      <c r="T11" s="238"/>
      <c r="U11" s="238"/>
      <c r="V11" s="238"/>
      <c r="W11" s="238"/>
      <c r="X11" s="238"/>
      <c r="Y11" s="238"/>
      <c r="Z11" s="238"/>
      <c r="AA11" s="238"/>
      <c r="AB11" s="238"/>
      <c r="AC11" s="238"/>
      <c r="AD11" s="238"/>
      <c r="AE11" s="238"/>
      <c r="AF11" s="238"/>
      <c r="AG11" s="238"/>
    </row>
    <row r="12" spans="1:37" s="24" customFormat="1">
      <c r="A12" s="239" t="s">
        <v>17</v>
      </c>
      <c r="B12" s="239"/>
      <c r="C12" s="239"/>
      <c r="D12" s="239"/>
      <c r="E12" s="239"/>
      <c r="F12" s="239"/>
      <c r="G12" s="239"/>
      <c r="H12" s="239"/>
      <c r="I12" s="239"/>
      <c r="J12" s="239"/>
      <c r="K12" s="239"/>
      <c r="L12" s="239"/>
      <c r="M12" s="239"/>
      <c r="N12" s="239"/>
      <c r="O12" s="239"/>
      <c r="P12" s="239"/>
      <c r="Q12" s="239"/>
      <c r="R12" s="239"/>
      <c r="S12" s="239"/>
      <c r="T12" s="239"/>
      <c r="U12" s="239"/>
      <c r="V12" s="239"/>
      <c r="W12" s="239"/>
      <c r="X12" s="239"/>
      <c r="Y12" s="239"/>
      <c r="Z12" s="239"/>
      <c r="AA12" s="239"/>
      <c r="AB12" s="239"/>
      <c r="AC12" s="239"/>
      <c r="AD12" s="239"/>
      <c r="AE12" s="239"/>
      <c r="AF12" s="239"/>
      <c r="AG12" s="239"/>
    </row>
    <row r="13" spans="1:37" s="24" customFormat="1">
      <c r="A13" s="239"/>
      <c r="B13" s="239"/>
      <c r="C13" s="239"/>
      <c r="D13" s="239"/>
      <c r="E13" s="239"/>
      <c r="F13" s="239"/>
      <c r="G13" s="239"/>
      <c r="H13" s="239"/>
      <c r="I13" s="239"/>
      <c r="J13" s="239"/>
      <c r="K13" s="239"/>
      <c r="L13" s="239"/>
      <c r="M13" s="239"/>
      <c r="N13" s="239"/>
      <c r="O13" s="239"/>
      <c r="P13" s="239"/>
      <c r="Q13" s="239"/>
      <c r="R13" s="239"/>
      <c r="S13" s="239"/>
      <c r="T13" s="239"/>
      <c r="U13" s="239"/>
      <c r="V13" s="239"/>
      <c r="W13" s="239"/>
      <c r="X13" s="239"/>
      <c r="Y13" s="239"/>
      <c r="Z13" s="239"/>
      <c r="AA13" s="239"/>
      <c r="AB13" s="239"/>
      <c r="AC13" s="239"/>
      <c r="AD13" s="239"/>
      <c r="AE13" s="239"/>
      <c r="AF13" s="239"/>
      <c r="AG13" s="239"/>
    </row>
    <row r="14" spans="1:37" s="24" customFormat="1" ht="12">
      <c r="A14" s="240" t="s">
        <v>18</v>
      </c>
      <c r="B14" s="240"/>
      <c r="C14" s="240"/>
      <c r="D14" s="240"/>
      <c r="E14" s="240"/>
      <c r="F14" s="240"/>
      <c r="G14" s="240"/>
      <c r="H14" s="240"/>
      <c r="I14" s="240"/>
      <c r="J14" s="240"/>
      <c r="K14" s="240"/>
      <c r="L14" s="240"/>
      <c r="M14" s="240"/>
      <c r="N14" s="240"/>
      <c r="O14" s="240"/>
      <c r="P14" s="240"/>
      <c r="Q14" s="240"/>
      <c r="R14" s="240"/>
      <c r="S14" s="240"/>
      <c r="T14" s="240"/>
      <c r="U14" s="240"/>
      <c r="V14" s="240"/>
      <c r="W14" s="240"/>
      <c r="X14" s="240"/>
      <c r="Y14" s="240"/>
      <c r="Z14" s="240"/>
      <c r="AA14" s="240"/>
      <c r="AB14" s="240"/>
      <c r="AC14" s="240"/>
      <c r="AD14" s="240"/>
      <c r="AE14" s="240"/>
      <c r="AF14" s="240"/>
      <c r="AG14" s="240"/>
    </row>
    <row r="15" spans="1:37" s="24" customFormat="1" ht="12">
      <c r="A15" s="241" t="s">
        <v>19</v>
      </c>
      <c r="B15" s="241"/>
      <c r="C15" s="241"/>
      <c r="D15" s="241"/>
      <c r="E15" s="241"/>
      <c r="F15" s="241"/>
      <c r="G15" s="241"/>
      <c r="H15" s="241"/>
      <c r="I15" s="241"/>
      <c r="J15" s="241"/>
      <c r="K15" s="241"/>
      <c r="L15" s="241"/>
      <c r="M15" s="241"/>
      <c r="N15" s="241"/>
      <c r="O15" s="241"/>
      <c r="P15" s="241"/>
      <c r="Q15" s="241"/>
      <c r="R15" s="241"/>
      <c r="S15" s="241"/>
      <c r="T15" s="241"/>
      <c r="U15" s="241"/>
      <c r="V15" s="241"/>
      <c r="W15" s="241"/>
      <c r="X15" s="241"/>
      <c r="Y15" s="241"/>
      <c r="Z15" s="241"/>
      <c r="AA15" s="241"/>
      <c r="AB15" s="241"/>
      <c r="AC15" s="241"/>
      <c r="AD15" s="241"/>
      <c r="AE15" s="241"/>
      <c r="AF15" s="241"/>
      <c r="AG15" s="241"/>
    </row>
    <row r="16" spans="1:37" s="24" customFormat="1" ht="12">
      <c r="A16" s="241" t="s">
        <v>20</v>
      </c>
      <c r="B16" s="241"/>
      <c r="C16" s="241"/>
      <c r="D16" s="241"/>
      <c r="E16" s="241"/>
      <c r="F16" s="241"/>
      <c r="G16" s="241"/>
      <c r="H16" s="241"/>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row>
    <row r="17" spans="1:35" s="24" customFormat="1" ht="12">
      <c r="A17" s="242"/>
      <c r="B17" s="242"/>
      <c r="C17" s="242"/>
      <c r="D17" s="242"/>
      <c r="E17" s="242"/>
      <c r="F17" s="242"/>
      <c r="G17" s="242"/>
      <c r="H17" s="242"/>
      <c r="I17" s="242"/>
      <c r="J17" s="242"/>
      <c r="K17" s="242"/>
      <c r="L17" s="242"/>
      <c r="M17" s="242"/>
      <c r="N17" s="242"/>
      <c r="O17" s="242"/>
      <c r="P17" s="242"/>
      <c r="Q17" s="242"/>
      <c r="R17" s="242"/>
      <c r="S17" s="242"/>
      <c r="T17" s="242"/>
      <c r="U17" s="242"/>
      <c r="V17" s="242"/>
      <c r="W17" s="242"/>
      <c r="X17" s="242"/>
      <c r="Y17" s="242"/>
      <c r="Z17" s="242"/>
      <c r="AA17" s="242"/>
      <c r="AB17" s="242"/>
      <c r="AC17" s="242"/>
      <c r="AD17" s="242"/>
      <c r="AE17" s="242"/>
      <c r="AF17" s="242"/>
      <c r="AG17" s="242"/>
      <c r="AH17" s="25"/>
      <c r="AI17" s="25"/>
    </row>
    <row r="18" spans="1:35" s="24" customFormat="1" ht="12">
      <c r="A18" s="243" t="s">
        <v>21</v>
      </c>
      <c r="B18" s="243"/>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3"/>
      <c r="AF18" s="243"/>
      <c r="AG18" s="243"/>
    </row>
    <row r="19" spans="1:35" s="24" customFormat="1" ht="12">
      <c r="A19" s="233" t="s">
        <v>22</v>
      </c>
      <c r="B19" s="233"/>
      <c r="C19" s="233"/>
      <c r="D19" s="233"/>
      <c r="E19" s="233"/>
      <c r="F19" s="233"/>
      <c r="G19" s="233"/>
      <c r="H19" s="233"/>
      <c r="I19" s="233"/>
      <c r="J19" s="233"/>
      <c r="K19" s="233"/>
      <c r="L19" s="233"/>
      <c r="M19" s="233"/>
      <c r="N19" s="233"/>
      <c r="O19" s="233"/>
      <c r="P19" s="233"/>
      <c r="Q19" s="233"/>
      <c r="R19" s="233"/>
      <c r="S19" s="233"/>
      <c r="T19" s="233"/>
      <c r="U19" s="233"/>
      <c r="V19" s="233"/>
      <c r="W19" s="233"/>
      <c r="X19" s="233"/>
      <c r="Y19" s="233"/>
      <c r="Z19" s="233"/>
      <c r="AA19" s="233"/>
      <c r="AB19" s="233"/>
      <c r="AC19" s="233"/>
      <c r="AD19" s="233"/>
      <c r="AE19" s="233"/>
      <c r="AF19" s="233"/>
      <c r="AG19" s="233"/>
    </row>
    <row r="20" spans="1:35" s="24" customFormat="1" ht="12">
      <c r="A20" s="235" t="s">
        <v>23</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35"/>
    </row>
    <row r="21" spans="1:35" s="24" customFormat="1" ht="12">
      <c r="A21" s="234" t="s">
        <v>24</v>
      </c>
      <c r="B21" s="234"/>
      <c r="C21" s="234"/>
      <c r="D21" s="234"/>
      <c r="E21" s="234"/>
      <c r="F21" s="234"/>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row>
    <row r="22" spans="1:35" s="24" customFormat="1" ht="12">
      <c r="A22" s="232" t="s">
        <v>25</v>
      </c>
      <c r="B22" s="232"/>
      <c r="C22" s="232"/>
      <c r="D22" s="232"/>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c r="AE22" s="232"/>
      <c r="AF22" s="232"/>
      <c r="AG22" s="232"/>
    </row>
    <row r="23" spans="1:35" s="24" customFormat="1" ht="12">
      <c r="A23" s="232" t="s">
        <v>26</v>
      </c>
      <c r="B23" s="232"/>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c r="AE23" s="232"/>
      <c r="AF23" s="232"/>
      <c r="AG23" s="232"/>
    </row>
    <row r="24" spans="1:35" s="24" customFormat="1" ht="12">
      <c r="A24" s="233" t="s">
        <v>27</v>
      </c>
      <c r="B24" s="233"/>
      <c r="C24" s="233"/>
      <c r="D24" s="233"/>
      <c r="E24" s="233"/>
      <c r="F24" s="233"/>
      <c r="G24" s="233"/>
      <c r="H24" s="233"/>
      <c r="I24" s="233"/>
      <c r="J24" s="233"/>
      <c r="K24" s="233"/>
      <c r="L24" s="233"/>
      <c r="M24" s="233"/>
      <c r="N24" s="233"/>
      <c r="O24" s="233"/>
      <c r="P24" s="233"/>
      <c r="Q24" s="233"/>
      <c r="R24" s="233"/>
      <c r="S24" s="233"/>
      <c r="T24" s="233"/>
      <c r="U24" s="233"/>
      <c r="V24" s="233"/>
      <c r="W24" s="233"/>
      <c r="X24" s="233"/>
      <c r="Y24" s="233"/>
      <c r="Z24" s="233"/>
      <c r="AA24" s="233"/>
      <c r="AB24" s="233"/>
      <c r="AC24" s="233"/>
      <c r="AD24" s="233"/>
      <c r="AE24" s="233"/>
      <c r="AF24" s="233"/>
      <c r="AG24" s="233"/>
    </row>
    <row r="25" spans="1:35" s="24" customFormat="1" ht="12">
      <c r="A25" s="232" t="s">
        <v>28</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32"/>
    </row>
    <row r="26" spans="1:35" s="24" customFormat="1" ht="12">
      <c r="A26" s="232" t="s">
        <v>29</v>
      </c>
      <c r="B26" s="232"/>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c r="AE26" s="232"/>
      <c r="AF26" s="232"/>
      <c r="AG26" s="232"/>
    </row>
    <row r="27" spans="1:35" s="24" customFormat="1" ht="12">
      <c r="A27" s="232" t="s">
        <v>30</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32"/>
    </row>
    <row r="28" spans="1:35" s="24" customFormat="1" ht="12">
      <c r="A28" s="232" t="s">
        <v>31</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32"/>
    </row>
    <row r="29" spans="1:35" s="24" customFormat="1" ht="12">
      <c r="A29" s="233" t="s">
        <v>32</v>
      </c>
      <c r="B29" s="233"/>
      <c r="C29" s="233"/>
      <c r="D29" s="233"/>
      <c r="E29" s="233"/>
      <c r="F29" s="233"/>
      <c r="G29" s="233"/>
      <c r="H29" s="233"/>
      <c r="I29" s="233"/>
      <c r="J29" s="233"/>
      <c r="K29" s="233"/>
      <c r="L29" s="233"/>
      <c r="M29" s="233"/>
      <c r="N29" s="233"/>
      <c r="O29" s="233"/>
      <c r="P29" s="233"/>
      <c r="Q29" s="233"/>
      <c r="R29" s="233"/>
      <c r="S29" s="233"/>
      <c r="T29" s="233"/>
      <c r="U29" s="233"/>
      <c r="V29" s="233"/>
      <c r="W29" s="233"/>
      <c r="X29" s="233"/>
      <c r="Y29" s="233"/>
      <c r="Z29" s="233"/>
      <c r="AA29" s="233"/>
      <c r="AB29" s="233"/>
      <c r="AC29" s="233"/>
      <c r="AD29" s="233"/>
      <c r="AE29" s="233"/>
      <c r="AF29" s="233"/>
      <c r="AG29" s="233"/>
    </row>
    <row r="30" spans="1:35" s="24" customFormat="1" ht="12">
      <c r="A30" s="232" t="s">
        <v>33</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32"/>
    </row>
    <row r="31" spans="1:35">
      <c r="N31" s="26"/>
    </row>
    <row r="32" spans="1:35">
      <c r="S32" s="28"/>
      <c r="T32" s="28"/>
      <c r="U32" s="28"/>
      <c r="V32" s="28"/>
      <c r="W32" s="28"/>
      <c r="X32" s="28"/>
      <c r="Y32" s="28"/>
      <c r="Z32" s="28"/>
      <c r="AA32" s="28"/>
    </row>
    <row r="33" spans="2:27">
      <c r="H33" s="29"/>
      <c r="I33" s="29"/>
      <c r="J33" s="29"/>
      <c r="K33" s="29"/>
      <c r="L33" s="29"/>
      <c r="M33" s="29"/>
      <c r="N33" s="29"/>
      <c r="O33" s="29"/>
      <c r="P33" s="29"/>
      <c r="Q33" s="29"/>
      <c r="R33" s="29"/>
      <c r="S33" s="29"/>
      <c r="T33" s="29"/>
      <c r="U33" s="29"/>
      <c r="V33" s="30"/>
      <c r="W33" s="30"/>
      <c r="X33" s="30"/>
      <c r="Y33" s="30"/>
      <c r="Z33" s="30"/>
      <c r="AA33" s="29"/>
    </row>
    <row r="34" spans="2:27">
      <c r="H34" s="30"/>
      <c r="I34" s="30"/>
      <c r="J34" s="30"/>
      <c r="K34" s="30"/>
      <c r="L34" s="30"/>
      <c r="M34" s="30"/>
      <c r="N34" s="30"/>
      <c r="O34" s="30"/>
      <c r="P34" s="30"/>
      <c r="Q34" s="30"/>
      <c r="R34" s="30"/>
      <c r="S34" s="30"/>
      <c r="T34" s="28"/>
      <c r="U34" s="28"/>
      <c r="V34" s="28"/>
      <c r="W34" s="28"/>
      <c r="X34" s="28"/>
      <c r="Y34" s="28"/>
      <c r="Z34" s="28"/>
      <c r="AA34" s="28"/>
    </row>
    <row r="36" spans="2:27">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baseColWidth="10" defaultColWidth="9.1640625" defaultRowHeight="13"/>
  <cols>
    <col min="1" max="1" width="32.6640625" style="26" customWidth="1"/>
    <col min="2" max="30" width="6.6640625" style="26" customWidth="1"/>
    <col min="31" max="36" width="9.6640625" style="26" customWidth="1"/>
    <col min="37" max="38" width="6.6640625" style="26" customWidth="1"/>
    <col min="39" max="16384" width="9.1640625" style="26"/>
  </cols>
  <sheetData>
    <row r="1" spans="1:38" ht="17" thickBot="1">
      <c r="A1" s="245" t="s">
        <v>255</v>
      </c>
      <c r="B1" s="245"/>
      <c r="C1" s="245"/>
      <c r="D1" s="245"/>
      <c r="E1" s="245"/>
      <c r="F1" s="245"/>
      <c r="G1" s="245"/>
      <c r="H1" s="245"/>
      <c r="I1" s="245"/>
      <c r="J1" s="245"/>
      <c r="K1" s="245"/>
      <c r="L1" s="245"/>
      <c r="M1" s="245"/>
      <c r="N1" s="245"/>
      <c r="O1" s="245"/>
      <c r="P1" s="245"/>
      <c r="Q1" s="245"/>
      <c r="R1" s="245"/>
      <c r="S1" s="245"/>
      <c r="T1" s="245"/>
      <c r="U1" s="245"/>
      <c r="V1" s="245"/>
      <c r="W1" s="245"/>
      <c r="X1" s="245"/>
      <c r="Y1" s="245"/>
      <c r="Z1" s="245"/>
      <c r="AA1" s="245"/>
      <c r="AB1" s="245"/>
      <c r="AC1" s="245"/>
      <c r="AD1" s="245"/>
      <c r="AE1" s="245"/>
      <c r="AF1" s="245"/>
      <c r="AG1" s="245"/>
      <c r="AH1" s="245"/>
      <c r="AI1" s="245"/>
      <c r="AJ1" s="245"/>
      <c r="AK1" s="245"/>
      <c r="AL1" s="245"/>
    </row>
    <row r="2" spans="1:38" ht="14">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6">
      <c r="A3" s="190" t="s">
        <v>256</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6">
      <c r="A4" s="190" t="s">
        <v>257</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6">
      <c r="A5" s="190" t="s">
        <v>258</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 thickBot="1">
      <c r="A7" s="194" t="s">
        <v>259</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c r="A8" s="246" t="s">
        <v>260</v>
      </c>
      <c r="B8" s="246"/>
      <c r="C8" s="246"/>
      <c r="D8" s="246"/>
      <c r="E8" s="246"/>
      <c r="F8" s="246"/>
      <c r="G8" s="246"/>
      <c r="H8" s="246"/>
      <c r="I8" s="246"/>
      <c r="J8" s="246"/>
      <c r="K8" s="246"/>
      <c r="L8" s="246"/>
      <c r="M8" s="246"/>
      <c r="N8" s="246"/>
      <c r="O8" s="246"/>
      <c r="P8" s="246"/>
      <c r="Q8" s="246"/>
      <c r="R8" s="246"/>
      <c r="S8" s="246"/>
      <c r="T8" s="246"/>
      <c r="U8" s="246"/>
      <c r="V8" s="246"/>
      <c r="W8" s="246"/>
      <c r="X8" s="246"/>
      <c r="Y8" s="246"/>
      <c r="Z8" s="246"/>
      <c r="AA8" s="246"/>
      <c r="AB8" s="246"/>
      <c r="AC8" s="246"/>
      <c r="AD8" s="246"/>
      <c r="AE8" s="246"/>
      <c r="AF8" s="246"/>
      <c r="AG8" s="24"/>
      <c r="AH8" s="24"/>
      <c r="AI8" s="24"/>
      <c r="AJ8" s="24"/>
      <c r="AK8" s="24"/>
    </row>
    <row r="9" spans="1:38">
      <c r="A9" s="247"/>
      <c r="B9" s="247"/>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
      <c r="AH9" s="24"/>
      <c r="AI9" s="24"/>
      <c r="AJ9" s="24"/>
      <c r="AK9" s="24"/>
    </row>
    <row r="10" spans="1:38">
      <c r="A10" s="248" t="s">
        <v>261</v>
      </c>
      <c r="B10" s="248"/>
      <c r="C10" s="248"/>
      <c r="D10" s="248"/>
      <c r="E10" s="248"/>
      <c r="F10" s="248"/>
      <c r="G10" s="248"/>
      <c r="H10" s="248"/>
      <c r="I10" s="248"/>
      <c r="J10" s="248"/>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
      <c r="AH10" s="24"/>
      <c r="AI10" s="24"/>
      <c r="AJ10" s="24"/>
      <c r="AK10" s="24"/>
    </row>
    <row r="11" spans="1:38">
      <c r="A11" s="248" t="s">
        <v>262</v>
      </c>
      <c r="B11" s="248"/>
      <c r="C11" s="248"/>
      <c r="D11" s="248"/>
      <c r="E11" s="248"/>
      <c r="F11" s="248"/>
      <c r="G11" s="248"/>
      <c r="H11" s="248"/>
      <c r="I11" s="248"/>
      <c r="J11" s="248"/>
      <c r="K11" s="248"/>
      <c r="L11" s="248"/>
      <c r="M11" s="248"/>
      <c r="N11" s="248"/>
      <c r="O11" s="248"/>
      <c r="P11" s="248"/>
      <c r="Q11" s="248"/>
      <c r="R11" s="248"/>
      <c r="S11" s="248"/>
      <c r="T11" s="248"/>
      <c r="U11" s="248"/>
      <c r="V11" s="248"/>
      <c r="W11" s="248"/>
      <c r="X11" s="248"/>
      <c r="Y11" s="248"/>
      <c r="Z11" s="248"/>
      <c r="AA11" s="248"/>
      <c r="AB11" s="248"/>
      <c r="AC11" s="248"/>
      <c r="AD11" s="248"/>
      <c r="AE11" s="248"/>
      <c r="AF11" s="248"/>
      <c r="AG11" s="24"/>
      <c r="AH11" s="24"/>
      <c r="AI11" s="24"/>
      <c r="AJ11" s="24"/>
      <c r="AK11" s="24"/>
    </row>
    <row r="12" spans="1:38">
      <c r="A12" s="248" t="s">
        <v>263</v>
      </c>
      <c r="B12" s="248"/>
      <c r="C12" s="248"/>
      <c r="D12" s="248"/>
      <c r="E12" s="248"/>
      <c r="F12" s="248"/>
      <c r="G12" s="248"/>
      <c r="H12" s="248"/>
      <c r="I12" s="248"/>
      <c r="J12" s="248"/>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
      <c r="AH12" s="24"/>
      <c r="AI12" s="24"/>
      <c r="AJ12" s="24"/>
      <c r="AK12" s="24"/>
    </row>
    <row r="13" spans="1:38">
      <c r="A13" s="248" t="s">
        <v>264</v>
      </c>
      <c r="B13" s="248"/>
      <c r="C13" s="248"/>
      <c r="D13" s="248"/>
      <c r="E13" s="248"/>
      <c r="F13" s="248"/>
      <c r="G13" s="248"/>
      <c r="H13" s="248"/>
      <c r="I13" s="248"/>
      <c r="J13" s="248"/>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
      <c r="AH13" s="24"/>
      <c r="AI13" s="24"/>
      <c r="AJ13" s="24"/>
      <c r="AK13" s="24"/>
    </row>
    <row r="14" spans="1:38">
      <c r="A14" s="248"/>
      <c r="B14" s="248"/>
      <c r="C14" s="248"/>
      <c r="D14" s="248"/>
      <c r="E14" s="248"/>
      <c r="F14" s="248"/>
      <c r="G14" s="248"/>
      <c r="H14" s="248"/>
      <c r="I14" s="248"/>
      <c r="J14" s="248"/>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
      <c r="AH14" s="24"/>
      <c r="AI14" s="24"/>
      <c r="AJ14" s="24"/>
      <c r="AK14" s="24"/>
    </row>
    <row r="15" spans="1:38">
      <c r="A15" s="247" t="s">
        <v>21</v>
      </c>
      <c r="B15" s="247"/>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
      <c r="AH15" s="24"/>
      <c r="AI15" s="24"/>
      <c r="AJ15" s="24"/>
      <c r="AK15" s="24"/>
    </row>
    <row r="16" spans="1:38">
      <c r="A16" s="233" t="s">
        <v>22</v>
      </c>
      <c r="B16" s="233"/>
      <c r="C16" s="233"/>
      <c r="D16" s="233"/>
      <c r="E16" s="233"/>
      <c r="F16" s="233"/>
      <c r="G16" s="233"/>
      <c r="H16" s="233"/>
      <c r="I16" s="233"/>
      <c r="J16" s="233"/>
      <c r="K16" s="233"/>
      <c r="L16" s="233"/>
      <c r="M16" s="233"/>
      <c r="N16" s="233"/>
      <c r="O16" s="233"/>
      <c r="P16" s="233"/>
      <c r="Q16" s="233"/>
      <c r="R16" s="233"/>
      <c r="S16" s="233"/>
      <c r="T16" s="233"/>
      <c r="U16" s="233"/>
      <c r="V16" s="233"/>
      <c r="W16" s="233"/>
      <c r="X16" s="233"/>
      <c r="Y16" s="233"/>
      <c r="Z16" s="233"/>
      <c r="AA16" s="233"/>
      <c r="AB16" s="233"/>
      <c r="AC16" s="233"/>
      <c r="AD16" s="233"/>
      <c r="AE16" s="233"/>
      <c r="AF16" s="233"/>
      <c r="AG16" s="24"/>
      <c r="AH16" s="24"/>
      <c r="AI16" s="24"/>
      <c r="AJ16" s="24"/>
      <c r="AK16" s="24"/>
    </row>
    <row r="17" spans="1:37">
      <c r="A17" s="232" t="s">
        <v>265</v>
      </c>
      <c r="B17" s="232"/>
      <c r="C17" s="232"/>
      <c r="D17" s="232"/>
      <c r="E17" s="232"/>
      <c r="F17" s="232"/>
      <c r="G17" s="232"/>
      <c r="H17" s="232"/>
      <c r="I17" s="232"/>
      <c r="J17" s="232"/>
      <c r="K17" s="232"/>
      <c r="L17" s="232"/>
      <c r="M17" s="232"/>
      <c r="N17" s="232"/>
      <c r="O17" s="232"/>
      <c r="P17" s="232"/>
      <c r="Q17" s="232"/>
      <c r="R17" s="232"/>
      <c r="S17" s="232"/>
      <c r="T17" s="232"/>
      <c r="U17" s="232"/>
      <c r="V17" s="232"/>
      <c r="W17" s="232"/>
      <c r="X17" s="232"/>
      <c r="Y17" s="232"/>
      <c r="Z17" s="232"/>
      <c r="AA17" s="232"/>
      <c r="AB17" s="232"/>
      <c r="AC17" s="232"/>
      <c r="AD17" s="232"/>
      <c r="AE17" s="232"/>
      <c r="AF17" s="232"/>
      <c r="AG17" s="24"/>
      <c r="AH17" s="24"/>
      <c r="AI17" s="24"/>
      <c r="AJ17" s="24"/>
      <c r="AK17" s="24"/>
    </row>
    <row r="18" spans="1:37">
      <c r="A18" s="232" t="s">
        <v>266</v>
      </c>
      <c r="B18" s="232"/>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c r="AE18" s="232"/>
      <c r="AF18" s="232"/>
      <c r="AG18" s="24"/>
      <c r="AH18" s="24"/>
      <c r="AI18" s="24"/>
      <c r="AJ18" s="24"/>
      <c r="AK18" s="24"/>
    </row>
    <row r="19" spans="1:37">
      <c r="A19" s="235" t="s">
        <v>267</v>
      </c>
      <c r="B19" s="235"/>
      <c r="C19" s="235"/>
      <c r="D19" s="235"/>
      <c r="E19" s="235"/>
      <c r="F19" s="235"/>
      <c r="G19" s="235"/>
      <c r="H19" s="235"/>
      <c r="I19" s="235"/>
      <c r="J19" s="235"/>
      <c r="K19" s="235"/>
      <c r="L19" s="235"/>
      <c r="M19" s="235"/>
      <c r="N19" s="235"/>
      <c r="O19" s="235"/>
      <c r="P19" s="235"/>
      <c r="Q19" s="235"/>
      <c r="R19" s="235"/>
      <c r="S19" s="235"/>
      <c r="T19" s="235"/>
      <c r="U19" s="235"/>
      <c r="V19" s="235"/>
      <c r="W19" s="235"/>
      <c r="X19" s="235"/>
      <c r="Y19" s="235"/>
      <c r="Z19" s="235"/>
      <c r="AA19" s="235"/>
      <c r="AB19" s="235"/>
      <c r="AC19" s="235"/>
      <c r="AD19" s="235"/>
      <c r="AE19" s="235"/>
      <c r="AF19" s="235"/>
      <c r="AG19" s="24"/>
      <c r="AH19" s="24"/>
      <c r="AI19" s="24"/>
      <c r="AJ19" s="24"/>
      <c r="AK19" s="24"/>
    </row>
    <row r="20" spans="1:37">
      <c r="A20" s="235" t="s">
        <v>268</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4"/>
      <c r="AH20" s="24"/>
      <c r="AI20" s="24"/>
      <c r="AJ20" s="24"/>
      <c r="AK20" s="24"/>
    </row>
    <row r="21" spans="1:37">
      <c r="A21" s="235" t="s">
        <v>269</v>
      </c>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c r="AA21" s="235"/>
      <c r="AB21" s="235"/>
      <c r="AC21" s="235"/>
      <c r="AD21" s="235"/>
      <c r="AE21" s="235"/>
      <c r="AF21" s="235"/>
      <c r="AG21" s="24"/>
      <c r="AH21" s="24"/>
      <c r="AI21" s="24"/>
      <c r="AJ21" s="24"/>
      <c r="AK21" s="24"/>
    </row>
    <row r="22" spans="1:37">
      <c r="A22" s="235" t="s">
        <v>270</v>
      </c>
      <c r="B22" s="235"/>
      <c r="C22" s="235"/>
      <c r="D22" s="235"/>
      <c r="E22" s="235"/>
      <c r="F22" s="235"/>
      <c r="G22" s="235"/>
      <c r="H22" s="235"/>
      <c r="I22" s="235"/>
      <c r="J22" s="235"/>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4"/>
      <c r="AH22" s="24"/>
      <c r="AI22" s="24"/>
      <c r="AJ22" s="24"/>
      <c r="AK22" s="24"/>
    </row>
    <row r="23" spans="1:37">
      <c r="A23" s="234" t="s">
        <v>271</v>
      </c>
      <c r="B23" s="234"/>
      <c r="C23" s="234"/>
      <c r="D23" s="234"/>
      <c r="E23" s="234"/>
      <c r="F23" s="234"/>
      <c r="G23" s="234"/>
      <c r="H23" s="234"/>
      <c r="I23" s="234"/>
      <c r="J23" s="234"/>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4"/>
      <c r="AH23" s="24"/>
      <c r="AI23" s="24"/>
      <c r="AJ23" s="24"/>
      <c r="AK23" s="24"/>
    </row>
    <row r="24" spans="1:37">
      <c r="A24" s="232" t="s">
        <v>272</v>
      </c>
      <c r="B24" s="232"/>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c r="AE24" s="232"/>
      <c r="AF24" s="232"/>
      <c r="AG24" s="24"/>
      <c r="AH24" s="24"/>
      <c r="AI24" s="24"/>
      <c r="AJ24" s="24"/>
      <c r="AK24" s="24"/>
    </row>
    <row r="25" spans="1:37">
      <c r="A25" s="232" t="s">
        <v>273</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4"/>
      <c r="AH25" s="24"/>
      <c r="AI25" s="24"/>
      <c r="AJ25" s="24"/>
      <c r="AK25" s="24"/>
    </row>
    <row r="26" spans="1:37">
      <c r="A26" s="234" t="s">
        <v>274</v>
      </c>
      <c r="B26" s="234"/>
      <c r="C26" s="234"/>
      <c r="D26" s="234"/>
      <c r="E26" s="234"/>
      <c r="F26" s="234"/>
      <c r="G26" s="234"/>
      <c r="H26" s="234"/>
      <c r="I26" s="234"/>
      <c r="J26" s="234"/>
      <c r="K26" s="234"/>
      <c r="L26" s="234"/>
      <c r="M26" s="234"/>
      <c r="N26" s="234"/>
      <c r="O26" s="234"/>
      <c r="P26" s="234"/>
      <c r="Q26" s="234"/>
      <c r="R26" s="234"/>
      <c r="S26" s="234"/>
      <c r="T26" s="234"/>
      <c r="U26" s="234"/>
      <c r="V26" s="234"/>
      <c r="W26" s="234"/>
      <c r="X26" s="234"/>
      <c r="Y26" s="234"/>
      <c r="Z26" s="234"/>
      <c r="AA26" s="234"/>
      <c r="AB26" s="234"/>
      <c r="AC26" s="234"/>
      <c r="AD26" s="234"/>
      <c r="AE26" s="234"/>
      <c r="AF26" s="234"/>
      <c r="AG26" s="24"/>
      <c r="AH26" s="24"/>
      <c r="AI26" s="24"/>
      <c r="AJ26" s="24"/>
      <c r="AK26" s="24"/>
    </row>
    <row r="27" spans="1:37">
      <c r="A27" s="232" t="s">
        <v>275</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4"/>
      <c r="AH27" s="24"/>
      <c r="AI27" s="24"/>
      <c r="AJ27" s="24"/>
      <c r="AK27" s="24"/>
    </row>
    <row r="28" spans="1:37">
      <c r="A28" s="232" t="s">
        <v>276</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4"/>
      <c r="AH28" s="24"/>
      <c r="AI28" s="24"/>
      <c r="AJ28" s="24"/>
      <c r="AK28" s="24"/>
    </row>
    <row r="29" spans="1:37">
      <c r="A29" s="234" t="s">
        <v>277</v>
      </c>
      <c r="B29" s="234"/>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4"/>
      <c r="AH29" s="24"/>
      <c r="AI29" s="24"/>
      <c r="AJ29" s="24"/>
      <c r="AK29" s="24"/>
    </row>
    <row r="30" spans="1:37">
      <c r="A30" s="232" t="s">
        <v>278</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4"/>
      <c r="AH30" s="24"/>
      <c r="AI30" s="24"/>
      <c r="AJ30" s="24"/>
      <c r="AK30" s="24"/>
    </row>
    <row r="31" spans="1:37">
      <c r="A31" s="232" t="s">
        <v>279</v>
      </c>
      <c r="B31" s="232"/>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c r="AE31" s="232"/>
      <c r="AF31" s="232"/>
      <c r="AG31" s="24"/>
      <c r="AH31" s="24"/>
      <c r="AI31" s="24"/>
      <c r="AJ31" s="24"/>
      <c r="AK31" s="24"/>
    </row>
    <row r="32" spans="1:37">
      <c r="A32" s="232" t="s">
        <v>280</v>
      </c>
      <c r="B32" s="232"/>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c r="AE32" s="232"/>
      <c r="AF32" s="232"/>
      <c r="AG32" s="24"/>
      <c r="AH32" s="24"/>
      <c r="AI32" s="24"/>
      <c r="AJ32" s="24"/>
      <c r="AK32" s="24"/>
    </row>
    <row r="33" spans="1:37">
      <c r="A33" s="244" t="s">
        <v>281</v>
      </c>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c r="Z33" s="244"/>
      <c r="AA33" s="244"/>
      <c r="AB33" s="244"/>
      <c r="AC33" s="244"/>
      <c r="AD33" s="244"/>
      <c r="AE33" s="244"/>
      <c r="AF33" s="244"/>
      <c r="AG33" s="196"/>
      <c r="AH33" s="196"/>
      <c r="AI33" s="196"/>
      <c r="AJ33" s="196"/>
      <c r="AK33" s="196"/>
    </row>
    <row r="34" spans="1:37">
      <c r="A34" s="235" t="s">
        <v>282</v>
      </c>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c r="AA34" s="235"/>
      <c r="AB34" s="235"/>
      <c r="AC34" s="235"/>
      <c r="AD34" s="235"/>
      <c r="AE34" s="235"/>
      <c r="AF34" s="235"/>
      <c r="AG34" s="24"/>
      <c r="AH34" s="24"/>
      <c r="AI34" s="24"/>
      <c r="AJ34" s="24"/>
      <c r="AK34" s="24"/>
    </row>
    <row r="35" spans="1:37">
      <c r="A35" s="235" t="s">
        <v>283</v>
      </c>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c r="AA35" s="235"/>
      <c r="AB35" s="235"/>
      <c r="AC35" s="235"/>
      <c r="AD35" s="235"/>
      <c r="AE35" s="235"/>
      <c r="AF35" s="235"/>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baseColWidth="10" defaultColWidth="8.83203125" defaultRowHeight="15"/>
  <cols>
    <col min="1" max="2" width="9.5" style="38" customWidth="1"/>
    <col min="3" max="3" width="10.83203125" style="38" customWidth="1"/>
    <col min="4" max="4" width="17.5" style="38" customWidth="1"/>
    <col min="5" max="5" width="22.1640625" style="38" customWidth="1"/>
    <col min="6" max="6" width="8.83203125" style="38"/>
    <col min="7" max="24" width="11.83203125" style="38" customWidth="1"/>
    <col min="25" max="25" width="12.1640625" style="38" customWidth="1"/>
    <col min="26" max="30" width="8.83203125" style="38"/>
    <col min="31" max="31" width="8.83203125" style="38" hidden="1" customWidth="1"/>
    <col min="32" max="16384" width="8.83203125" style="38"/>
  </cols>
  <sheetData>
    <row r="1" spans="1:35" ht="16" thickBot="1">
      <c r="A1" s="34"/>
      <c r="B1" s="35"/>
      <c r="C1" s="35"/>
      <c r="D1" s="35"/>
      <c r="E1" s="35"/>
      <c r="F1" s="36" t="s">
        <v>41</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8" thickTop="1">
      <c r="A2" s="35"/>
      <c r="B2" s="35"/>
      <c r="C2" s="35"/>
      <c r="D2" s="35"/>
      <c r="E2" s="39"/>
      <c r="F2" s="40" t="s">
        <v>42</v>
      </c>
      <c r="G2" s="41" t="s">
        <v>43</v>
      </c>
      <c r="H2" s="41" t="s">
        <v>44</v>
      </c>
      <c r="I2" s="41" t="s">
        <v>45</v>
      </c>
      <c r="J2" s="41" t="s">
        <v>46</v>
      </c>
      <c r="K2" s="41" t="s">
        <v>47</v>
      </c>
      <c r="L2" s="42" t="s">
        <v>48</v>
      </c>
      <c r="M2" s="42" t="s">
        <v>49</v>
      </c>
      <c r="N2" s="42" t="s">
        <v>50</v>
      </c>
      <c r="O2" s="43" t="s">
        <v>51</v>
      </c>
      <c r="P2" s="42" t="s">
        <v>52</v>
      </c>
      <c r="Q2" s="42" t="s">
        <v>53</v>
      </c>
      <c r="R2" s="43" t="s">
        <v>54</v>
      </c>
      <c r="S2" s="42" t="s">
        <v>55</v>
      </c>
      <c r="T2" s="42" t="s">
        <v>56</v>
      </c>
      <c r="U2" s="42" t="s">
        <v>57</v>
      </c>
      <c r="V2" s="42" t="s">
        <v>58</v>
      </c>
      <c r="W2" s="44" t="s">
        <v>59</v>
      </c>
      <c r="X2" s="45" t="s">
        <v>60</v>
      </c>
      <c r="Y2" s="46" t="s">
        <v>61</v>
      </c>
      <c r="Z2" s="35"/>
      <c r="AA2" s="35"/>
      <c r="AB2" s="35"/>
      <c r="AC2" s="35"/>
      <c r="AD2" s="35"/>
      <c r="AE2" s="35" t="s">
        <v>62</v>
      </c>
      <c r="AF2" s="35"/>
      <c r="AG2" s="35"/>
      <c r="AH2" s="35"/>
      <c r="AI2" s="35"/>
    </row>
    <row r="3" spans="1:35" ht="16" thickBot="1">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63</v>
      </c>
      <c r="AF3" s="35"/>
      <c r="AG3" s="35"/>
      <c r="AH3" s="35"/>
      <c r="AI3" s="35"/>
    </row>
    <row r="4" spans="1:35" ht="16" thickTop="1">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6" thickBot="1">
      <c r="A5" s="58" t="s">
        <v>64</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8" thickTop="1">
      <c r="A6" s="61"/>
      <c r="B6" s="62"/>
      <c r="C6" s="62"/>
      <c r="D6" s="63"/>
      <c r="E6" s="64" t="s">
        <v>65</v>
      </c>
      <c r="F6" s="65" t="s">
        <v>42</v>
      </c>
      <c r="G6" s="40" t="s">
        <v>43</v>
      </c>
      <c r="H6" s="40" t="s">
        <v>44</v>
      </c>
      <c r="I6" s="40" t="s">
        <v>45</v>
      </c>
      <c r="J6" s="40" t="s">
        <v>46</v>
      </c>
      <c r="K6" s="40" t="s">
        <v>47</v>
      </c>
      <c r="L6" s="45" t="s">
        <v>48</v>
      </c>
      <c r="M6" s="45" t="s">
        <v>49</v>
      </c>
      <c r="N6" s="45" t="s">
        <v>50</v>
      </c>
      <c r="O6" s="66" t="s">
        <v>51</v>
      </c>
      <c r="P6" s="45" t="s">
        <v>52</v>
      </c>
      <c r="Q6" s="45" t="s">
        <v>53</v>
      </c>
      <c r="R6" s="66" t="s">
        <v>54</v>
      </c>
      <c r="S6" s="45" t="s">
        <v>55</v>
      </c>
      <c r="T6" s="45" t="s">
        <v>56</v>
      </c>
      <c r="U6" s="45" t="s">
        <v>57</v>
      </c>
      <c r="V6" s="45" t="s">
        <v>58</v>
      </c>
      <c r="W6" s="45" t="s">
        <v>59</v>
      </c>
      <c r="X6" s="45" t="s">
        <v>60</v>
      </c>
      <c r="Y6" s="46" t="s">
        <v>61</v>
      </c>
      <c r="Z6" s="35"/>
      <c r="AA6" s="35"/>
      <c r="AB6" s="35"/>
      <c r="AC6" s="35"/>
      <c r="AD6" s="35"/>
      <c r="AE6" s="35">
        <f>IF(AE9=1,0,1)</f>
        <v>0</v>
      </c>
      <c r="AF6" s="35"/>
      <c r="AG6" s="35"/>
      <c r="AH6" s="35"/>
      <c r="AI6" s="35"/>
    </row>
    <row r="7" spans="1:35" s="77" customFormat="1" ht="11">
      <c r="A7" s="67" t="s">
        <v>66</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67</v>
      </c>
      <c r="AF7" s="53"/>
      <c r="AG7" s="53"/>
      <c r="AH7" s="53"/>
      <c r="AI7" s="53"/>
    </row>
    <row r="8" spans="1:35" s="77" customFormat="1" ht="11">
      <c r="A8" s="67" t="s">
        <v>68</v>
      </c>
      <c r="B8" s="68">
        <v>200000</v>
      </c>
      <c r="C8" s="69" t="s">
        <v>69</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70</v>
      </c>
      <c r="AF8" s="53"/>
      <c r="AG8" s="53"/>
      <c r="AH8" s="53"/>
      <c r="AI8" s="53"/>
    </row>
    <row r="9" spans="1:35" s="77" customFormat="1" ht="11">
      <c r="A9" s="67" t="s">
        <v>71</v>
      </c>
      <c r="B9" s="68">
        <v>1000000</v>
      </c>
      <c r="C9" s="69" t="s">
        <v>72</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 hidden="1">
      <c r="A10" s="67" t="s">
        <v>72</v>
      </c>
      <c r="B10" s="68" t="s">
        <v>72</v>
      </c>
      <c r="C10" s="69" t="s">
        <v>72</v>
      </c>
      <c r="D10" s="70"/>
      <c r="E10" s="71" t="str">
        <f t="shared" si="0"/>
        <v>invalid bin</v>
      </c>
      <c r="F10" s="78" t="s">
        <v>72</v>
      </c>
      <c r="G10" s="79" t="s">
        <v>72</v>
      </c>
      <c r="H10" s="80" t="s">
        <v>72</v>
      </c>
      <c r="I10" s="81" t="s">
        <v>72</v>
      </c>
      <c r="J10" s="80" t="s">
        <v>72</v>
      </c>
      <c r="K10" s="80" t="s">
        <v>72</v>
      </c>
      <c r="L10" s="79" t="s">
        <v>72</v>
      </c>
      <c r="M10" s="79" t="s">
        <v>72</v>
      </c>
      <c r="N10" s="79" t="s">
        <v>72</v>
      </c>
      <c r="O10" s="79" t="s">
        <v>72</v>
      </c>
      <c r="P10" s="79" t="s">
        <v>72</v>
      </c>
      <c r="Q10" s="79" t="s">
        <v>72</v>
      </c>
      <c r="R10" s="79" t="s">
        <v>72</v>
      </c>
      <c r="S10" s="79" t="s">
        <v>72</v>
      </c>
      <c r="T10" s="79" t="s">
        <v>72</v>
      </c>
      <c r="U10" s="79" t="s">
        <v>72</v>
      </c>
      <c r="V10" s="79" t="s">
        <v>72</v>
      </c>
      <c r="W10" s="79" t="s">
        <v>72</v>
      </c>
      <c r="X10" s="79" t="s">
        <v>72</v>
      </c>
      <c r="Y10" s="83" t="s">
        <v>72</v>
      </c>
      <c r="Z10" s="53"/>
      <c r="AA10" s="53"/>
      <c r="AB10" s="53"/>
      <c r="AC10" s="53"/>
      <c r="AD10" s="53"/>
      <c r="AE10" s="53"/>
      <c r="AF10" s="53"/>
      <c r="AG10" s="53"/>
      <c r="AH10" s="53"/>
      <c r="AI10" s="53"/>
    </row>
    <row r="11" spans="1:35" s="77" customFormat="1" ht="11" hidden="1">
      <c r="A11" s="67" t="s">
        <v>72</v>
      </c>
      <c r="B11" s="68" t="s">
        <v>72</v>
      </c>
      <c r="C11" s="69" t="s">
        <v>72</v>
      </c>
      <c r="D11" s="70"/>
      <c r="E11" s="71" t="str">
        <f t="shared" si="0"/>
        <v>invalid bin</v>
      </c>
      <c r="F11" s="78" t="s">
        <v>72</v>
      </c>
      <c r="G11" s="79" t="s">
        <v>72</v>
      </c>
      <c r="H11" s="80" t="s">
        <v>72</v>
      </c>
      <c r="I11" s="81" t="s">
        <v>72</v>
      </c>
      <c r="J11" s="80" t="s">
        <v>72</v>
      </c>
      <c r="K11" s="80" t="s">
        <v>72</v>
      </c>
      <c r="L11" s="79" t="s">
        <v>72</v>
      </c>
      <c r="M11" s="79" t="s">
        <v>72</v>
      </c>
      <c r="N11" s="79" t="s">
        <v>72</v>
      </c>
      <c r="O11" s="79" t="s">
        <v>72</v>
      </c>
      <c r="P11" s="79" t="s">
        <v>72</v>
      </c>
      <c r="Q11" s="79" t="s">
        <v>72</v>
      </c>
      <c r="R11" s="79" t="s">
        <v>72</v>
      </c>
      <c r="S11" s="79" t="s">
        <v>72</v>
      </c>
      <c r="T11" s="79" t="s">
        <v>72</v>
      </c>
      <c r="U11" s="79" t="s">
        <v>72</v>
      </c>
      <c r="V11" s="79" t="s">
        <v>72</v>
      </c>
      <c r="W11" s="79" t="s">
        <v>72</v>
      </c>
      <c r="X11" s="79" t="s">
        <v>72</v>
      </c>
      <c r="Y11" s="83" t="s">
        <v>72</v>
      </c>
      <c r="Z11" s="53"/>
      <c r="AA11" s="53"/>
      <c r="AB11" s="53"/>
      <c r="AC11" s="53"/>
      <c r="AD11" s="53"/>
      <c r="AE11" s="53"/>
      <c r="AF11" s="53"/>
      <c r="AG11" s="53"/>
      <c r="AH11" s="53"/>
      <c r="AI11" s="53"/>
    </row>
    <row r="12" spans="1:35" s="77" customFormat="1" ht="11" hidden="1">
      <c r="A12" s="67" t="s">
        <v>72</v>
      </c>
      <c r="B12" s="68" t="s">
        <v>72</v>
      </c>
      <c r="C12" s="69" t="s">
        <v>72</v>
      </c>
      <c r="D12" s="70"/>
      <c r="E12" s="71" t="str">
        <f t="shared" si="0"/>
        <v>invalid bin</v>
      </c>
      <c r="F12" s="78" t="s">
        <v>72</v>
      </c>
      <c r="G12" s="79" t="s">
        <v>72</v>
      </c>
      <c r="H12" s="80" t="s">
        <v>72</v>
      </c>
      <c r="I12" s="81" t="s">
        <v>72</v>
      </c>
      <c r="J12" s="80" t="s">
        <v>72</v>
      </c>
      <c r="K12" s="80" t="s">
        <v>72</v>
      </c>
      <c r="L12" s="79" t="s">
        <v>72</v>
      </c>
      <c r="M12" s="79" t="s">
        <v>72</v>
      </c>
      <c r="N12" s="79" t="s">
        <v>72</v>
      </c>
      <c r="O12" s="79" t="s">
        <v>72</v>
      </c>
      <c r="P12" s="79" t="s">
        <v>72</v>
      </c>
      <c r="Q12" s="79" t="s">
        <v>72</v>
      </c>
      <c r="R12" s="79" t="s">
        <v>72</v>
      </c>
      <c r="S12" s="79" t="s">
        <v>72</v>
      </c>
      <c r="T12" s="79" t="s">
        <v>72</v>
      </c>
      <c r="U12" s="79" t="s">
        <v>72</v>
      </c>
      <c r="V12" s="79" t="s">
        <v>72</v>
      </c>
      <c r="W12" s="79" t="s">
        <v>72</v>
      </c>
      <c r="X12" s="79" t="s">
        <v>72</v>
      </c>
      <c r="Y12" s="83" t="s">
        <v>72</v>
      </c>
      <c r="Z12" s="53"/>
      <c r="AA12" s="53"/>
      <c r="AB12" s="53"/>
      <c r="AC12" s="53"/>
      <c r="AD12" s="53"/>
      <c r="AE12" s="53"/>
      <c r="AF12" s="53"/>
      <c r="AG12" s="53"/>
      <c r="AH12" s="53"/>
      <c r="AI12" s="53"/>
    </row>
    <row r="13" spans="1:35" s="77" customFormat="1" ht="11" hidden="1">
      <c r="A13" s="67" t="s">
        <v>72</v>
      </c>
      <c r="B13" s="68" t="s">
        <v>72</v>
      </c>
      <c r="C13" s="69" t="s">
        <v>72</v>
      </c>
      <c r="D13" s="70"/>
      <c r="E13" s="71" t="str">
        <f t="shared" si="0"/>
        <v>invalid bin</v>
      </c>
      <c r="F13" s="78" t="s">
        <v>72</v>
      </c>
      <c r="G13" s="79" t="s">
        <v>72</v>
      </c>
      <c r="H13" s="80" t="s">
        <v>72</v>
      </c>
      <c r="I13" s="81" t="s">
        <v>72</v>
      </c>
      <c r="J13" s="80" t="s">
        <v>72</v>
      </c>
      <c r="K13" s="80" t="s">
        <v>72</v>
      </c>
      <c r="L13" s="79" t="s">
        <v>72</v>
      </c>
      <c r="M13" s="79" t="s">
        <v>72</v>
      </c>
      <c r="N13" s="79" t="s">
        <v>72</v>
      </c>
      <c r="O13" s="79" t="s">
        <v>72</v>
      </c>
      <c r="P13" s="79" t="s">
        <v>72</v>
      </c>
      <c r="Q13" s="79" t="s">
        <v>72</v>
      </c>
      <c r="R13" s="79" t="s">
        <v>72</v>
      </c>
      <c r="S13" s="79" t="s">
        <v>72</v>
      </c>
      <c r="T13" s="79" t="s">
        <v>72</v>
      </c>
      <c r="U13" s="79" t="s">
        <v>72</v>
      </c>
      <c r="V13" s="79" t="s">
        <v>72</v>
      </c>
      <c r="W13" s="79" t="s">
        <v>72</v>
      </c>
      <c r="X13" s="79" t="s">
        <v>72</v>
      </c>
      <c r="Y13" s="83" t="s">
        <v>72</v>
      </c>
      <c r="Z13" s="53"/>
      <c r="AA13" s="53"/>
      <c r="AB13" s="53"/>
      <c r="AC13" s="53"/>
      <c r="AD13" s="53"/>
      <c r="AE13" s="53"/>
      <c r="AF13" s="53"/>
      <c r="AG13" s="53"/>
      <c r="AH13" s="53"/>
      <c r="AI13" s="53"/>
    </row>
    <row r="14" spans="1:35" s="77" customFormat="1" ht="11" hidden="1">
      <c r="A14" s="67" t="s">
        <v>72</v>
      </c>
      <c r="B14" s="68" t="s">
        <v>72</v>
      </c>
      <c r="C14" s="69" t="s">
        <v>72</v>
      </c>
      <c r="D14" s="70"/>
      <c r="E14" s="71" t="str">
        <f t="shared" si="0"/>
        <v>invalid bin</v>
      </c>
      <c r="F14" s="78" t="s">
        <v>72</v>
      </c>
      <c r="G14" s="79" t="s">
        <v>72</v>
      </c>
      <c r="H14" s="80" t="s">
        <v>72</v>
      </c>
      <c r="I14" s="81" t="s">
        <v>72</v>
      </c>
      <c r="J14" s="80" t="s">
        <v>72</v>
      </c>
      <c r="K14" s="80" t="s">
        <v>72</v>
      </c>
      <c r="L14" s="79" t="s">
        <v>72</v>
      </c>
      <c r="M14" s="79" t="s">
        <v>72</v>
      </c>
      <c r="N14" s="79" t="s">
        <v>72</v>
      </c>
      <c r="O14" s="79" t="s">
        <v>72</v>
      </c>
      <c r="P14" s="79" t="s">
        <v>72</v>
      </c>
      <c r="Q14" s="79" t="s">
        <v>72</v>
      </c>
      <c r="R14" s="79" t="s">
        <v>72</v>
      </c>
      <c r="S14" s="79" t="s">
        <v>72</v>
      </c>
      <c r="T14" s="79" t="s">
        <v>72</v>
      </c>
      <c r="U14" s="79" t="s">
        <v>72</v>
      </c>
      <c r="V14" s="79" t="s">
        <v>72</v>
      </c>
      <c r="W14" s="79" t="s">
        <v>72</v>
      </c>
      <c r="X14" s="79" t="s">
        <v>72</v>
      </c>
      <c r="Y14" s="83" t="s">
        <v>72</v>
      </c>
      <c r="Z14" s="53"/>
      <c r="AA14" s="53"/>
      <c r="AB14" s="53"/>
      <c r="AC14" s="53"/>
      <c r="AD14" s="53"/>
      <c r="AE14" s="53"/>
      <c r="AF14" s="53"/>
      <c r="AG14" s="53"/>
      <c r="AH14" s="53"/>
      <c r="AI14" s="53"/>
    </row>
    <row r="15" spans="1:35" s="77" customFormat="1" ht="11" hidden="1">
      <c r="A15" s="84" t="s">
        <v>72</v>
      </c>
      <c r="B15" s="85" t="s">
        <v>72</v>
      </c>
      <c r="C15" s="86" t="s">
        <v>72</v>
      </c>
      <c r="D15" s="87"/>
      <c r="E15" s="71" t="str">
        <f t="shared" si="0"/>
        <v>invalid bin</v>
      </c>
      <c r="F15" s="88" t="s">
        <v>72</v>
      </c>
      <c r="G15" s="89" t="s">
        <v>72</v>
      </c>
      <c r="H15" s="90" t="s">
        <v>72</v>
      </c>
      <c r="I15" s="91" t="s">
        <v>72</v>
      </c>
      <c r="J15" s="90" t="s">
        <v>72</v>
      </c>
      <c r="K15" s="90" t="s">
        <v>72</v>
      </c>
      <c r="L15" s="89" t="s">
        <v>72</v>
      </c>
      <c r="M15" s="89" t="s">
        <v>72</v>
      </c>
      <c r="N15" s="89" t="s">
        <v>72</v>
      </c>
      <c r="O15" s="89" t="s">
        <v>72</v>
      </c>
      <c r="P15" s="89" t="s">
        <v>72</v>
      </c>
      <c r="Q15" s="89" t="s">
        <v>72</v>
      </c>
      <c r="R15" s="89" t="s">
        <v>72</v>
      </c>
      <c r="S15" s="89" t="s">
        <v>72</v>
      </c>
      <c r="T15" s="89" t="s">
        <v>72</v>
      </c>
      <c r="U15" s="89" t="s">
        <v>72</v>
      </c>
      <c r="V15" s="89" t="s">
        <v>72</v>
      </c>
      <c r="W15" s="89" t="s">
        <v>72</v>
      </c>
      <c r="X15" s="92" t="s">
        <v>72</v>
      </c>
      <c r="Y15" s="93" t="s">
        <v>72</v>
      </c>
      <c r="Z15" s="53"/>
      <c r="AA15" s="53"/>
      <c r="AB15" s="53"/>
      <c r="AC15" s="53"/>
      <c r="AD15" s="53"/>
      <c r="AE15" s="53"/>
      <c r="AF15" s="53"/>
      <c r="AG15" s="53"/>
      <c r="AH15" s="53"/>
      <c r="AI15" s="53"/>
    </row>
    <row r="16" spans="1:35" s="77" customFormat="1" ht="11" hidden="1" customHeight="1">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 customHeight="1" thickBot="1">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7" thickTop="1" thickBot="1">
      <c r="A18" s="104" t="s">
        <v>73</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8" thickTop="1">
      <c r="A19" s="108" t="s">
        <v>74</v>
      </c>
      <c r="B19" s="109" t="s">
        <v>75</v>
      </c>
      <c r="C19" s="110" t="s">
        <v>76</v>
      </c>
      <c r="D19" s="111" t="s">
        <v>65</v>
      </c>
      <c r="E19" s="112" t="s">
        <v>77</v>
      </c>
      <c r="F19" s="113" t="s">
        <v>42</v>
      </c>
      <c r="G19" s="114" t="s">
        <v>43</v>
      </c>
      <c r="H19" s="114" t="s">
        <v>44</v>
      </c>
      <c r="I19" s="114" t="s">
        <v>45</v>
      </c>
      <c r="J19" s="114" t="s">
        <v>46</v>
      </c>
      <c r="K19" s="114" t="s">
        <v>47</v>
      </c>
      <c r="L19" s="44" t="s">
        <v>48</v>
      </c>
      <c r="M19" s="44" t="s">
        <v>49</v>
      </c>
      <c r="N19" s="44" t="s">
        <v>50</v>
      </c>
      <c r="O19" s="115" t="s">
        <v>51</v>
      </c>
      <c r="P19" s="44" t="s">
        <v>52</v>
      </c>
      <c r="Q19" s="44" t="s">
        <v>53</v>
      </c>
      <c r="R19" s="115" t="s">
        <v>54</v>
      </c>
      <c r="S19" s="44" t="s">
        <v>55</v>
      </c>
      <c r="T19" s="44" t="s">
        <v>56</v>
      </c>
      <c r="U19" s="44" t="s">
        <v>57</v>
      </c>
      <c r="V19" s="44" t="s">
        <v>58</v>
      </c>
      <c r="W19" s="44" t="s">
        <v>59</v>
      </c>
      <c r="X19" s="44" t="s">
        <v>60</v>
      </c>
      <c r="Y19" s="116" t="s">
        <v>61</v>
      </c>
      <c r="Z19" s="53"/>
      <c r="AA19" s="53"/>
      <c r="AB19" s="53"/>
      <c r="AC19" s="53"/>
      <c r="AD19" s="53"/>
      <c r="AE19" s="53"/>
      <c r="AF19" s="53"/>
      <c r="AG19" s="53"/>
      <c r="AH19" s="53"/>
      <c r="AI19" s="53"/>
    </row>
    <row r="20" spans="1:38" s="77" customFormat="1" ht="12">
      <c r="A20" s="117" t="s">
        <v>78</v>
      </c>
      <c r="B20" s="117" t="s">
        <v>79</v>
      </c>
      <c r="C20" s="118" t="s">
        <v>80</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2">
      <c r="A21" s="124" t="s">
        <v>78</v>
      </c>
      <c r="B21" s="124" t="s">
        <v>81</v>
      </c>
      <c r="C21" s="125" t="s">
        <v>82</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2">
      <c r="A22" s="124" t="s">
        <v>83</v>
      </c>
      <c r="B22" s="124" t="s">
        <v>79</v>
      </c>
      <c r="C22" s="125" t="s">
        <v>84</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c r="A23" s="124" t="s">
        <v>85</v>
      </c>
      <c r="B23" s="124" t="s">
        <v>79</v>
      </c>
      <c r="C23" s="125" t="s">
        <v>86</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2">
      <c r="A24" s="124" t="s">
        <v>85</v>
      </c>
      <c r="B24" s="124" t="s">
        <v>81</v>
      </c>
      <c r="C24" s="125" t="s">
        <v>87</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2">
      <c r="A25" s="124" t="s">
        <v>88</v>
      </c>
      <c r="B25" s="124" t="s">
        <v>79</v>
      </c>
      <c r="C25" s="125" t="s">
        <v>89</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2">
      <c r="A26" s="124" t="s">
        <v>88</v>
      </c>
      <c r="B26" s="124" t="s">
        <v>81</v>
      </c>
      <c r="C26" s="125" t="s">
        <v>90</v>
      </c>
      <c r="D26" s="125"/>
      <c r="E26" s="126"/>
      <c r="F26" s="127">
        <v>0</v>
      </c>
      <c r="G26" s="127">
        <v>0</v>
      </c>
      <c r="H26" s="128" t="s">
        <v>72</v>
      </c>
      <c r="I26" s="129" t="s">
        <v>72</v>
      </c>
      <c r="J26" s="128" t="s">
        <v>72</v>
      </c>
      <c r="K26" s="128" t="s">
        <v>72</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2">
      <c r="A27" s="124" t="s">
        <v>91</v>
      </c>
      <c r="B27" s="124" t="s">
        <v>79</v>
      </c>
      <c r="C27" s="125" t="s">
        <v>92</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2">
      <c r="A28" s="124" t="s">
        <v>93</v>
      </c>
      <c r="B28" s="124" t="s">
        <v>79</v>
      </c>
      <c r="C28" s="125" t="s">
        <v>94</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2">
      <c r="A29" s="124" t="s">
        <v>93</v>
      </c>
      <c r="B29" s="124" t="s">
        <v>81</v>
      </c>
      <c r="C29" s="125" t="s">
        <v>95</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2">
      <c r="A30" s="124" t="s">
        <v>96</v>
      </c>
      <c r="B30" s="124" t="s">
        <v>79</v>
      </c>
      <c r="C30" s="125" t="s">
        <v>97</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2">
      <c r="A31" s="124" t="s">
        <v>96</v>
      </c>
      <c r="B31" s="124" t="s">
        <v>81</v>
      </c>
      <c r="C31" s="125" t="s">
        <v>98</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2">
      <c r="A32" s="124" t="s">
        <v>99</v>
      </c>
      <c r="B32" s="124" t="s">
        <v>79</v>
      </c>
      <c r="C32" s="125" t="s">
        <v>100</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2">
      <c r="A33" s="124" t="s">
        <v>99</v>
      </c>
      <c r="B33" s="124" t="s">
        <v>81</v>
      </c>
      <c r="C33" s="125" t="s">
        <v>101</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2">
      <c r="A34" s="124" t="s">
        <v>102</v>
      </c>
      <c r="B34" s="124" t="s">
        <v>81</v>
      </c>
      <c r="C34" s="125" t="s">
        <v>103</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2">
      <c r="A35" s="124" t="s">
        <v>104</v>
      </c>
      <c r="B35" s="124" t="s">
        <v>79</v>
      </c>
      <c r="C35" s="125" t="s">
        <v>105</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2">
      <c r="A36" s="124" t="s">
        <v>104</v>
      </c>
      <c r="B36" s="124" t="s">
        <v>81</v>
      </c>
      <c r="C36" s="125" t="s">
        <v>106</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2">
      <c r="A37" s="124" t="s">
        <v>107</v>
      </c>
      <c r="B37" s="124" t="s">
        <v>79</v>
      </c>
      <c r="C37" s="125" t="s">
        <v>108</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2">
      <c r="A38" s="124" t="s">
        <v>107</v>
      </c>
      <c r="B38" s="124" t="s">
        <v>81</v>
      </c>
      <c r="C38" s="125" t="s">
        <v>109</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2">
      <c r="A39" s="124" t="s">
        <v>110</v>
      </c>
      <c r="B39" s="124" t="s">
        <v>79</v>
      </c>
      <c r="C39" s="125" t="s">
        <v>111</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2">
      <c r="A40" s="124" t="s">
        <v>110</v>
      </c>
      <c r="B40" s="124" t="s">
        <v>81</v>
      </c>
      <c r="C40" s="125" t="s">
        <v>112</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2">
      <c r="A41" s="124" t="s">
        <v>113</v>
      </c>
      <c r="B41" s="124" t="s">
        <v>79</v>
      </c>
      <c r="C41" s="125" t="s">
        <v>114</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2">
      <c r="A42" s="124" t="s">
        <v>115</v>
      </c>
      <c r="B42" s="124" t="s">
        <v>79</v>
      </c>
      <c r="C42" s="125" t="s">
        <v>116</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2">
      <c r="A43" s="124" t="s">
        <v>115</v>
      </c>
      <c r="B43" s="124" t="s">
        <v>81</v>
      </c>
      <c r="C43" s="125" t="s">
        <v>117</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2">
      <c r="A44" s="124" t="s">
        <v>118</v>
      </c>
      <c r="B44" s="124" t="s">
        <v>79</v>
      </c>
      <c r="C44" s="125" t="s">
        <v>119</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2">
      <c r="A45" s="124" t="s">
        <v>118</v>
      </c>
      <c r="B45" s="124" t="s">
        <v>81</v>
      </c>
      <c r="C45" s="125" t="s">
        <v>120</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2">
      <c r="A46" s="124" t="s">
        <v>121</v>
      </c>
      <c r="B46" s="124" t="s">
        <v>81</v>
      </c>
      <c r="C46" s="125" t="s">
        <v>122</v>
      </c>
      <c r="D46" s="125"/>
      <c r="E46" s="126"/>
      <c r="F46" s="127">
        <v>0</v>
      </c>
      <c r="G46" s="127">
        <v>0</v>
      </c>
      <c r="H46" s="128" t="s">
        <v>72</v>
      </c>
      <c r="I46" s="129" t="s">
        <v>72</v>
      </c>
      <c r="J46" s="128" t="s">
        <v>72</v>
      </c>
      <c r="K46" s="128" t="s">
        <v>72</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2">
      <c r="A47" s="124" t="s">
        <v>123</v>
      </c>
      <c r="B47" s="124" t="s">
        <v>81</v>
      </c>
      <c r="C47" s="125" t="s">
        <v>124</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2">
      <c r="A48" s="124" t="s">
        <v>125</v>
      </c>
      <c r="B48" s="124" t="s">
        <v>79</v>
      </c>
      <c r="C48" s="125" t="s">
        <v>126</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2">
      <c r="A49" s="124" t="s">
        <v>125</v>
      </c>
      <c r="B49" s="124" t="s">
        <v>81</v>
      </c>
      <c r="C49" s="125" t="s">
        <v>127</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2">
      <c r="A50" s="124" t="s">
        <v>128</v>
      </c>
      <c r="B50" s="124" t="s">
        <v>79</v>
      </c>
      <c r="C50" s="125" t="s">
        <v>129</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2">
      <c r="A51" s="124" t="s">
        <v>130</v>
      </c>
      <c r="B51" s="124" t="s">
        <v>79</v>
      </c>
      <c r="C51" s="125" t="s">
        <v>131</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3" thickBot="1">
      <c r="A52" s="137" t="s">
        <v>130</v>
      </c>
      <c r="B52" s="137" t="s">
        <v>81</v>
      </c>
      <c r="C52" s="138" t="s">
        <v>132</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c r="A54" s="148" t="s">
        <v>133</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7" thickTop="1">
      <c r="A55" s="152"/>
      <c r="B55" s="153"/>
      <c r="C55" s="153"/>
      <c r="D55" s="154"/>
      <c r="E55" s="155" t="s">
        <v>65</v>
      </c>
      <c r="F55" s="156" t="s">
        <v>42</v>
      </c>
      <c r="G55" s="156" t="s">
        <v>43</v>
      </c>
      <c r="H55" s="156" t="s">
        <v>44</v>
      </c>
      <c r="I55" s="156" t="s">
        <v>45</v>
      </c>
      <c r="J55" s="156" t="s">
        <v>46</v>
      </c>
      <c r="K55" s="156" t="s">
        <v>47</v>
      </c>
      <c r="L55" s="157" t="s">
        <v>48</v>
      </c>
      <c r="M55" s="157" t="s">
        <v>49</v>
      </c>
      <c r="N55" s="157" t="s">
        <v>50</v>
      </c>
      <c r="O55" s="157" t="s">
        <v>51</v>
      </c>
      <c r="P55" s="157" t="s">
        <v>52</v>
      </c>
      <c r="Q55" s="157" t="s">
        <v>53</v>
      </c>
      <c r="R55" s="157" t="s">
        <v>54</v>
      </c>
      <c r="S55" s="157" t="s">
        <v>55</v>
      </c>
      <c r="T55" s="157" t="s">
        <v>56</v>
      </c>
      <c r="U55" s="157" t="s">
        <v>57</v>
      </c>
      <c r="V55" s="157" t="s">
        <v>58</v>
      </c>
      <c r="W55" s="157" t="s">
        <v>59</v>
      </c>
      <c r="X55" s="157" t="s">
        <v>60</v>
      </c>
      <c r="Y55" s="158" t="s">
        <v>61</v>
      </c>
      <c r="Z55" s="53"/>
      <c r="AA55" s="53"/>
      <c r="AB55" s="53"/>
      <c r="AC55" s="53"/>
      <c r="AD55" s="53"/>
      <c r="AE55" s="53"/>
      <c r="AF55" s="53"/>
      <c r="AG55" s="53"/>
      <c r="AH55" s="53"/>
      <c r="AI55" s="53"/>
    </row>
    <row r="56" spans="1:35" s="77" customFormat="1" ht="11">
      <c r="A56" s="67" t="s">
        <v>66</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
      <c r="A57" s="67" t="s">
        <v>68</v>
      </c>
      <c r="B57" s="68">
        <v>10</v>
      </c>
      <c r="C57" s="69" t="s">
        <v>69</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c r="A58" s="67" t="s">
        <v>68</v>
      </c>
      <c r="B58" s="68">
        <v>25</v>
      </c>
      <c r="C58" s="69" t="s">
        <v>69</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
      <c r="A59" s="67" t="s">
        <v>68</v>
      </c>
      <c r="B59" s="68">
        <v>50</v>
      </c>
      <c r="C59" s="69" t="s">
        <v>69</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
      <c r="A60" s="67" t="s">
        <v>68</v>
      </c>
      <c r="B60" s="68">
        <v>100</v>
      </c>
      <c r="C60" s="69" t="s">
        <v>69</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
      <c r="A61" s="67" t="s">
        <v>68</v>
      </c>
      <c r="B61" s="68">
        <v>250</v>
      </c>
      <c r="C61" s="69" t="s">
        <v>69</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
      <c r="A62" s="67" t="s">
        <v>68</v>
      </c>
      <c r="B62" s="68">
        <v>500</v>
      </c>
      <c r="C62" s="69" t="s">
        <v>69</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
      <c r="A63" s="67" t="s">
        <v>68</v>
      </c>
      <c r="B63" s="68">
        <v>1000</v>
      </c>
      <c r="C63" s="69" t="s">
        <v>69</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
      <c r="A64" s="84" t="s">
        <v>71</v>
      </c>
      <c r="B64" s="85">
        <v>2000</v>
      </c>
      <c r="C64" s="86" t="s">
        <v>72</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5" hidden="1" customHeight="1">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c r="A68" s="175" t="s">
        <v>134</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8" thickTop="1">
      <c r="A69" s="172"/>
      <c r="B69" s="172"/>
      <c r="C69" s="177" t="s">
        <v>135</v>
      </c>
      <c r="D69" s="178" t="s">
        <v>136</v>
      </c>
      <c r="E69" s="179" t="s">
        <v>65</v>
      </c>
      <c r="F69" s="180" t="s">
        <v>42</v>
      </c>
      <c r="G69" s="180" t="s">
        <v>43</v>
      </c>
      <c r="H69" s="180" t="s">
        <v>44</v>
      </c>
      <c r="I69" s="180" t="s">
        <v>45</v>
      </c>
      <c r="J69" s="180" t="s">
        <v>46</v>
      </c>
      <c r="K69" s="180" t="s">
        <v>47</v>
      </c>
      <c r="L69" s="157" t="s">
        <v>48</v>
      </c>
      <c r="M69" s="157" t="s">
        <v>49</v>
      </c>
      <c r="N69" s="157" t="s">
        <v>50</v>
      </c>
      <c r="O69" s="181" t="s">
        <v>51</v>
      </c>
      <c r="P69" s="157" t="s">
        <v>52</v>
      </c>
      <c r="Q69" s="157" t="s">
        <v>53</v>
      </c>
      <c r="R69" s="181" t="s">
        <v>54</v>
      </c>
      <c r="S69" s="157" t="s">
        <v>55</v>
      </c>
      <c r="T69" s="157" t="s">
        <v>56</v>
      </c>
      <c r="U69" s="157" t="s">
        <v>57</v>
      </c>
      <c r="V69" s="157" t="s">
        <v>58</v>
      </c>
      <c r="W69" s="157" t="s">
        <v>59</v>
      </c>
      <c r="X69" s="157" t="s">
        <v>60</v>
      </c>
      <c r="Y69" s="182" t="s">
        <v>61</v>
      </c>
      <c r="Z69" s="53"/>
      <c r="AA69" s="53"/>
      <c r="AB69" s="53"/>
      <c r="AC69" s="53"/>
      <c r="AD69" s="53"/>
      <c r="AE69" s="35"/>
      <c r="AF69" s="53"/>
      <c r="AG69" s="53"/>
      <c r="AH69" s="53"/>
      <c r="AI69" s="53"/>
    </row>
    <row r="70" spans="1:35">
      <c r="A70" s="101"/>
      <c r="B70" s="101"/>
      <c r="C70" s="183" t="s">
        <v>137</v>
      </c>
      <c r="D70" s="184" t="s">
        <v>138</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c r="A71" s="101"/>
      <c r="B71" s="101"/>
      <c r="C71" s="67" t="s">
        <v>139</v>
      </c>
      <c r="D71" s="125" t="s">
        <v>140</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c r="A72" s="101"/>
      <c r="B72" s="101"/>
      <c r="C72" s="67" t="s">
        <v>83</v>
      </c>
      <c r="D72" s="125" t="s">
        <v>141</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c r="A73" s="101"/>
      <c r="B73" s="101"/>
      <c r="C73" s="67" t="s">
        <v>142</v>
      </c>
      <c r="D73" s="125" t="s">
        <v>143</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c r="A74" s="101"/>
      <c r="B74" s="101"/>
      <c r="C74" s="67" t="s">
        <v>144</v>
      </c>
      <c r="D74" s="125" t="s">
        <v>145</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c r="A75" s="101"/>
      <c r="B75" s="101"/>
      <c r="C75" s="67" t="s">
        <v>146</v>
      </c>
      <c r="D75" s="125" t="s">
        <v>147</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c r="A76" s="101"/>
      <c r="B76" s="101"/>
      <c r="C76" s="67" t="s">
        <v>148</v>
      </c>
      <c r="D76" s="125" t="s">
        <v>149</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c r="A77" s="101"/>
      <c r="B77" s="101"/>
      <c r="C77" s="67" t="s">
        <v>150</v>
      </c>
      <c r="D77" s="125" t="s">
        <v>151</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c r="A78" s="101"/>
      <c r="B78" s="101"/>
      <c r="C78" s="67" t="s">
        <v>152</v>
      </c>
      <c r="D78" s="125" t="s">
        <v>153</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c r="A79" s="101"/>
      <c r="B79" s="101"/>
      <c r="C79" s="67" t="s">
        <v>154</v>
      </c>
      <c r="D79" s="125" t="s">
        <v>155</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c r="A80" s="101"/>
      <c r="B80" s="101"/>
      <c r="C80" s="67" t="s">
        <v>156</v>
      </c>
      <c r="D80" s="125" t="s">
        <v>157</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c r="A81" s="101"/>
      <c r="B81" s="101"/>
      <c r="C81" s="67" t="s">
        <v>158</v>
      </c>
      <c r="D81" s="125" t="s">
        <v>159</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c r="A82" s="101"/>
      <c r="B82" s="101"/>
      <c r="C82" s="67" t="s">
        <v>160</v>
      </c>
      <c r="D82" s="125" t="s">
        <v>161</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c r="A83" s="101"/>
      <c r="B83" s="101"/>
      <c r="C83" s="67" t="s">
        <v>162</v>
      </c>
      <c r="D83" s="125" t="s">
        <v>163</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c r="A84" s="101"/>
      <c r="B84" s="101"/>
      <c r="C84" s="67" t="s">
        <v>164</v>
      </c>
      <c r="D84" s="125" t="s">
        <v>165</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c r="A85" s="101"/>
      <c r="B85" s="101"/>
      <c r="C85" s="67" t="s">
        <v>166</v>
      </c>
      <c r="D85" s="125" t="s">
        <v>167</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c r="A86" s="101"/>
      <c r="B86" s="101"/>
      <c r="C86" s="67" t="s">
        <v>168</v>
      </c>
      <c r="D86" s="125" t="s">
        <v>169</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c r="A87" s="101"/>
      <c r="B87" s="101"/>
      <c r="C87" s="67" t="s">
        <v>170</v>
      </c>
      <c r="D87" s="125" t="s">
        <v>171</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c r="A88" s="101"/>
      <c r="B88" s="101"/>
      <c r="C88" s="67" t="s">
        <v>172</v>
      </c>
      <c r="D88" s="125" t="s">
        <v>173</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c r="A89" s="101"/>
      <c r="B89" s="101"/>
      <c r="C89" s="67" t="s">
        <v>174</v>
      </c>
      <c r="D89" s="125" t="s">
        <v>175</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c r="A90" s="101"/>
      <c r="B90" s="101"/>
      <c r="C90" s="67" t="s">
        <v>176</v>
      </c>
      <c r="D90" s="125" t="s">
        <v>177</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c r="A91" s="101"/>
      <c r="B91" s="101"/>
      <c r="C91" s="67" t="s">
        <v>178</v>
      </c>
      <c r="D91" s="125" t="s">
        <v>179</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c r="A92" s="101"/>
      <c r="B92" s="101"/>
      <c r="C92" s="67" t="s">
        <v>180</v>
      </c>
      <c r="D92" s="125" t="s">
        <v>181</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c r="A93" s="101"/>
      <c r="B93" s="101"/>
      <c r="C93" s="67" t="s">
        <v>182</v>
      </c>
      <c r="D93" s="125" t="s">
        <v>183</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c r="A94" s="101"/>
      <c r="B94" s="101"/>
      <c r="C94" s="67" t="s">
        <v>184</v>
      </c>
      <c r="D94" s="125" t="s">
        <v>185</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c r="A95" s="101"/>
      <c r="B95" s="101"/>
      <c r="C95" s="67" t="s">
        <v>186</v>
      </c>
      <c r="D95" s="125" t="s">
        <v>187</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c r="A96" s="101"/>
      <c r="B96" s="101"/>
      <c r="C96" s="67" t="s">
        <v>188</v>
      </c>
      <c r="D96" s="125" t="s">
        <v>189</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c r="A97" s="101"/>
      <c r="B97" s="101"/>
      <c r="C97" s="67" t="s">
        <v>190</v>
      </c>
      <c r="D97" s="125" t="s">
        <v>191</v>
      </c>
      <c r="E97" s="126"/>
      <c r="F97" s="127">
        <v>0</v>
      </c>
      <c r="G97" s="127">
        <v>0</v>
      </c>
      <c r="H97" s="128" t="s">
        <v>72</v>
      </c>
      <c r="I97" s="129" t="s">
        <v>72</v>
      </c>
      <c r="J97" s="128" t="s">
        <v>72</v>
      </c>
      <c r="K97" s="128" t="s">
        <v>72</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c r="A98" s="101"/>
      <c r="B98" s="101"/>
      <c r="C98" s="67" t="s">
        <v>192</v>
      </c>
      <c r="D98" s="125" t="s">
        <v>193</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c r="A99" s="101"/>
      <c r="B99" s="101"/>
      <c r="C99" s="67" t="s">
        <v>194</v>
      </c>
      <c r="D99" s="125" t="s">
        <v>195</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c r="A100" s="101"/>
      <c r="B100" s="101"/>
      <c r="C100" s="67" t="s">
        <v>196</v>
      </c>
      <c r="D100" s="125" t="s">
        <v>197</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c r="A101" s="101"/>
      <c r="B101" s="101"/>
      <c r="C101" s="67" t="s">
        <v>198</v>
      </c>
      <c r="D101" s="125" t="s">
        <v>199</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c r="A102" s="101"/>
      <c r="B102" s="101"/>
      <c r="C102" s="67" t="s">
        <v>200</v>
      </c>
      <c r="D102" s="125" t="s">
        <v>201</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c r="A103" s="101"/>
      <c r="B103" s="101"/>
      <c r="C103" s="67" t="s">
        <v>202</v>
      </c>
      <c r="D103" s="125" t="s">
        <v>203</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c r="A104" s="101"/>
      <c r="B104" s="101"/>
      <c r="C104" s="67" t="s">
        <v>204</v>
      </c>
      <c r="D104" s="125" t="s">
        <v>205</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c r="A105" s="101"/>
      <c r="B105" s="101"/>
      <c r="C105" s="67" t="s">
        <v>206</v>
      </c>
      <c r="D105" s="125" t="s">
        <v>207</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c r="A106" s="101"/>
      <c r="B106" s="101"/>
      <c r="C106" s="67" t="s">
        <v>208</v>
      </c>
      <c r="D106" s="125" t="s">
        <v>209</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c r="A107" s="101"/>
      <c r="B107" s="101"/>
      <c r="C107" s="67" t="s">
        <v>210</v>
      </c>
      <c r="D107" s="125" t="s">
        <v>211</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c r="A108" s="101"/>
      <c r="B108" s="101"/>
      <c r="C108" s="67" t="s">
        <v>212</v>
      </c>
      <c r="D108" s="125" t="s">
        <v>213</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c r="A109" s="101"/>
      <c r="B109" s="101"/>
      <c r="C109" s="67" t="s">
        <v>214</v>
      </c>
      <c r="D109" s="125" t="s">
        <v>215</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c r="A110" s="101"/>
      <c r="B110" s="101"/>
      <c r="C110" s="67" t="s">
        <v>121</v>
      </c>
      <c r="D110" s="125" t="s">
        <v>216</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c r="A111" s="101"/>
      <c r="B111" s="101"/>
      <c r="C111" s="67" t="s">
        <v>217</v>
      </c>
      <c r="D111" s="125" t="s">
        <v>218</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c r="A112" s="101"/>
      <c r="B112" s="101"/>
      <c r="C112" s="67" t="s">
        <v>219</v>
      </c>
      <c r="D112" s="125" t="s">
        <v>220</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c r="A113" s="101"/>
      <c r="B113" s="101"/>
      <c r="C113" s="67" t="s">
        <v>221</v>
      </c>
      <c r="D113" s="125" t="s">
        <v>222</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c r="A114" s="101"/>
      <c r="B114" s="101"/>
      <c r="C114" s="67" t="s">
        <v>223</v>
      </c>
      <c r="D114" s="125" t="s">
        <v>224</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c r="A115" s="101"/>
      <c r="B115" s="101"/>
      <c r="C115" s="67" t="s">
        <v>225</v>
      </c>
      <c r="D115" s="125" t="s">
        <v>226</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c r="A116" s="101"/>
      <c r="B116" s="101"/>
      <c r="C116" s="67" t="s">
        <v>227</v>
      </c>
      <c r="D116" s="125" t="s">
        <v>228</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c r="A117" s="101"/>
      <c r="B117" s="101"/>
      <c r="C117" s="67" t="s">
        <v>229</v>
      </c>
      <c r="D117" s="125" t="s">
        <v>230</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c r="A118" s="101"/>
      <c r="B118" s="101"/>
      <c r="C118" s="67" t="s">
        <v>231</v>
      </c>
      <c r="D118" s="125" t="s">
        <v>232</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c r="A119" s="101"/>
      <c r="B119" s="101"/>
      <c r="C119" s="67" t="s">
        <v>233</v>
      </c>
      <c r="D119" s="125" t="s">
        <v>234</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c r="A120" s="101"/>
      <c r="B120" s="101"/>
      <c r="C120" s="67" t="s">
        <v>235</v>
      </c>
      <c r="D120" s="125" t="s">
        <v>236</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c r="A121" s="101"/>
      <c r="B121" s="101"/>
      <c r="C121" s="67" t="s">
        <v>237</v>
      </c>
      <c r="D121" s="125" t="s">
        <v>238</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c r="A122" s="101"/>
      <c r="B122" s="101"/>
      <c r="C122" s="67" t="s">
        <v>239</v>
      </c>
      <c r="D122" s="125" t="s">
        <v>240</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c r="A123" s="101"/>
      <c r="B123" s="101"/>
      <c r="C123" s="67" t="s">
        <v>241</v>
      </c>
      <c r="D123" s="125" t="s">
        <v>242</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c r="A124" s="101"/>
      <c r="B124" s="101"/>
      <c r="C124" s="67" t="s">
        <v>243</v>
      </c>
      <c r="D124" s="125" t="s">
        <v>244</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6" thickBot="1">
      <c r="A125" s="101"/>
      <c r="B125" s="101"/>
      <c r="C125" s="186" t="s">
        <v>245</v>
      </c>
      <c r="D125" s="138" t="s">
        <v>246</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6" thickTop="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c r="A161" s="35"/>
      <c r="B161" s="35"/>
      <c r="C161" s="35"/>
      <c r="D161" s="35"/>
      <c r="E161" s="35"/>
      <c r="Y161" s="35"/>
      <c r="Z161" s="35"/>
      <c r="AA161" s="35"/>
      <c r="AB161" s="35"/>
      <c r="AC161" s="35"/>
      <c r="AD161" s="35"/>
    </row>
    <row r="162" spans="1:30">
      <c r="Y162" s="35"/>
      <c r="Z162" s="35"/>
      <c r="AA162" s="35"/>
      <c r="AB162" s="35"/>
      <c r="AC162" s="35"/>
      <c r="AD162" s="35"/>
    </row>
    <row r="163" spans="1:30">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baseColWidth="10" defaultColWidth="9.6640625" defaultRowHeight="13"/>
  <cols>
    <col min="1" max="10" width="9.6640625" style="198" customWidth="1"/>
    <col min="11" max="16384" width="9.6640625" style="198"/>
  </cols>
  <sheetData>
    <row r="1" spans="1:23" ht="13.5" customHeight="1">
      <c r="A1" s="251" t="s">
        <v>288</v>
      </c>
      <c r="B1" s="251"/>
      <c r="C1" s="251"/>
      <c r="D1" s="251"/>
      <c r="E1" s="251"/>
      <c r="F1" s="251"/>
      <c r="G1" s="251"/>
      <c r="H1" s="251"/>
      <c r="I1" s="251"/>
      <c r="J1" s="251"/>
      <c r="K1" s="251" t="s">
        <v>288</v>
      </c>
      <c r="L1" s="251"/>
      <c r="M1" s="251"/>
      <c r="N1" s="251"/>
      <c r="O1" s="251"/>
      <c r="P1" s="251"/>
      <c r="Q1" s="251"/>
      <c r="R1" s="251"/>
      <c r="S1" s="251"/>
      <c r="T1" s="251"/>
      <c r="U1" s="251"/>
      <c r="V1" s="251"/>
    </row>
    <row r="2" spans="1:23"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3" ht="13.5" customHeight="1" thickBot="1">
      <c r="A3" s="253" t="s">
        <v>290</v>
      </c>
      <c r="B3" s="254"/>
      <c r="C3" s="254"/>
      <c r="D3" s="254"/>
      <c r="E3" s="254"/>
      <c r="F3" s="254"/>
      <c r="G3" s="254"/>
      <c r="H3" s="254"/>
      <c r="I3" s="254"/>
      <c r="J3" s="255"/>
      <c r="K3" s="256" t="s">
        <v>290</v>
      </c>
      <c r="L3" s="257"/>
      <c r="M3" s="257"/>
      <c r="N3" s="257"/>
      <c r="O3" s="257"/>
      <c r="P3" s="257"/>
      <c r="Q3" s="257"/>
      <c r="R3" s="257"/>
      <c r="S3" s="257"/>
      <c r="T3" s="257"/>
      <c r="U3" s="257"/>
      <c r="V3" s="258"/>
    </row>
    <row r="4" spans="1:23" ht="13.5" customHeight="1" thickBot="1">
      <c r="A4" s="259" t="s">
        <v>291</v>
      </c>
      <c r="B4" s="260"/>
      <c r="C4" s="260"/>
      <c r="D4" s="260"/>
      <c r="E4" s="260"/>
      <c r="F4" s="260"/>
      <c r="G4" s="260"/>
      <c r="H4" s="260"/>
      <c r="I4" s="260"/>
      <c r="J4" s="261"/>
      <c r="K4" s="262" t="s">
        <v>292</v>
      </c>
      <c r="L4" s="263"/>
      <c r="M4" s="263"/>
      <c r="N4" s="263"/>
      <c r="O4" s="263"/>
      <c r="P4" s="263"/>
      <c r="Q4" s="263"/>
      <c r="R4" s="263"/>
      <c r="S4" s="263"/>
      <c r="T4" s="263"/>
      <c r="U4" s="263"/>
      <c r="V4" s="264"/>
    </row>
    <row r="5" spans="1:23" s="199" customFormat="1" ht="13.5" customHeight="1" thickBot="1">
      <c r="A5" s="249" t="s">
        <v>293</v>
      </c>
      <c r="B5" s="265" t="s">
        <v>294</v>
      </c>
      <c r="C5" s="266"/>
      <c r="D5" s="266"/>
      <c r="E5" s="267"/>
      <c r="F5" s="249" t="s">
        <v>295</v>
      </c>
      <c r="G5" s="249" t="s">
        <v>296</v>
      </c>
      <c r="H5" s="249" t="s">
        <v>297</v>
      </c>
      <c r="I5" s="249" t="s">
        <v>298</v>
      </c>
      <c r="J5" s="249" t="s">
        <v>299</v>
      </c>
      <c r="K5" s="249" t="s">
        <v>293</v>
      </c>
      <c r="L5" s="265" t="s">
        <v>300</v>
      </c>
      <c r="M5" s="266"/>
      <c r="N5" s="267"/>
      <c r="O5" s="268" t="s">
        <v>301</v>
      </c>
      <c r="P5" s="270" t="s">
        <v>302</v>
      </c>
      <c r="Q5" s="266"/>
      <c r="R5" s="271"/>
      <c r="S5" s="272" t="s">
        <v>303</v>
      </c>
      <c r="T5" s="249" t="s">
        <v>304</v>
      </c>
      <c r="U5" s="249" t="s">
        <v>305</v>
      </c>
      <c r="V5" s="249" t="s">
        <v>306</v>
      </c>
    </row>
    <row r="6" spans="1:23" ht="39.75" customHeight="1" thickBot="1">
      <c r="A6" s="250"/>
      <c r="B6" s="200" t="s">
        <v>307</v>
      </c>
      <c r="C6" s="200" t="s">
        <v>308</v>
      </c>
      <c r="D6" s="200" t="s">
        <v>309</v>
      </c>
      <c r="E6" s="200" t="s">
        <v>310</v>
      </c>
      <c r="F6" s="250"/>
      <c r="G6" s="250"/>
      <c r="H6" s="250"/>
      <c r="I6" s="250"/>
      <c r="J6" s="250"/>
      <c r="K6" s="250"/>
      <c r="L6" s="200" t="s">
        <v>311</v>
      </c>
      <c r="M6" s="200" t="s">
        <v>312</v>
      </c>
      <c r="N6" s="200" t="s">
        <v>313</v>
      </c>
      <c r="O6" s="269"/>
      <c r="P6" s="200" t="s">
        <v>314</v>
      </c>
      <c r="Q6" s="200" t="s">
        <v>315</v>
      </c>
      <c r="R6" s="200" t="s">
        <v>316</v>
      </c>
      <c r="S6" s="273"/>
      <c r="T6" s="250"/>
      <c r="U6" s="250"/>
      <c r="V6" s="250"/>
      <c r="W6" s="201" t="s">
        <v>317</v>
      </c>
    </row>
    <row r="7" spans="1:23" ht="13.5" customHeight="1" thickBot="1">
      <c r="A7" s="202">
        <v>1977</v>
      </c>
      <c r="B7" s="203" t="s">
        <v>318</v>
      </c>
      <c r="C7" s="204" t="s">
        <v>319</v>
      </c>
      <c r="D7" s="204" t="s">
        <v>318</v>
      </c>
      <c r="E7" s="204">
        <v>4</v>
      </c>
      <c r="F7" s="203">
        <v>3.2</v>
      </c>
      <c r="G7" s="203" t="s">
        <v>319</v>
      </c>
      <c r="H7" s="203" t="s">
        <v>319</v>
      </c>
      <c r="I7" s="204" t="s">
        <v>319</v>
      </c>
      <c r="J7" s="203">
        <v>4</v>
      </c>
      <c r="K7" s="205">
        <v>1977</v>
      </c>
      <c r="L7" s="203" t="s">
        <v>319</v>
      </c>
      <c r="M7" s="204" t="s">
        <v>319</v>
      </c>
      <c r="N7" s="204" t="s">
        <v>319</v>
      </c>
      <c r="O7" s="206">
        <v>4.5</v>
      </c>
      <c r="P7" s="204">
        <v>3.8</v>
      </c>
      <c r="Q7" s="203" t="s">
        <v>320</v>
      </c>
      <c r="R7" s="207">
        <v>3.8</v>
      </c>
      <c r="S7" s="208" t="s">
        <v>319</v>
      </c>
      <c r="T7" s="208" t="s">
        <v>319</v>
      </c>
      <c r="U7" s="206">
        <v>4</v>
      </c>
      <c r="V7" s="208">
        <v>4</v>
      </c>
    </row>
    <row r="8" spans="1:23" ht="13.5" customHeight="1" thickBot="1">
      <c r="A8" s="209">
        <v>1978</v>
      </c>
      <c r="B8" s="203" t="s">
        <v>318</v>
      </c>
      <c r="C8" s="210" t="s">
        <v>319</v>
      </c>
      <c r="D8" s="210" t="s">
        <v>318</v>
      </c>
      <c r="E8" s="210">
        <v>4</v>
      </c>
      <c r="F8" s="203">
        <v>3.3</v>
      </c>
      <c r="G8" s="203" t="s">
        <v>319</v>
      </c>
      <c r="H8" s="203" t="s">
        <v>319</v>
      </c>
      <c r="I8" s="210" t="s">
        <v>319</v>
      </c>
      <c r="J8" s="203">
        <v>4</v>
      </c>
      <c r="K8" s="211">
        <v>1978</v>
      </c>
      <c r="L8" s="203" t="s">
        <v>319</v>
      </c>
      <c r="M8" s="210" t="s">
        <v>319</v>
      </c>
      <c r="N8" s="210" t="s">
        <v>319</v>
      </c>
      <c r="O8" s="210">
        <v>4.5</v>
      </c>
      <c r="P8" s="210">
        <v>3.8</v>
      </c>
      <c r="Q8" s="203" t="s">
        <v>320</v>
      </c>
      <c r="R8" s="207">
        <v>3.8</v>
      </c>
      <c r="S8" s="203" t="s">
        <v>319</v>
      </c>
      <c r="T8" s="203" t="s">
        <v>319</v>
      </c>
      <c r="U8" s="210">
        <v>4</v>
      </c>
      <c r="V8" s="203">
        <v>4</v>
      </c>
    </row>
    <row r="9" spans="1:23" ht="13.5" customHeight="1" thickBot="1">
      <c r="A9" s="209">
        <v>1979</v>
      </c>
      <c r="B9" s="203" t="s">
        <v>318</v>
      </c>
      <c r="C9" s="210" t="s">
        <v>319</v>
      </c>
      <c r="D9" s="210" t="s">
        <v>318</v>
      </c>
      <c r="E9" s="210">
        <v>3.9</v>
      </c>
      <c r="F9" s="203">
        <v>2.7</v>
      </c>
      <c r="G9" s="203" t="s">
        <v>319</v>
      </c>
      <c r="H9" s="203" t="s">
        <v>319</v>
      </c>
      <c r="I9" s="210" t="s">
        <v>319</v>
      </c>
      <c r="J9" s="203">
        <v>3.8</v>
      </c>
      <c r="K9" s="211">
        <v>1979</v>
      </c>
      <c r="L9" s="203" t="s">
        <v>319</v>
      </c>
      <c r="M9" s="210" t="s">
        <v>319</v>
      </c>
      <c r="N9" s="210" t="s">
        <v>319</v>
      </c>
      <c r="O9" s="210">
        <v>4.5</v>
      </c>
      <c r="P9" s="210">
        <v>3.8</v>
      </c>
      <c r="Q9" s="203" t="s">
        <v>320</v>
      </c>
      <c r="R9" s="207">
        <v>3.8</v>
      </c>
      <c r="S9" s="203" t="s">
        <v>319</v>
      </c>
      <c r="T9" s="203" t="s">
        <v>319</v>
      </c>
      <c r="U9" s="210">
        <v>4</v>
      </c>
      <c r="V9" s="203">
        <v>3.9</v>
      </c>
    </row>
    <row r="10" spans="1:23" ht="13.5" customHeight="1" thickBot="1">
      <c r="A10" s="209">
        <v>1980</v>
      </c>
      <c r="B10" s="203" t="s">
        <v>318</v>
      </c>
      <c r="C10" s="203" t="s">
        <v>319</v>
      </c>
      <c r="D10" s="210" t="s">
        <v>318</v>
      </c>
      <c r="E10" s="210">
        <v>3.7</v>
      </c>
      <c r="F10" s="203">
        <v>1.5</v>
      </c>
      <c r="G10" s="203" t="s">
        <v>319</v>
      </c>
      <c r="H10" s="203" t="s">
        <v>319</v>
      </c>
      <c r="I10" s="203" t="s">
        <v>319</v>
      </c>
      <c r="J10" s="203">
        <v>3.7</v>
      </c>
      <c r="K10" s="211">
        <v>1980</v>
      </c>
      <c r="L10" s="203">
        <v>23.3</v>
      </c>
      <c r="M10" s="203" t="s">
        <v>319</v>
      </c>
      <c r="N10" s="207">
        <v>23.3</v>
      </c>
      <c r="O10" s="210">
        <v>5</v>
      </c>
      <c r="P10" s="210">
        <v>2.9</v>
      </c>
      <c r="Q10" s="203" t="s">
        <v>320</v>
      </c>
      <c r="R10" s="207">
        <v>2.9</v>
      </c>
      <c r="S10" s="203" t="s">
        <v>319</v>
      </c>
      <c r="T10" s="203">
        <v>5.8</v>
      </c>
      <c r="U10" s="203">
        <v>6.9</v>
      </c>
      <c r="V10" s="203">
        <v>4.7</v>
      </c>
    </row>
    <row r="11" spans="1:23" ht="13.5" customHeight="1" thickBot="1">
      <c r="A11" s="209">
        <v>1981</v>
      </c>
      <c r="B11" s="203" t="s">
        <v>318</v>
      </c>
      <c r="C11" s="203" t="s">
        <v>319</v>
      </c>
      <c r="D11" s="210" t="s">
        <v>318</v>
      </c>
      <c r="E11" s="210">
        <v>3.8</v>
      </c>
      <c r="F11" s="203">
        <v>1.8</v>
      </c>
      <c r="G11" s="203" t="s">
        <v>319</v>
      </c>
      <c r="H11" s="203" t="s">
        <v>319</v>
      </c>
      <c r="I11" s="203" t="s">
        <v>319</v>
      </c>
      <c r="J11" s="203">
        <v>3.7</v>
      </c>
      <c r="K11" s="211">
        <v>1981</v>
      </c>
      <c r="L11" s="203">
        <v>23.3</v>
      </c>
      <c r="M11" s="203" t="s">
        <v>319</v>
      </c>
      <c r="N11" s="207">
        <v>23.3</v>
      </c>
      <c r="O11" s="210">
        <v>4.9000000000000004</v>
      </c>
      <c r="P11" s="210">
        <v>2.8</v>
      </c>
      <c r="Q11" s="203" t="s">
        <v>320</v>
      </c>
      <c r="R11" s="207">
        <v>2.8</v>
      </c>
      <c r="S11" s="203" t="s">
        <v>319</v>
      </c>
      <c r="T11" s="203">
        <v>5.8</v>
      </c>
      <c r="U11" s="203">
        <v>6.7</v>
      </c>
      <c r="V11" s="203">
        <v>4.5999999999999996</v>
      </c>
    </row>
    <row r="12" spans="1:23" ht="13.5" customHeight="1" thickBot="1">
      <c r="A12" s="209">
        <v>1982</v>
      </c>
      <c r="B12" s="203" t="s">
        <v>318</v>
      </c>
      <c r="C12" s="203" t="s">
        <v>319</v>
      </c>
      <c r="D12" s="210" t="s">
        <v>318</v>
      </c>
      <c r="E12" s="210">
        <v>3.8</v>
      </c>
      <c r="F12" s="203">
        <v>2</v>
      </c>
      <c r="G12" s="203" t="s">
        <v>319</v>
      </c>
      <c r="H12" s="203" t="s">
        <v>319</v>
      </c>
      <c r="I12" s="203" t="s">
        <v>319</v>
      </c>
      <c r="J12" s="203">
        <v>3.7</v>
      </c>
      <c r="K12" s="211">
        <v>1982</v>
      </c>
      <c r="L12" s="203">
        <v>23.3</v>
      </c>
      <c r="M12" s="203" t="s">
        <v>319</v>
      </c>
      <c r="N12" s="207">
        <v>23.3</v>
      </c>
      <c r="O12" s="210">
        <v>4.8</v>
      </c>
      <c r="P12" s="210">
        <v>2.8</v>
      </c>
      <c r="Q12" s="203" t="s">
        <v>320</v>
      </c>
      <c r="R12" s="207">
        <v>2.8</v>
      </c>
      <c r="S12" s="203" t="s">
        <v>319</v>
      </c>
      <c r="T12" s="203">
        <v>5.8</v>
      </c>
      <c r="U12" s="203">
        <v>6.5</v>
      </c>
      <c r="V12" s="203">
        <v>4.5999999999999996</v>
      </c>
    </row>
    <row r="13" spans="1:23" ht="13.5" customHeight="1" thickBot="1">
      <c r="A13" s="209">
        <v>1983</v>
      </c>
      <c r="B13" s="203" t="s">
        <v>318</v>
      </c>
      <c r="C13" s="203" t="s">
        <v>319</v>
      </c>
      <c r="D13" s="210" t="s">
        <v>318</v>
      </c>
      <c r="E13" s="210">
        <v>3.7</v>
      </c>
      <c r="F13" s="203">
        <v>2</v>
      </c>
      <c r="G13" s="203" t="s">
        <v>319</v>
      </c>
      <c r="H13" s="203" t="s">
        <v>319</v>
      </c>
      <c r="I13" s="203" t="s">
        <v>319</v>
      </c>
      <c r="J13" s="203">
        <v>3.6</v>
      </c>
      <c r="K13" s="211">
        <v>1983</v>
      </c>
      <c r="L13" s="203">
        <v>23.3</v>
      </c>
      <c r="M13" s="203" t="s">
        <v>319</v>
      </c>
      <c r="N13" s="207">
        <v>23.3</v>
      </c>
      <c r="O13" s="210">
        <v>4.8</v>
      </c>
      <c r="P13" s="210">
        <v>2.9</v>
      </c>
      <c r="Q13" s="203" t="s">
        <v>320</v>
      </c>
      <c r="R13" s="207">
        <v>2.9</v>
      </c>
      <c r="S13" s="203" t="s">
        <v>319</v>
      </c>
      <c r="T13" s="203">
        <v>7.1</v>
      </c>
      <c r="U13" s="203">
        <v>6.6</v>
      </c>
      <c r="V13" s="203">
        <v>4.5999999999999996</v>
      </c>
    </row>
    <row r="14" spans="1:23" ht="13.5" customHeight="1" thickBot="1">
      <c r="A14" s="209">
        <v>1984</v>
      </c>
      <c r="B14" s="203" t="s">
        <v>318</v>
      </c>
      <c r="C14" s="203" t="s">
        <v>319</v>
      </c>
      <c r="D14" s="203" t="s">
        <v>318</v>
      </c>
      <c r="E14" s="207">
        <v>3.7</v>
      </c>
      <c r="F14" s="203">
        <v>2.2000000000000002</v>
      </c>
      <c r="G14" s="203">
        <v>5.6</v>
      </c>
      <c r="H14" s="203" t="s">
        <v>319</v>
      </c>
      <c r="I14" s="203" t="s">
        <v>319</v>
      </c>
      <c r="J14" s="203">
        <v>3.6</v>
      </c>
      <c r="K14" s="211">
        <v>1984</v>
      </c>
      <c r="L14" s="203">
        <v>23.2</v>
      </c>
      <c r="M14" s="203" t="s">
        <v>319</v>
      </c>
      <c r="N14" s="207">
        <v>23.2</v>
      </c>
      <c r="O14" s="203">
        <v>4.5</v>
      </c>
      <c r="P14" s="207">
        <v>3.1</v>
      </c>
      <c r="Q14" s="203" t="s">
        <v>320</v>
      </c>
      <c r="R14" s="207">
        <v>3.1</v>
      </c>
      <c r="S14" s="203" t="s">
        <v>319</v>
      </c>
      <c r="T14" s="203">
        <v>6.3</v>
      </c>
      <c r="U14" s="203">
        <v>6.4</v>
      </c>
      <c r="V14" s="203">
        <v>4.5</v>
      </c>
    </row>
    <row r="15" spans="1:23" ht="13.5" customHeight="1" thickBot="1">
      <c r="A15" s="209">
        <v>1985</v>
      </c>
      <c r="B15" s="203" t="s">
        <v>318</v>
      </c>
      <c r="C15" s="203" t="s">
        <v>319</v>
      </c>
      <c r="D15" s="203" t="s">
        <v>318</v>
      </c>
      <c r="E15" s="207">
        <v>3.7</v>
      </c>
      <c r="F15" s="203">
        <v>2.2000000000000002</v>
      </c>
      <c r="G15" s="203">
        <v>6.2</v>
      </c>
      <c r="H15" s="203" t="s">
        <v>319</v>
      </c>
      <c r="I15" s="212" t="s">
        <v>319</v>
      </c>
      <c r="J15" s="212">
        <v>3.7</v>
      </c>
      <c r="K15" s="211">
        <v>1985</v>
      </c>
      <c r="L15" s="203">
        <v>23.8</v>
      </c>
      <c r="M15" s="203" t="s">
        <v>319</v>
      </c>
      <c r="N15" s="207">
        <v>23.8</v>
      </c>
      <c r="O15" s="203">
        <v>4.5999999999999996</v>
      </c>
      <c r="P15" s="207">
        <v>2.7</v>
      </c>
      <c r="Q15" s="203" t="s">
        <v>320</v>
      </c>
      <c r="R15" s="207">
        <v>2.7</v>
      </c>
      <c r="S15" s="203" t="s">
        <v>319</v>
      </c>
      <c r="T15" s="203">
        <v>7</v>
      </c>
      <c r="U15" s="203">
        <v>6.4</v>
      </c>
      <c r="V15" s="203">
        <v>4.5999999999999996</v>
      </c>
    </row>
    <row r="16" spans="1:23" ht="13.5" customHeight="1" thickBot="1">
      <c r="A16" s="209">
        <v>1986</v>
      </c>
      <c r="B16" s="203" t="s">
        <v>318</v>
      </c>
      <c r="C16" s="203" t="s">
        <v>319</v>
      </c>
      <c r="D16" s="203" t="s">
        <v>318</v>
      </c>
      <c r="E16" s="207">
        <v>3.7</v>
      </c>
      <c r="F16" s="203">
        <v>2.2000000000000002</v>
      </c>
      <c r="G16" s="203">
        <v>6.4</v>
      </c>
      <c r="H16" s="213" t="s">
        <v>319</v>
      </c>
      <c r="I16" s="214" t="s">
        <v>319</v>
      </c>
      <c r="J16" s="215">
        <v>3.7</v>
      </c>
      <c r="K16" s="216">
        <v>1986</v>
      </c>
      <c r="L16" s="203">
        <v>22</v>
      </c>
      <c r="M16" s="203" t="s">
        <v>319</v>
      </c>
      <c r="N16" s="207">
        <v>22</v>
      </c>
      <c r="O16" s="203">
        <v>4.5999999999999996</v>
      </c>
      <c r="P16" s="207">
        <v>2.8</v>
      </c>
      <c r="Q16" s="203" t="s">
        <v>320</v>
      </c>
      <c r="R16" s="207">
        <v>2.8</v>
      </c>
      <c r="S16" s="203" t="s">
        <v>319</v>
      </c>
      <c r="T16" s="203">
        <v>7</v>
      </c>
      <c r="U16" s="203">
        <v>6.4</v>
      </c>
      <c r="V16" s="203">
        <v>4.5999999999999996</v>
      </c>
    </row>
    <row r="17" spans="1:22" ht="13.5" customHeight="1" thickBot="1">
      <c r="A17" s="209">
        <v>1987</v>
      </c>
      <c r="B17" s="203" t="s">
        <v>318</v>
      </c>
      <c r="C17" s="203" t="s">
        <v>319</v>
      </c>
      <c r="D17" s="203" t="s">
        <v>318</v>
      </c>
      <c r="E17" s="207">
        <v>3.7</v>
      </c>
      <c r="F17" s="203">
        <v>1.6</v>
      </c>
      <c r="G17" s="203">
        <v>5.8</v>
      </c>
      <c r="H17" s="213" t="s">
        <v>319</v>
      </c>
      <c r="I17" s="215" t="s">
        <v>319</v>
      </c>
      <c r="J17" s="215">
        <v>3.7</v>
      </c>
      <c r="K17" s="216">
        <v>1987</v>
      </c>
      <c r="L17" s="203">
        <v>21.9</v>
      </c>
      <c r="M17" s="203" t="s">
        <v>319</v>
      </c>
      <c r="N17" s="207">
        <v>21.9</v>
      </c>
      <c r="O17" s="203">
        <v>4.7</v>
      </c>
      <c r="P17" s="207">
        <v>3</v>
      </c>
      <c r="Q17" s="203" t="s">
        <v>320</v>
      </c>
      <c r="R17" s="207">
        <v>3</v>
      </c>
      <c r="S17" s="203" t="s">
        <v>319</v>
      </c>
      <c r="T17" s="203">
        <v>5.0999999999999996</v>
      </c>
      <c r="U17" s="203">
        <v>6.4</v>
      </c>
      <c r="V17" s="203">
        <v>4.5999999999999996</v>
      </c>
    </row>
    <row r="18" spans="1:22" ht="13.5" customHeight="1" thickBot="1">
      <c r="A18" s="209">
        <v>1988</v>
      </c>
      <c r="B18" s="203" t="s">
        <v>318</v>
      </c>
      <c r="C18" s="203" t="s">
        <v>319</v>
      </c>
      <c r="D18" s="203" t="s">
        <v>318</v>
      </c>
      <c r="E18" s="207">
        <v>3.7</v>
      </c>
      <c r="F18" s="203">
        <v>1.6</v>
      </c>
      <c r="G18" s="203">
        <v>6</v>
      </c>
      <c r="H18" s="203" t="s">
        <v>319</v>
      </c>
      <c r="I18" s="203" t="s">
        <v>319</v>
      </c>
      <c r="J18" s="203">
        <v>3.7</v>
      </c>
      <c r="K18" s="211">
        <v>1988</v>
      </c>
      <c r="L18" s="203">
        <v>21.4</v>
      </c>
      <c r="M18" s="203" t="s">
        <v>319</v>
      </c>
      <c r="N18" s="207">
        <v>21.4</v>
      </c>
      <c r="O18" s="203">
        <v>4.9000000000000004</v>
      </c>
      <c r="P18" s="207">
        <v>3.1</v>
      </c>
      <c r="Q18" s="203" t="s">
        <v>320</v>
      </c>
      <c r="R18" s="207">
        <v>3.1</v>
      </c>
      <c r="S18" s="203" t="s">
        <v>319</v>
      </c>
      <c r="T18" s="203">
        <v>5.4</v>
      </c>
      <c r="U18" s="203">
        <v>6.7</v>
      </c>
      <c r="V18" s="203">
        <v>4.7</v>
      </c>
    </row>
    <row r="19" spans="1:22" ht="13.5" customHeight="1" thickBot="1">
      <c r="A19" s="209">
        <v>1989</v>
      </c>
      <c r="B19" s="203" t="s">
        <v>318</v>
      </c>
      <c r="C19" s="203" t="s">
        <v>319</v>
      </c>
      <c r="D19" s="203" t="s">
        <v>318</v>
      </c>
      <c r="E19" s="207">
        <v>3.7</v>
      </c>
      <c r="F19" s="203">
        <v>1.5</v>
      </c>
      <c r="G19" s="203">
        <v>6.1</v>
      </c>
      <c r="H19" s="203" t="s">
        <v>319</v>
      </c>
      <c r="I19" s="203" t="s">
        <v>319</v>
      </c>
      <c r="J19" s="203">
        <v>3.7</v>
      </c>
      <c r="K19" s="211">
        <v>1989</v>
      </c>
      <c r="L19" s="203">
        <v>21.9</v>
      </c>
      <c r="M19" s="203" t="s">
        <v>319</v>
      </c>
      <c r="N19" s="207">
        <v>21.9</v>
      </c>
      <c r="O19" s="203">
        <v>4.7</v>
      </c>
      <c r="P19" s="207">
        <v>3.1</v>
      </c>
      <c r="Q19" s="203" t="s">
        <v>320</v>
      </c>
      <c r="R19" s="207">
        <v>3.1</v>
      </c>
      <c r="S19" s="203" t="s">
        <v>319</v>
      </c>
      <c r="T19" s="203">
        <v>5.9</v>
      </c>
      <c r="U19" s="203">
        <v>6.5</v>
      </c>
      <c r="V19" s="203">
        <v>4.7</v>
      </c>
    </row>
    <row r="20" spans="1:22" ht="13.5" customHeight="1" thickBot="1">
      <c r="A20" s="209">
        <v>1990</v>
      </c>
      <c r="B20" s="203" t="s">
        <v>318</v>
      </c>
      <c r="C20" s="203" t="s">
        <v>319</v>
      </c>
      <c r="D20" s="203" t="s">
        <v>318</v>
      </c>
      <c r="E20" s="207">
        <v>3.7</v>
      </c>
      <c r="F20" s="203">
        <v>1.5</v>
      </c>
      <c r="G20" s="203">
        <v>6.3</v>
      </c>
      <c r="H20" s="203" t="s">
        <v>319</v>
      </c>
      <c r="I20" s="203" t="s">
        <v>319</v>
      </c>
      <c r="J20" s="203">
        <v>3.7</v>
      </c>
      <c r="K20" s="211">
        <v>1990</v>
      </c>
      <c r="L20" s="203">
        <v>21.6</v>
      </c>
      <c r="M20" s="203" t="s">
        <v>319</v>
      </c>
      <c r="N20" s="207">
        <v>21.6</v>
      </c>
      <c r="O20" s="203">
        <v>4.9000000000000004</v>
      </c>
      <c r="P20" s="207">
        <v>3.3</v>
      </c>
      <c r="Q20" s="203" t="s">
        <v>320</v>
      </c>
      <c r="R20" s="207">
        <v>3.3</v>
      </c>
      <c r="S20" s="203" t="s">
        <v>319</v>
      </c>
      <c r="T20" s="203">
        <v>5.2</v>
      </c>
      <c r="U20" s="203">
        <v>6.7</v>
      </c>
      <c r="V20" s="203">
        <v>4.7</v>
      </c>
    </row>
    <row r="21" spans="1:22" ht="13.5" customHeight="1" thickBot="1">
      <c r="A21" s="209">
        <v>1991</v>
      </c>
      <c r="B21" s="203" t="s">
        <v>318</v>
      </c>
      <c r="C21" s="203" t="s">
        <v>319</v>
      </c>
      <c r="D21" s="203" t="s">
        <v>318</v>
      </c>
      <c r="E21" s="207">
        <v>3.8</v>
      </c>
      <c r="F21" s="203">
        <v>1.6</v>
      </c>
      <c r="G21" s="203">
        <v>6.4</v>
      </c>
      <c r="H21" s="203" t="s">
        <v>319</v>
      </c>
      <c r="I21" s="203" t="s">
        <v>319</v>
      </c>
      <c r="J21" s="203">
        <v>3.7</v>
      </c>
      <c r="K21" s="211">
        <v>1991</v>
      </c>
      <c r="L21" s="203">
        <v>23.1</v>
      </c>
      <c r="M21" s="203" t="s">
        <v>319</v>
      </c>
      <c r="N21" s="207">
        <v>23.1</v>
      </c>
      <c r="O21" s="203">
        <v>4.8</v>
      </c>
      <c r="P21" s="207">
        <v>3.6</v>
      </c>
      <c r="Q21" s="203" t="s">
        <v>320</v>
      </c>
      <c r="R21" s="207">
        <v>3.6</v>
      </c>
      <c r="S21" s="203" t="s">
        <v>319</v>
      </c>
      <c r="T21" s="203">
        <v>5.3</v>
      </c>
      <c r="U21" s="203">
        <v>6.9</v>
      </c>
      <c r="V21" s="203">
        <v>4.7</v>
      </c>
    </row>
    <row r="22" spans="1:22" ht="13.5" customHeight="1" thickBot="1">
      <c r="A22" s="209">
        <v>1992</v>
      </c>
      <c r="B22" s="203" t="s">
        <v>318</v>
      </c>
      <c r="C22" s="203" t="s">
        <v>319</v>
      </c>
      <c r="D22" s="203" t="s">
        <v>318</v>
      </c>
      <c r="E22" s="207">
        <v>3.7</v>
      </c>
      <c r="F22" s="203">
        <v>1.6</v>
      </c>
      <c r="G22" s="203">
        <v>6.9</v>
      </c>
      <c r="H22" s="203" t="s">
        <v>319</v>
      </c>
      <c r="I22" s="203" t="s">
        <v>319</v>
      </c>
      <c r="J22" s="203">
        <v>3.7</v>
      </c>
      <c r="K22" s="211">
        <v>1992</v>
      </c>
      <c r="L22" s="203">
        <v>23.3</v>
      </c>
      <c r="M22" s="203" t="s">
        <v>319</v>
      </c>
      <c r="N22" s="207">
        <v>23.3</v>
      </c>
      <c r="O22" s="203">
        <v>4.9000000000000004</v>
      </c>
      <c r="P22" s="207">
        <v>3.7</v>
      </c>
      <c r="Q22" s="203" t="s">
        <v>320</v>
      </c>
      <c r="R22" s="207">
        <v>3.7</v>
      </c>
      <c r="S22" s="203" t="s">
        <v>319</v>
      </c>
      <c r="T22" s="203">
        <v>5.9</v>
      </c>
      <c r="U22" s="203">
        <v>6.9</v>
      </c>
      <c r="V22" s="203">
        <v>4.7</v>
      </c>
    </row>
    <row r="23" spans="1:22" ht="13.5" customHeight="1" thickBot="1">
      <c r="A23" s="209">
        <v>1993</v>
      </c>
      <c r="B23" s="203" t="s">
        <v>318</v>
      </c>
      <c r="C23" s="203" t="s">
        <v>319</v>
      </c>
      <c r="D23" s="203" t="s">
        <v>318</v>
      </c>
      <c r="E23" s="207">
        <v>3.8</v>
      </c>
      <c r="F23" s="203">
        <v>1.6</v>
      </c>
      <c r="G23" s="203">
        <v>6.9</v>
      </c>
      <c r="H23" s="203" t="s">
        <v>319</v>
      </c>
      <c r="I23" s="203" t="s">
        <v>319</v>
      </c>
      <c r="J23" s="203">
        <v>3.8</v>
      </c>
      <c r="K23" s="211">
        <v>1993</v>
      </c>
      <c r="L23" s="203">
        <v>21.6</v>
      </c>
      <c r="M23" s="203" t="s">
        <v>319</v>
      </c>
      <c r="N23" s="207">
        <v>21.6</v>
      </c>
      <c r="O23" s="203">
        <v>5</v>
      </c>
      <c r="P23" s="207">
        <v>3.8</v>
      </c>
      <c r="Q23" s="203" t="s">
        <v>320</v>
      </c>
      <c r="R23" s="207">
        <v>3.8</v>
      </c>
      <c r="S23" s="203" t="s">
        <v>319</v>
      </c>
      <c r="T23" s="203">
        <v>6.6</v>
      </c>
      <c r="U23" s="203">
        <v>7</v>
      </c>
      <c r="V23" s="203">
        <v>4.8</v>
      </c>
    </row>
    <row r="24" spans="1:22" ht="13.5" customHeight="1" thickBot="1">
      <c r="A24" s="209">
        <v>1994</v>
      </c>
      <c r="B24" s="203" t="s">
        <v>318</v>
      </c>
      <c r="C24" s="203" t="s">
        <v>319</v>
      </c>
      <c r="D24" s="203" t="s">
        <v>318</v>
      </c>
      <c r="E24" s="207">
        <v>3.9</v>
      </c>
      <c r="F24" s="203">
        <v>1.6</v>
      </c>
      <c r="G24" s="203">
        <v>6.6</v>
      </c>
      <c r="H24" s="203" t="s">
        <v>319</v>
      </c>
      <c r="I24" s="203" t="s">
        <v>319</v>
      </c>
      <c r="J24" s="203">
        <v>3.9</v>
      </c>
      <c r="K24" s="211">
        <v>1994</v>
      </c>
      <c r="L24" s="203">
        <v>23.6</v>
      </c>
      <c r="M24" s="203" t="s">
        <v>319</v>
      </c>
      <c r="N24" s="207">
        <v>23.6</v>
      </c>
      <c r="O24" s="203">
        <v>4.9000000000000004</v>
      </c>
      <c r="P24" s="207">
        <v>2.9</v>
      </c>
      <c r="Q24" s="203" t="s">
        <v>320</v>
      </c>
      <c r="R24" s="207">
        <v>2.9</v>
      </c>
      <c r="S24" s="203" t="s">
        <v>319</v>
      </c>
      <c r="T24" s="203">
        <v>6.2</v>
      </c>
      <c r="U24" s="203">
        <v>7</v>
      </c>
      <c r="V24" s="203">
        <v>5</v>
      </c>
    </row>
    <row r="25" spans="1:22" ht="13.5" customHeight="1" thickBot="1">
      <c r="A25" s="209">
        <v>1995</v>
      </c>
      <c r="B25" s="203" t="s">
        <v>318</v>
      </c>
      <c r="C25" s="203" t="s">
        <v>319</v>
      </c>
      <c r="D25" s="203" t="s">
        <v>318</v>
      </c>
      <c r="E25" s="207">
        <v>3.9</v>
      </c>
      <c r="F25" s="203">
        <v>1.6</v>
      </c>
      <c r="G25" s="203">
        <v>6.9</v>
      </c>
      <c r="H25" s="203">
        <v>35.6</v>
      </c>
      <c r="I25" s="203" t="s">
        <v>319</v>
      </c>
      <c r="J25" s="203">
        <v>3.9</v>
      </c>
      <c r="K25" s="211">
        <v>1995</v>
      </c>
      <c r="L25" s="203">
        <v>24</v>
      </c>
      <c r="M25" s="203" t="s">
        <v>319</v>
      </c>
      <c r="N25" s="207">
        <v>24</v>
      </c>
      <c r="O25" s="203">
        <v>5.2</v>
      </c>
      <c r="P25" s="207">
        <v>3.4</v>
      </c>
      <c r="Q25" s="203" t="s">
        <v>320</v>
      </c>
      <c r="R25" s="207">
        <v>3.4</v>
      </c>
      <c r="S25" s="203">
        <v>5.5</v>
      </c>
      <c r="T25" s="203">
        <v>0.9</v>
      </c>
      <c r="U25" s="203">
        <v>7.4</v>
      </c>
      <c r="V25" s="203">
        <v>5.0999999999999996</v>
      </c>
    </row>
    <row r="26" spans="1:22" ht="13.5" customHeight="1" thickBot="1">
      <c r="A26" s="209">
        <v>1996</v>
      </c>
      <c r="B26" s="203" t="s">
        <v>318</v>
      </c>
      <c r="C26" s="203" t="s">
        <v>319</v>
      </c>
      <c r="D26" s="203" t="s">
        <v>318</v>
      </c>
      <c r="E26" s="207">
        <v>3.9</v>
      </c>
      <c r="F26" s="203">
        <v>1.6</v>
      </c>
      <c r="G26" s="203">
        <v>7.1</v>
      </c>
      <c r="H26" s="203">
        <v>33.6</v>
      </c>
      <c r="I26" s="203" t="s">
        <v>319</v>
      </c>
      <c r="J26" s="203">
        <v>4</v>
      </c>
      <c r="K26" s="211">
        <v>1996</v>
      </c>
      <c r="L26" s="203">
        <v>23.7</v>
      </c>
      <c r="M26" s="203" t="s">
        <v>319</v>
      </c>
      <c r="N26" s="207">
        <v>23.7</v>
      </c>
      <c r="O26" s="203">
        <v>5.3</v>
      </c>
      <c r="P26" s="207">
        <v>3.7</v>
      </c>
      <c r="Q26" s="203" t="s">
        <v>320</v>
      </c>
      <c r="R26" s="207">
        <v>3.7</v>
      </c>
      <c r="S26" s="203">
        <v>5.8</v>
      </c>
      <c r="T26" s="203">
        <v>0.9</v>
      </c>
      <c r="U26" s="203">
        <v>7.4</v>
      </c>
      <c r="V26" s="203">
        <v>5.2</v>
      </c>
    </row>
    <row r="27" spans="1:22" ht="13.5" customHeight="1" thickBot="1">
      <c r="A27" s="209">
        <v>1997</v>
      </c>
      <c r="B27" s="203" t="s">
        <v>318</v>
      </c>
      <c r="C27" s="203" t="s">
        <v>319</v>
      </c>
      <c r="D27" s="203" t="s">
        <v>318</v>
      </c>
      <c r="E27" s="207">
        <v>3.9</v>
      </c>
      <c r="F27" s="203">
        <v>1.6</v>
      </c>
      <c r="G27" s="203">
        <v>7.6</v>
      </c>
      <c r="H27" s="203">
        <v>32.1</v>
      </c>
      <c r="I27" s="203" t="s">
        <v>319</v>
      </c>
      <c r="J27" s="203">
        <v>4</v>
      </c>
      <c r="K27" s="211">
        <v>1997</v>
      </c>
      <c r="L27" s="203">
        <v>22.5</v>
      </c>
      <c r="M27" s="203" t="s">
        <v>319</v>
      </c>
      <c r="N27" s="207">
        <v>22.5</v>
      </c>
      <c r="O27" s="203">
        <v>5</v>
      </c>
      <c r="P27" s="207">
        <v>4</v>
      </c>
      <c r="Q27" s="203" t="s">
        <v>320</v>
      </c>
      <c r="R27" s="207">
        <v>4</v>
      </c>
      <c r="S27" s="203">
        <v>6.5</v>
      </c>
      <c r="T27" s="203">
        <v>1</v>
      </c>
      <c r="U27" s="203">
        <v>6.9</v>
      </c>
      <c r="V27" s="203">
        <v>5.0999999999999996</v>
      </c>
    </row>
    <row r="28" spans="1:22" ht="13.5" customHeight="1" thickBot="1">
      <c r="A28" s="209">
        <v>1998</v>
      </c>
      <c r="B28" s="203" t="s">
        <v>318</v>
      </c>
      <c r="C28" s="203" t="s">
        <v>319</v>
      </c>
      <c r="D28" s="203" t="s">
        <v>318</v>
      </c>
      <c r="E28" s="207">
        <v>3.8</v>
      </c>
      <c r="F28" s="203">
        <v>1.6</v>
      </c>
      <c r="G28" s="203">
        <v>7.7</v>
      </c>
      <c r="H28" s="203">
        <v>36.799999999999997</v>
      </c>
      <c r="I28" s="203" t="s">
        <v>319</v>
      </c>
      <c r="J28" s="203">
        <v>3.9</v>
      </c>
      <c r="K28" s="211">
        <v>1998</v>
      </c>
      <c r="L28" s="203">
        <v>22.8</v>
      </c>
      <c r="M28" s="203" t="s">
        <v>319</v>
      </c>
      <c r="N28" s="207">
        <v>22.8</v>
      </c>
      <c r="O28" s="203">
        <v>5.0999999999999996</v>
      </c>
      <c r="P28" s="207">
        <v>4.0999999999999996</v>
      </c>
      <c r="Q28" s="203" t="s">
        <v>320</v>
      </c>
      <c r="R28" s="207">
        <v>4.0999999999999996</v>
      </c>
      <c r="S28" s="203">
        <v>6.6</v>
      </c>
      <c r="T28" s="203">
        <v>0.8</v>
      </c>
      <c r="U28" s="203">
        <v>7.2</v>
      </c>
      <c r="V28" s="203">
        <v>5</v>
      </c>
    </row>
    <row r="29" spans="1:22" ht="13.5" customHeight="1" thickBot="1">
      <c r="A29" s="209">
        <v>1999</v>
      </c>
      <c r="B29" s="203" t="s">
        <v>318</v>
      </c>
      <c r="C29" s="203" t="s">
        <v>319</v>
      </c>
      <c r="D29" s="203" t="s">
        <v>318</v>
      </c>
      <c r="E29" s="207">
        <v>3.8</v>
      </c>
      <c r="F29" s="203">
        <v>1.6</v>
      </c>
      <c r="G29" s="203">
        <v>8.1</v>
      </c>
      <c r="H29" s="203">
        <v>34.200000000000003</v>
      </c>
      <c r="I29" s="203" t="s">
        <v>319</v>
      </c>
      <c r="J29" s="203">
        <v>3.9</v>
      </c>
      <c r="K29" s="211">
        <v>1999</v>
      </c>
      <c r="L29" s="203">
        <v>22.1</v>
      </c>
      <c r="M29" s="203" t="s">
        <v>319</v>
      </c>
      <c r="N29" s="207">
        <v>22.1</v>
      </c>
      <c r="O29" s="203">
        <v>5.0999999999999996</v>
      </c>
      <c r="P29" s="207">
        <v>4.0999999999999996</v>
      </c>
      <c r="Q29" s="203" t="s">
        <v>320</v>
      </c>
      <c r="R29" s="207">
        <v>4.0999999999999996</v>
      </c>
      <c r="S29" s="203">
        <v>5.8</v>
      </c>
      <c r="T29" s="203">
        <v>1</v>
      </c>
      <c r="U29" s="203">
        <v>7.1</v>
      </c>
      <c r="V29" s="203">
        <v>5</v>
      </c>
    </row>
    <row r="30" spans="1:22" ht="13.5" customHeight="1" thickBot="1">
      <c r="A30" s="209">
        <v>2000</v>
      </c>
      <c r="B30" s="203" t="s">
        <v>318</v>
      </c>
      <c r="C30" s="203" t="s">
        <v>318</v>
      </c>
      <c r="D30" s="203" t="s">
        <v>318</v>
      </c>
      <c r="E30" s="207">
        <v>3.7</v>
      </c>
      <c r="F30" s="203">
        <v>1.6</v>
      </c>
      <c r="G30" s="203">
        <v>8</v>
      </c>
      <c r="H30" s="203">
        <v>33.5</v>
      </c>
      <c r="I30" s="203" t="s">
        <v>319</v>
      </c>
      <c r="J30" s="203">
        <v>3.8</v>
      </c>
      <c r="K30" s="211">
        <v>2000</v>
      </c>
      <c r="L30" s="203">
        <v>22.8</v>
      </c>
      <c r="M30" s="203" t="s">
        <v>319</v>
      </c>
      <c r="N30" s="207">
        <v>22.8</v>
      </c>
      <c r="O30" s="203">
        <v>5.3</v>
      </c>
      <c r="P30" s="207">
        <v>4.2</v>
      </c>
      <c r="Q30" s="203" t="s">
        <v>320</v>
      </c>
      <c r="R30" s="207">
        <v>4.2</v>
      </c>
      <c r="S30" s="203">
        <v>6.2</v>
      </c>
      <c r="T30" s="203">
        <v>1</v>
      </c>
      <c r="U30" s="203">
        <v>7.2</v>
      </c>
      <c r="V30" s="203">
        <v>5.0999999999999996</v>
      </c>
    </row>
    <row r="31" spans="1:22" ht="13.5" customHeight="1" thickBot="1">
      <c r="A31" s="209">
        <v>2001</v>
      </c>
      <c r="B31" s="203" t="s">
        <v>318</v>
      </c>
      <c r="C31" s="203" t="s">
        <v>318</v>
      </c>
      <c r="D31" s="203" t="s">
        <v>318</v>
      </c>
      <c r="E31" s="207">
        <v>3.8</v>
      </c>
      <c r="F31" s="203">
        <v>1.6</v>
      </c>
      <c r="G31" s="203">
        <v>8.1</v>
      </c>
      <c r="H31" s="203">
        <v>32.700000000000003</v>
      </c>
      <c r="I31" s="203" t="s">
        <v>319</v>
      </c>
      <c r="J31" s="203">
        <v>3.9</v>
      </c>
      <c r="K31" s="211">
        <v>2001</v>
      </c>
      <c r="L31" s="203">
        <v>22.8</v>
      </c>
      <c r="M31" s="203" t="s">
        <v>319</v>
      </c>
      <c r="N31" s="207">
        <v>22.8</v>
      </c>
      <c r="O31" s="203">
        <v>5.2</v>
      </c>
      <c r="P31" s="207">
        <v>4.3</v>
      </c>
      <c r="Q31" s="203" t="s">
        <v>320</v>
      </c>
      <c r="R31" s="207">
        <v>4.3</v>
      </c>
      <c r="S31" s="203">
        <v>6</v>
      </c>
      <c r="T31" s="203">
        <v>1</v>
      </c>
      <c r="U31" s="203">
        <v>7.2</v>
      </c>
      <c r="V31" s="203">
        <v>5.0999999999999996</v>
      </c>
    </row>
    <row r="32" spans="1:22" ht="13.5" customHeight="1" thickBot="1">
      <c r="A32" s="209">
        <v>2002</v>
      </c>
      <c r="B32" s="203" t="s">
        <v>318</v>
      </c>
      <c r="C32" s="203" t="s">
        <v>318</v>
      </c>
      <c r="D32" s="203" t="s">
        <v>318</v>
      </c>
      <c r="E32" s="207">
        <v>3.7</v>
      </c>
      <c r="F32" s="203">
        <v>1.6</v>
      </c>
      <c r="G32" s="203">
        <v>8.3000000000000007</v>
      </c>
      <c r="H32" s="203">
        <v>37.200000000000003</v>
      </c>
      <c r="I32" s="203" t="s">
        <v>319</v>
      </c>
      <c r="J32" s="203">
        <v>3.8</v>
      </c>
      <c r="K32" s="211">
        <v>2002</v>
      </c>
      <c r="L32" s="203">
        <v>23</v>
      </c>
      <c r="M32" s="203" t="s">
        <v>319</v>
      </c>
      <c r="N32" s="207">
        <v>23</v>
      </c>
      <c r="O32" s="203">
        <v>5.0999999999999996</v>
      </c>
      <c r="P32" s="207">
        <v>4.2</v>
      </c>
      <c r="Q32" s="203" t="s">
        <v>320</v>
      </c>
      <c r="R32" s="207">
        <v>4.2</v>
      </c>
      <c r="S32" s="203">
        <v>5.8</v>
      </c>
      <c r="T32" s="203">
        <v>1</v>
      </c>
      <c r="U32" s="203">
        <v>7.1</v>
      </c>
      <c r="V32" s="203">
        <v>5</v>
      </c>
    </row>
    <row r="33" spans="1:22" ht="13.5" customHeight="1" thickBot="1">
      <c r="A33" s="209">
        <v>2003</v>
      </c>
      <c r="B33" s="203" t="s">
        <v>318</v>
      </c>
      <c r="C33" s="203" t="s">
        <v>318</v>
      </c>
      <c r="D33" s="203" t="s">
        <v>318</v>
      </c>
      <c r="E33" s="207">
        <v>3.7</v>
      </c>
      <c r="F33" s="203">
        <v>1.6</v>
      </c>
      <c r="G33" s="203">
        <v>8.4</v>
      </c>
      <c r="H33" s="203">
        <v>33.799999999999997</v>
      </c>
      <c r="I33" s="203" t="s">
        <v>319</v>
      </c>
      <c r="J33" s="203">
        <v>3.9</v>
      </c>
      <c r="K33" s="211">
        <v>2003</v>
      </c>
      <c r="L33" s="203">
        <v>23.3</v>
      </c>
      <c r="M33" s="203" t="s">
        <v>319</v>
      </c>
      <c r="N33" s="207">
        <v>23.3</v>
      </c>
      <c r="O33" s="203">
        <v>5.0999999999999996</v>
      </c>
      <c r="P33" s="207">
        <v>4.4000000000000004</v>
      </c>
      <c r="Q33" s="203" t="s">
        <v>320</v>
      </c>
      <c r="R33" s="207">
        <v>4.4000000000000004</v>
      </c>
      <c r="S33" s="203">
        <v>6</v>
      </c>
      <c r="T33" s="203">
        <v>1.1000000000000001</v>
      </c>
      <c r="U33" s="203">
        <v>7.1</v>
      </c>
      <c r="V33" s="203">
        <v>5.0999999999999996</v>
      </c>
    </row>
    <row r="34" spans="1:22" ht="13.5" customHeight="1" thickBot="1">
      <c r="A34" s="209">
        <v>2004</v>
      </c>
      <c r="B34" s="203" t="s">
        <v>318</v>
      </c>
      <c r="C34" s="203" t="s">
        <v>318</v>
      </c>
      <c r="D34" s="203" t="s">
        <v>318</v>
      </c>
      <c r="E34" s="207">
        <v>3.7</v>
      </c>
      <c r="F34" s="203">
        <v>1.6</v>
      </c>
      <c r="G34" s="203">
        <v>8.4</v>
      </c>
      <c r="H34" s="203">
        <v>30.4</v>
      </c>
      <c r="I34" s="203" t="s">
        <v>319</v>
      </c>
      <c r="J34" s="203">
        <v>3.9</v>
      </c>
      <c r="K34" s="211">
        <v>2004</v>
      </c>
      <c r="L34" s="203">
        <v>23.5</v>
      </c>
      <c r="M34" s="203" t="s">
        <v>321</v>
      </c>
      <c r="N34" s="207">
        <v>23.5</v>
      </c>
      <c r="O34" s="203">
        <v>5.2</v>
      </c>
      <c r="P34" s="207">
        <v>4.5</v>
      </c>
      <c r="Q34" s="203" t="s">
        <v>320</v>
      </c>
      <c r="R34" s="207">
        <v>4.5</v>
      </c>
      <c r="S34" s="203">
        <v>6</v>
      </c>
      <c r="T34" s="203">
        <v>1</v>
      </c>
      <c r="U34" s="203">
        <v>7.2</v>
      </c>
      <c r="V34" s="203">
        <v>5.0999999999999996</v>
      </c>
    </row>
    <row r="35" spans="1:22" ht="13.5" customHeight="1" thickBot="1">
      <c r="A35" s="202">
        <v>2005</v>
      </c>
      <c r="B35" s="203" t="s">
        <v>318</v>
      </c>
      <c r="C35" s="203" t="s">
        <v>318</v>
      </c>
      <c r="D35" s="203" t="s">
        <v>318</v>
      </c>
      <c r="E35" s="207">
        <v>3.7</v>
      </c>
      <c r="F35" s="203">
        <v>1.6</v>
      </c>
      <c r="G35" s="203">
        <v>8.5</v>
      </c>
      <c r="H35" s="203">
        <v>33.6</v>
      </c>
      <c r="I35" s="203" t="s">
        <v>319</v>
      </c>
      <c r="J35" s="203">
        <v>3.9</v>
      </c>
      <c r="K35" s="217">
        <v>2005</v>
      </c>
      <c r="L35" s="203">
        <v>22.4</v>
      </c>
      <c r="M35" s="203" t="s">
        <v>321</v>
      </c>
      <c r="N35" s="207">
        <v>22.4</v>
      </c>
      <c r="O35" s="203">
        <v>5.0999999999999996</v>
      </c>
      <c r="P35" s="207">
        <v>4.5</v>
      </c>
      <c r="Q35" s="203" t="s">
        <v>320</v>
      </c>
      <c r="R35" s="207">
        <v>4.5</v>
      </c>
      <c r="S35" s="203">
        <v>6</v>
      </c>
      <c r="T35" s="203">
        <v>1</v>
      </c>
      <c r="U35" s="203">
        <v>7</v>
      </c>
      <c r="V35" s="203">
        <v>5.0999999999999996</v>
      </c>
    </row>
    <row r="36" spans="1:22" ht="13.5" customHeight="1" thickBot="1">
      <c r="A36" s="202">
        <v>2006</v>
      </c>
      <c r="B36" s="203" t="s">
        <v>318</v>
      </c>
      <c r="C36" s="203" t="s">
        <v>318</v>
      </c>
      <c r="D36" s="203" t="s">
        <v>318</v>
      </c>
      <c r="E36" s="207">
        <v>3.9</v>
      </c>
      <c r="F36" s="203">
        <v>1.6</v>
      </c>
      <c r="G36" s="203">
        <v>8.6</v>
      </c>
      <c r="H36" s="203">
        <v>33.9</v>
      </c>
      <c r="I36" s="203" t="s">
        <v>319</v>
      </c>
      <c r="J36" s="203">
        <v>4</v>
      </c>
      <c r="K36" s="217">
        <v>2006</v>
      </c>
      <c r="L36" s="203">
        <v>23.5</v>
      </c>
      <c r="M36" s="203" t="s">
        <v>321</v>
      </c>
      <c r="N36" s="207">
        <v>23.5</v>
      </c>
      <c r="O36" s="203">
        <v>5</v>
      </c>
      <c r="P36" s="207">
        <v>4.5999999999999996</v>
      </c>
      <c r="Q36" s="203" t="s">
        <v>320</v>
      </c>
      <c r="R36" s="207">
        <v>4.5999999999999996</v>
      </c>
      <c r="S36" s="203">
        <v>6.3</v>
      </c>
      <c r="T36" s="203">
        <v>0.8</v>
      </c>
      <c r="U36" s="203">
        <v>7.1</v>
      </c>
      <c r="V36" s="203">
        <v>5.2</v>
      </c>
    </row>
    <row r="37" spans="1:22" ht="13.5" customHeight="1" thickBot="1">
      <c r="A37" s="202">
        <v>2007</v>
      </c>
      <c r="B37" s="203" t="s">
        <v>318</v>
      </c>
      <c r="C37" s="203" t="s">
        <v>318</v>
      </c>
      <c r="D37" s="203" t="s">
        <v>318</v>
      </c>
      <c r="E37" s="207" t="s">
        <v>322</v>
      </c>
      <c r="F37" s="203">
        <v>1.6</v>
      </c>
      <c r="G37" s="203" t="s">
        <v>323</v>
      </c>
      <c r="H37" s="203" t="s">
        <v>324</v>
      </c>
      <c r="I37" s="203">
        <v>5.3</v>
      </c>
      <c r="J37" s="203">
        <v>4.0999999999999996</v>
      </c>
      <c r="K37" s="217">
        <v>2007</v>
      </c>
      <c r="L37" s="203">
        <v>24.3</v>
      </c>
      <c r="M37" s="203" t="s">
        <v>321</v>
      </c>
      <c r="N37" s="207">
        <v>24.3</v>
      </c>
      <c r="O37" s="203">
        <v>4.7</v>
      </c>
      <c r="P37" s="207">
        <v>4.5999999999999996</v>
      </c>
      <c r="Q37" s="203" t="s">
        <v>320</v>
      </c>
      <c r="R37" s="207">
        <v>4.5999999999999996</v>
      </c>
      <c r="S37" s="203">
        <v>5.6</v>
      </c>
      <c r="T37" s="203">
        <v>0.9</v>
      </c>
      <c r="U37" s="203">
        <v>6.6</v>
      </c>
      <c r="V37" s="203">
        <v>5.2</v>
      </c>
    </row>
    <row r="38" spans="1:22" ht="13.5" customHeight="1" thickBot="1">
      <c r="A38" s="202">
        <v>2008</v>
      </c>
      <c r="B38" s="203" t="s">
        <v>318</v>
      </c>
      <c r="C38" s="203" t="s">
        <v>318</v>
      </c>
      <c r="D38" s="203" t="s">
        <v>318</v>
      </c>
      <c r="E38" s="207">
        <v>3.9</v>
      </c>
      <c r="F38" s="203">
        <v>1.6</v>
      </c>
      <c r="G38" s="203">
        <v>7.4</v>
      </c>
      <c r="H38" s="203">
        <v>32.799999999999997</v>
      </c>
      <c r="I38" s="203">
        <v>4.8</v>
      </c>
      <c r="J38" s="203">
        <v>4.2</v>
      </c>
      <c r="K38" s="217">
        <v>2008</v>
      </c>
      <c r="L38" s="203">
        <v>23.4</v>
      </c>
      <c r="M38" s="203" t="s">
        <v>321</v>
      </c>
      <c r="N38" s="207">
        <v>23.4</v>
      </c>
      <c r="O38" s="203">
        <v>4.7</v>
      </c>
      <c r="P38" s="207">
        <v>4.5999999999999996</v>
      </c>
      <c r="Q38" s="203" t="s">
        <v>320</v>
      </c>
      <c r="R38" s="207">
        <v>4.5999999999999996</v>
      </c>
      <c r="S38" s="203">
        <v>6.3</v>
      </c>
      <c r="T38" s="203">
        <v>1</v>
      </c>
      <c r="U38" s="203">
        <v>6.6</v>
      </c>
      <c r="V38" s="203">
        <v>5.2</v>
      </c>
    </row>
    <row r="39" spans="1:22" ht="13.5" customHeight="1" thickBot="1">
      <c r="A39" s="202">
        <v>2009</v>
      </c>
      <c r="B39" s="203" t="s">
        <v>318</v>
      </c>
      <c r="C39" s="203" t="s">
        <v>318</v>
      </c>
      <c r="D39" s="203" t="s">
        <v>318</v>
      </c>
      <c r="E39" s="207">
        <v>3.9</v>
      </c>
      <c r="F39" s="203">
        <v>1.6</v>
      </c>
      <c r="G39" s="203">
        <v>7.8</v>
      </c>
      <c r="H39" s="203">
        <v>33.4</v>
      </c>
      <c r="I39" s="203">
        <v>4.4000000000000004</v>
      </c>
      <c r="J39" s="203">
        <v>4.2</v>
      </c>
      <c r="K39" s="217">
        <v>2009</v>
      </c>
      <c r="L39" s="203">
        <v>24</v>
      </c>
      <c r="M39" s="203" t="s">
        <v>321</v>
      </c>
      <c r="N39" s="207">
        <v>24</v>
      </c>
      <c r="O39" s="203">
        <v>4.8</v>
      </c>
      <c r="P39" s="207">
        <v>4.7</v>
      </c>
      <c r="Q39" s="203" t="s">
        <v>320</v>
      </c>
      <c r="R39" s="207">
        <v>4.7</v>
      </c>
      <c r="S39" s="203">
        <v>6</v>
      </c>
      <c r="T39" s="203">
        <v>1</v>
      </c>
      <c r="U39" s="203">
        <v>6.8</v>
      </c>
      <c r="V39" s="203">
        <v>5.3</v>
      </c>
    </row>
    <row r="40" spans="1:22" ht="13.5" customHeight="1" thickBot="1">
      <c r="A40" s="202">
        <v>2010</v>
      </c>
      <c r="B40" s="203" t="s">
        <v>318</v>
      </c>
      <c r="C40" s="203" t="s">
        <v>318</v>
      </c>
      <c r="D40" s="203" t="s">
        <v>318</v>
      </c>
      <c r="E40" s="207">
        <v>4</v>
      </c>
      <c r="F40" s="203">
        <v>1.6</v>
      </c>
      <c r="G40" s="203">
        <v>7.9</v>
      </c>
      <c r="H40" s="203">
        <v>34.6</v>
      </c>
      <c r="I40" s="203">
        <v>4</v>
      </c>
      <c r="J40" s="203">
        <v>4.3</v>
      </c>
      <c r="K40" s="217">
        <v>2010</v>
      </c>
      <c r="L40" s="203">
        <v>23.4</v>
      </c>
      <c r="M40" s="203" t="s">
        <v>321</v>
      </c>
      <c r="N40" s="207">
        <v>23.4</v>
      </c>
      <c r="O40" s="203">
        <v>4.5999999999999996</v>
      </c>
      <c r="P40" s="207">
        <v>4.8</v>
      </c>
      <c r="Q40" s="203" t="s">
        <v>320</v>
      </c>
      <c r="R40" s="207">
        <v>4.8</v>
      </c>
      <c r="S40" s="203">
        <v>6.3</v>
      </c>
      <c r="T40" s="203">
        <v>1.2</v>
      </c>
      <c r="U40" s="203">
        <v>6.5</v>
      </c>
      <c r="V40" s="203">
        <v>5.3</v>
      </c>
    </row>
    <row r="41" spans="1:22" ht="13.5" customHeight="1" thickBot="1">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c r="A50" s="218" t="s">
        <v>325</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c r="A51" s="218" t="s">
        <v>326</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c r="A52" s="218" t="s">
        <v>327</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c r="A53" s="218" t="s">
        <v>328</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c r="A54" s="218" t="s">
        <v>329</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c r="A55" s="218" t="s">
        <v>330</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c r="A56" s="218" t="s">
        <v>331</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c r="A57" s="218" t="s">
        <v>332</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c r="A58" s="220" t="s">
        <v>333</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c r="A98" s="221"/>
      <c r="B98" s="219"/>
      <c r="C98" s="219"/>
      <c r="D98" s="219"/>
      <c r="E98" s="219"/>
      <c r="F98" s="219"/>
      <c r="G98" s="219"/>
      <c r="H98" s="219"/>
      <c r="I98" s="219"/>
      <c r="J98" s="219"/>
      <c r="L98" s="219"/>
      <c r="M98" s="219"/>
      <c r="N98" s="219"/>
      <c r="O98" s="219"/>
      <c r="P98" s="219"/>
      <c r="Q98" s="219"/>
      <c r="R98" s="219"/>
      <c r="S98" s="219"/>
      <c r="T98" s="219"/>
      <c r="U98" s="219"/>
      <c r="V98" s="219"/>
    </row>
    <row r="99" spans="1:22">
      <c r="A99" s="221"/>
      <c r="B99" s="219"/>
      <c r="C99" s="219"/>
      <c r="D99" s="219"/>
      <c r="E99" s="219"/>
      <c r="F99" s="219"/>
      <c r="G99" s="219"/>
      <c r="H99" s="219"/>
      <c r="I99" s="219"/>
      <c r="J99" s="219"/>
      <c r="L99" s="219"/>
      <c r="M99" s="219"/>
      <c r="N99" s="219"/>
      <c r="O99" s="219"/>
      <c r="P99" s="219"/>
      <c r="Q99" s="219"/>
      <c r="R99" s="219"/>
      <c r="S99" s="219"/>
      <c r="T99" s="219"/>
      <c r="U99" s="219"/>
      <c r="V99" s="219"/>
    </row>
    <row r="100" spans="1:22">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J5:J6"/>
    <mergeCell ref="K5:K6"/>
    <mergeCell ref="V5:V6"/>
    <mergeCell ref="L5:N5"/>
    <mergeCell ref="O5:O6"/>
    <mergeCell ref="P5:R5"/>
    <mergeCell ref="S5:S6"/>
    <mergeCell ref="T5:T6"/>
    <mergeCell ref="A1:J1"/>
    <mergeCell ref="K1:V1"/>
    <mergeCell ref="A2:J2"/>
    <mergeCell ref="K2:V2"/>
    <mergeCell ref="A3:J3"/>
    <mergeCell ref="K3:V3"/>
    <mergeCell ref="U5:U6"/>
    <mergeCell ref="A4:J4"/>
    <mergeCell ref="K4:V4"/>
    <mergeCell ref="A5:A6"/>
    <mergeCell ref="B5:E5"/>
    <mergeCell ref="F5:F6"/>
    <mergeCell ref="G5:G6"/>
    <mergeCell ref="H5:H6"/>
    <mergeCell ref="I5:I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baseColWidth="10" defaultColWidth="9.1640625" defaultRowHeight="13"/>
  <cols>
    <col min="1" max="16384" width="9.1640625" style="198"/>
  </cols>
  <sheetData>
    <row r="1" spans="1:24" ht="12.75" customHeight="1">
      <c r="A1" s="274" t="s">
        <v>334</v>
      </c>
      <c r="B1" s="274"/>
      <c r="C1" s="274"/>
      <c r="D1" s="274"/>
      <c r="E1" s="274"/>
      <c r="F1" s="274"/>
      <c r="G1" s="274"/>
      <c r="H1" s="274"/>
      <c r="I1" s="274"/>
      <c r="J1" s="274"/>
      <c r="K1" s="275" t="s">
        <v>334</v>
      </c>
      <c r="L1" s="275"/>
      <c r="M1" s="275"/>
      <c r="N1" s="275"/>
      <c r="O1" s="275"/>
      <c r="P1" s="275"/>
      <c r="Q1" s="275"/>
      <c r="R1" s="275"/>
      <c r="S1" s="275"/>
      <c r="T1" s="275"/>
      <c r="U1" s="275"/>
      <c r="V1" s="275"/>
    </row>
    <row r="2" spans="1:24"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4">
      <c r="A3" s="256" t="s">
        <v>335</v>
      </c>
      <c r="B3" s="257"/>
      <c r="C3" s="257"/>
      <c r="D3" s="257"/>
      <c r="E3" s="257"/>
      <c r="F3" s="257"/>
      <c r="G3" s="257"/>
      <c r="H3" s="257"/>
      <c r="I3" s="257"/>
      <c r="J3" s="276"/>
      <c r="K3" s="277" t="s">
        <v>335</v>
      </c>
      <c r="L3" s="257"/>
      <c r="M3" s="257"/>
      <c r="N3" s="257"/>
      <c r="O3" s="257"/>
      <c r="P3" s="257"/>
      <c r="Q3" s="257"/>
      <c r="R3" s="257"/>
      <c r="S3" s="257"/>
      <c r="T3" s="257"/>
      <c r="U3" s="257"/>
      <c r="V3" s="276"/>
    </row>
    <row r="4" spans="1:24" ht="14" thickBot="1">
      <c r="A4" s="259" t="s">
        <v>336</v>
      </c>
      <c r="B4" s="260"/>
      <c r="C4" s="260"/>
      <c r="D4" s="260"/>
      <c r="E4" s="260"/>
      <c r="F4" s="260"/>
      <c r="G4" s="260"/>
      <c r="H4" s="260"/>
      <c r="I4" s="260"/>
      <c r="J4" s="261"/>
      <c r="K4" s="285" t="s">
        <v>336</v>
      </c>
      <c r="L4" s="260"/>
      <c r="M4" s="260"/>
      <c r="N4" s="260"/>
      <c r="O4" s="260"/>
      <c r="P4" s="260"/>
      <c r="Q4" s="260"/>
      <c r="R4" s="260"/>
      <c r="S4" s="260"/>
      <c r="T4" s="260"/>
      <c r="U4" s="260"/>
      <c r="V4" s="261"/>
    </row>
    <row r="5" spans="1:24" ht="14" thickBot="1">
      <c r="A5" s="286" t="s">
        <v>291</v>
      </c>
      <c r="B5" s="287"/>
      <c r="C5" s="287"/>
      <c r="D5" s="287"/>
      <c r="E5" s="287"/>
      <c r="F5" s="287"/>
      <c r="G5" s="287"/>
      <c r="H5" s="287"/>
      <c r="I5" s="287"/>
      <c r="J5" s="288"/>
      <c r="K5" s="286" t="s">
        <v>337</v>
      </c>
      <c r="L5" s="287"/>
      <c r="M5" s="287"/>
      <c r="N5" s="287"/>
      <c r="O5" s="287"/>
      <c r="P5" s="287"/>
      <c r="Q5" s="287"/>
      <c r="R5" s="287"/>
      <c r="S5" s="287"/>
      <c r="T5" s="287"/>
      <c r="U5" s="287"/>
      <c r="V5" s="288"/>
    </row>
    <row r="6" spans="1:24" ht="14" thickBot="1">
      <c r="A6" s="249" t="s">
        <v>293</v>
      </c>
      <c r="B6" s="265" t="s">
        <v>294</v>
      </c>
      <c r="C6" s="266"/>
      <c r="D6" s="266"/>
      <c r="E6" s="267"/>
      <c r="F6" s="249" t="s">
        <v>295</v>
      </c>
      <c r="G6" s="249" t="s">
        <v>296</v>
      </c>
      <c r="H6" s="249" t="s">
        <v>297</v>
      </c>
      <c r="I6" s="249" t="s">
        <v>298</v>
      </c>
      <c r="J6" s="249" t="s">
        <v>299</v>
      </c>
      <c r="K6" s="249" t="s">
        <v>293</v>
      </c>
      <c r="L6" s="265" t="s">
        <v>300</v>
      </c>
      <c r="M6" s="266"/>
      <c r="N6" s="267"/>
      <c r="O6" s="278" t="s">
        <v>301</v>
      </c>
      <c r="P6" s="280" t="s">
        <v>302</v>
      </c>
      <c r="Q6" s="281"/>
      <c r="R6" s="282"/>
      <c r="S6" s="283" t="s">
        <v>303</v>
      </c>
      <c r="T6" s="249" t="s">
        <v>304</v>
      </c>
      <c r="U6" s="249" t="s">
        <v>305</v>
      </c>
      <c r="V6" s="289" t="s">
        <v>338</v>
      </c>
    </row>
    <row r="7" spans="1:24" ht="37" thickBot="1">
      <c r="A7" s="250"/>
      <c r="B7" s="200" t="s">
        <v>307</v>
      </c>
      <c r="C7" s="200" t="s">
        <v>308</v>
      </c>
      <c r="D7" s="222" t="s">
        <v>339</v>
      </c>
      <c r="E7" s="200" t="s">
        <v>310</v>
      </c>
      <c r="F7" s="250"/>
      <c r="G7" s="250"/>
      <c r="H7" s="250"/>
      <c r="I7" s="250"/>
      <c r="J7" s="250"/>
      <c r="K7" s="250"/>
      <c r="L7" s="200" t="s">
        <v>311</v>
      </c>
      <c r="M7" s="222" t="s">
        <v>312</v>
      </c>
      <c r="N7" s="200" t="s">
        <v>313</v>
      </c>
      <c r="O7" s="279"/>
      <c r="P7" s="223" t="s">
        <v>314</v>
      </c>
      <c r="Q7" s="223" t="s">
        <v>315</v>
      </c>
      <c r="R7" s="223" t="s">
        <v>316</v>
      </c>
      <c r="S7" s="284"/>
      <c r="T7" s="250"/>
      <c r="U7" s="250"/>
      <c r="V7" s="290"/>
      <c r="X7" s="201" t="s">
        <v>317</v>
      </c>
    </row>
    <row r="8" spans="1:24" ht="14" thickBot="1">
      <c r="A8" s="224">
        <v>1991</v>
      </c>
      <c r="B8" s="225" t="s">
        <v>318</v>
      </c>
      <c r="C8" s="225" t="s">
        <v>319</v>
      </c>
      <c r="D8" s="225" t="s">
        <v>318</v>
      </c>
      <c r="E8" s="226">
        <v>0.55000000000000004</v>
      </c>
      <c r="F8" s="226">
        <v>0.41</v>
      </c>
      <c r="G8" s="226">
        <v>0.97</v>
      </c>
      <c r="H8" s="226" t="s">
        <v>319</v>
      </c>
      <c r="I8" s="226" t="s">
        <v>319</v>
      </c>
      <c r="J8" s="226">
        <v>0.55000000000000004</v>
      </c>
      <c r="K8" s="224">
        <v>1991</v>
      </c>
      <c r="L8" s="226">
        <v>3.01</v>
      </c>
      <c r="M8" s="226" t="s">
        <v>319</v>
      </c>
      <c r="N8" s="226">
        <v>3.01</v>
      </c>
      <c r="O8" s="226">
        <v>0.78</v>
      </c>
      <c r="P8" s="226">
        <v>0.53</v>
      </c>
      <c r="Q8" s="226" t="s">
        <v>320</v>
      </c>
      <c r="R8" s="226">
        <v>0.53</v>
      </c>
      <c r="S8" s="226" t="s">
        <v>319</v>
      </c>
      <c r="T8" s="226">
        <v>0.76</v>
      </c>
      <c r="U8" s="226">
        <v>1.02</v>
      </c>
      <c r="V8" s="226">
        <v>0.7</v>
      </c>
    </row>
    <row r="9" spans="1:24" ht="14" thickBot="1">
      <c r="A9" s="224">
        <v>1992</v>
      </c>
      <c r="B9" s="225" t="s">
        <v>318</v>
      </c>
      <c r="C9" s="225" t="s">
        <v>319</v>
      </c>
      <c r="D9" s="225" t="s">
        <v>318</v>
      </c>
      <c r="E9" s="226">
        <v>0.55000000000000004</v>
      </c>
      <c r="F9" s="226">
        <v>0.39</v>
      </c>
      <c r="G9" s="226">
        <v>1.05</v>
      </c>
      <c r="H9" s="226" t="s">
        <v>319</v>
      </c>
      <c r="I9" s="226" t="s">
        <v>319</v>
      </c>
      <c r="J9" s="226">
        <v>0.56000000000000005</v>
      </c>
      <c r="K9" s="224">
        <v>1992</v>
      </c>
      <c r="L9" s="226">
        <v>3.09</v>
      </c>
      <c r="M9" s="226" t="s">
        <v>319</v>
      </c>
      <c r="N9" s="226">
        <v>3.09</v>
      </c>
      <c r="O9" s="226">
        <v>0.83</v>
      </c>
      <c r="P9" s="226">
        <v>0.52</v>
      </c>
      <c r="Q9" s="226" t="s">
        <v>320</v>
      </c>
      <c r="R9" s="226">
        <v>0.52</v>
      </c>
      <c r="S9" s="226" t="s">
        <v>319</v>
      </c>
      <c r="T9" s="226">
        <v>0.92</v>
      </c>
      <c r="U9" s="226">
        <v>1.07</v>
      </c>
      <c r="V9" s="226">
        <v>0.72</v>
      </c>
    </row>
    <row r="10" spans="1:24" ht="14" thickBot="1">
      <c r="A10" s="224">
        <v>1993</v>
      </c>
      <c r="B10" s="225" t="s">
        <v>318</v>
      </c>
      <c r="C10" s="225" t="s">
        <v>319</v>
      </c>
      <c r="D10" s="225" t="s">
        <v>318</v>
      </c>
      <c r="E10" s="226">
        <v>0.57999999999999996</v>
      </c>
      <c r="F10" s="226">
        <v>0.43</v>
      </c>
      <c r="G10" s="226">
        <v>1.1599999999999999</v>
      </c>
      <c r="H10" s="226" t="s">
        <v>319</v>
      </c>
      <c r="I10" s="226" t="s">
        <v>319</v>
      </c>
      <c r="J10" s="226">
        <v>0.57999999999999996</v>
      </c>
      <c r="K10" s="224">
        <v>1993</v>
      </c>
      <c r="L10" s="226">
        <v>3.09</v>
      </c>
      <c r="M10" s="226" t="s">
        <v>319</v>
      </c>
      <c r="N10" s="226">
        <v>3.09</v>
      </c>
      <c r="O10" s="226">
        <v>0.94</v>
      </c>
      <c r="P10" s="226">
        <v>0.55000000000000004</v>
      </c>
      <c r="Q10" s="226" t="s">
        <v>320</v>
      </c>
      <c r="R10" s="226">
        <v>0.55000000000000004</v>
      </c>
      <c r="S10" s="226" t="s">
        <v>319</v>
      </c>
      <c r="T10" s="226">
        <v>0.98</v>
      </c>
      <c r="U10" s="226">
        <v>1.17</v>
      </c>
      <c r="V10" s="226">
        <v>0.77</v>
      </c>
    </row>
    <row r="11" spans="1:24" ht="14" thickBot="1">
      <c r="A11" s="224">
        <v>1994</v>
      </c>
      <c r="B11" s="225" t="s">
        <v>318</v>
      </c>
      <c r="C11" s="225" t="s">
        <v>319</v>
      </c>
      <c r="D11" s="225" t="s">
        <v>318</v>
      </c>
      <c r="E11" s="226">
        <v>0.67</v>
      </c>
      <c r="F11" s="226">
        <v>0.46</v>
      </c>
      <c r="G11" s="226">
        <v>1.94</v>
      </c>
      <c r="H11" s="226" t="s">
        <v>319</v>
      </c>
      <c r="I11" s="226" t="s">
        <v>319</v>
      </c>
      <c r="J11" s="226">
        <v>0.68</v>
      </c>
      <c r="K11" s="224">
        <v>1994</v>
      </c>
      <c r="L11" s="226">
        <v>3.19</v>
      </c>
      <c r="M11" s="226" t="s">
        <v>319</v>
      </c>
      <c r="N11" s="226">
        <v>3.19</v>
      </c>
      <c r="O11" s="226">
        <v>0.91</v>
      </c>
      <c r="P11" s="226">
        <v>0.48</v>
      </c>
      <c r="Q11" s="226" t="s">
        <v>320</v>
      </c>
      <c r="R11" s="226">
        <v>0.48</v>
      </c>
      <c r="S11" s="226" t="s">
        <v>319</v>
      </c>
      <c r="T11" s="226">
        <v>1.0900000000000001</v>
      </c>
      <c r="U11" s="226">
        <v>1.1399999999999999</v>
      </c>
      <c r="V11" s="226">
        <v>0.85</v>
      </c>
    </row>
    <row r="12" spans="1:24" ht="14" thickBot="1">
      <c r="A12" s="224">
        <v>1995</v>
      </c>
      <c r="B12" s="225" t="s">
        <v>318</v>
      </c>
      <c r="C12" s="225" t="s">
        <v>319</v>
      </c>
      <c r="D12" s="225" t="s">
        <v>318</v>
      </c>
      <c r="E12" s="226">
        <v>0.68</v>
      </c>
      <c r="F12" s="226">
        <v>0.45</v>
      </c>
      <c r="G12" s="226">
        <v>1.66</v>
      </c>
      <c r="H12" s="226">
        <v>1.57</v>
      </c>
      <c r="I12" s="226" t="s">
        <v>319</v>
      </c>
      <c r="J12" s="226">
        <v>0.69</v>
      </c>
      <c r="K12" s="224">
        <v>1995</v>
      </c>
      <c r="L12" s="226">
        <v>3.13</v>
      </c>
      <c r="M12" s="226" t="s">
        <v>319</v>
      </c>
      <c r="N12" s="226">
        <v>3.13</v>
      </c>
      <c r="O12" s="226">
        <v>0.99</v>
      </c>
      <c r="P12" s="226">
        <v>0.5</v>
      </c>
      <c r="Q12" s="226" t="s">
        <v>320</v>
      </c>
      <c r="R12" s="226">
        <v>0.5</v>
      </c>
      <c r="S12" s="226">
        <v>1.3</v>
      </c>
      <c r="T12" s="226">
        <v>0.74</v>
      </c>
      <c r="U12" s="226">
        <v>1.22</v>
      </c>
      <c r="V12" s="226">
        <v>0.88</v>
      </c>
    </row>
    <row r="13" spans="1:24" ht="14" thickBot="1">
      <c r="A13" s="224">
        <v>1996</v>
      </c>
      <c r="B13" s="225" t="s">
        <v>318</v>
      </c>
      <c r="C13" s="225" t="s">
        <v>319</v>
      </c>
      <c r="D13" s="225" t="s">
        <v>318</v>
      </c>
      <c r="E13" s="226">
        <v>0.72</v>
      </c>
      <c r="F13" s="226">
        <v>0.47</v>
      </c>
      <c r="G13" s="226">
        <v>1.69</v>
      </c>
      <c r="H13" s="226">
        <v>1.34</v>
      </c>
      <c r="I13" s="226" t="s">
        <v>319</v>
      </c>
      <c r="J13" s="226">
        <v>0.73</v>
      </c>
      <c r="K13" s="224">
        <v>1996</v>
      </c>
      <c r="L13" s="226">
        <v>3.25</v>
      </c>
      <c r="M13" s="226" t="s">
        <v>319</v>
      </c>
      <c r="N13" s="226">
        <v>3.25</v>
      </c>
      <c r="O13" s="226">
        <v>1.08</v>
      </c>
      <c r="P13" s="226">
        <v>0.55000000000000004</v>
      </c>
      <c r="Q13" s="226" t="s">
        <v>320</v>
      </c>
      <c r="R13" s="226">
        <v>0.55000000000000004</v>
      </c>
      <c r="S13" s="226">
        <v>1.1299999999999999</v>
      </c>
      <c r="T13" s="226">
        <v>0.5</v>
      </c>
      <c r="U13" s="226">
        <v>1.29</v>
      </c>
      <c r="V13" s="226">
        <v>0.93</v>
      </c>
    </row>
    <row r="14" spans="1:24" ht="14" thickBot="1">
      <c r="A14" s="224">
        <v>1997</v>
      </c>
      <c r="B14" s="225" t="s">
        <v>318</v>
      </c>
      <c r="C14" s="225" t="s">
        <v>319</v>
      </c>
      <c r="D14" s="225" t="s">
        <v>318</v>
      </c>
      <c r="E14" s="226">
        <v>0.71</v>
      </c>
      <c r="F14" s="226">
        <v>0.47</v>
      </c>
      <c r="G14" s="226">
        <v>1.72</v>
      </c>
      <c r="H14" s="226">
        <v>1.3</v>
      </c>
      <c r="I14" s="226" t="s">
        <v>319</v>
      </c>
      <c r="J14" s="226">
        <v>0.72</v>
      </c>
      <c r="K14" s="224">
        <v>1997</v>
      </c>
      <c r="L14" s="226">
        <v>3.3</v>
      </c>
      <c r="M14" s="226" t="s">
        <v>319</v>
      </c>
      <c r="N14" s="226">
        <v>3.3</v>
      </c>
      <c r="O14" s="226">
        <v>0.97</v>
      </c>
      <c r="P14" s="226">
        <v>0.53</v>
      </c>
      <c r="Q14" s="226" t="s">
        <v>320</v>
      </c>
      <c r="R14" s="226">
        <v>0.53</v>
      </c>
      <c r="S14" s="226">
        <v>1.1399999999999999</v>
      </c>
      <c r="T14" s="226">
        <v>0.68</v>
      </c>
      <c r="U14" s="226">
        <v>1.2</v>
      </c>
      <c r="V14" s="226">
        <v>0.9</v>
      </c>
    </row>
    <row r="15" spans="1:24" ht="14" thickBot="1">
      <c r="A15" s="224">
        <v>1998</v>
      </c>
      <c r="B15" s="225" t="s">
        <v>318</v>
      </c>
      <c r="C15" s="225" t="s">
        <v>319</v>
      </c>
      <c r="D15" s="225" t="s">
        <v>318</v>
      </c>
      <c r="E15" s="226">
        <v>0.74</v>
      </c>
      <c r="F15" s="226">
        <v>0.47</v>
      </c>
      <c r="G15" s="226">
        <v>1.49</v>
      </c>
      <c r="H15" s="226">
        <v>1.66</v>
      </c>
      <c r="I15" s="226" t="s">
        <v>319</v>
      </c>
      <c r="J15" s="226">
        <v>0.75</v>
      </c>
      <c r="K15" s="224">
        <v>1998</v>
      </c>
      <c r="L15" s="226">
        <v>3.29</v>
      </c>
      <c r="M15" s="226" t="s">
        <v>319</v>
      </c>
      <c r="N15" s="226">
        <v>3.29</v>
      </c>
      <c r="O15" s="226">
        <v>0.96</v>
      </c>
      <c r="P15" s="226">
        <v>0.54</v>
      </c>
      <c r="Q15" s="226" t="s">
        <v>320</v>
      </c>
      <c r="R15" s="226">
        <v>0.54</v>
      </c>
      <c r="S15" s="226">
        <v>0.86</v>
      </c>
      <c r="T15" s="226">
        <v>0.67</v>
      </c>
      <c r="U15" s="226">
        <v>1.2</v>
      </c>
      <c r="V15" s="226">
        <v>0.91</v>
      </c>
    </row>
    <row r="16" spans="1:24" ht="14" thickBot="1">
      <c r="A16" s="224">
        <v>1999</v>
      </c>
      <c r="B16" s="225" t="s">
        <v>318</v>
      </c>
      <c r="C16" s="225" t="s">
        <v>319</v>
      </c>
      <c r="D16" s="225" t="s">
        <v>318</v>
      </c>
      <c r="E16" s="226">
        <v>0.74</v>
      </c>
      <c r="F16" s="226">
        <v>0.5</v>
      </c>
      <c r="G16" s="226">
        <v>1.59</v>
      </c>
      <c r="H16" s="226">
        <v>2.0499999999999998</v>
      </c>
      <c r="I16" s="226" t="s">
        <v>319</v>
      </c>
      <c r="J16" s="226">
        <v>0.75</v>
      </c>
      <c r="K16" s="224">
        <v>1999</v>
      </c>
      <c r="L16" s="226">
        <v>3.3</v>
      </c>
      <c r="M16" s="226" t="s">
        <v>319</v>
      </c>
      <c r="N16" s="226">
        <v>3.3</v>
      </c>
      <c r="O16" s="226">
        <v>0.92</v>
      </c>
      <c r="P16" s="226">
        <v>0.56000000000000005</v>
      </c>
      <c r="Q16" s="226" t="s">
        <v>320</v>
      </c>
      <c r="R16" s="226">
        <v>0.56000000000000005</v>
      </c>
      <c r="S16" s="226">
        <v>0.91</v>
      </c>
      <c r="T16" s="226">
        <v>0.76</v>
      </c>
      <c r="U16" s="226">
        <v>1.18</v>
      </c>
      <c r="V16" s="226">
        <v>0.9</v>
      </c>
    </row>
    <row r="17" spans="1:22" ht="14" thickBot="1">
      <c r="A17" s="224">
        <v>2000</v>
      </c>
      <c r="B17" s="225" t="s">
        <v>318</v>
      </c>
      <c r="C17" s="225" t="s">
        <v>318</v>
      </c>
      <c r="D17" s="225" t="s">
        <v>318</v>
      </c>
      <c r="E17" s="226">
        <v>0.77</v>
      </c>
      <c r="F17" s="226">
        <v>0.49</v>
      </c>
      <c r="G17" s="226">
        <v>1.63</v>
      </c>
      <c r="H17" s="226">
        <v>1.74</v>
      </c>
      <c r="I17" s="226" t="s">
        <v>319</v>
      </c>
      <c r="J17" s="226">
        <v>0.78</v>
      </c>
      <c r="K17" s="224">
        <v>2000</v>
      </c>
      <c r="L17" s="226">
        <v>3.33</v>
      </c>
      <c r="M17" s="226" t="s">
        <v>319</v>
      </c>
      <c r="N17" s="226">
        <v>3.33</v>
      </c>
      <c r="O17" s="226">
        <v>0.94</v>
      </c>
      <c r="P17" s="226">
        <v>0.56999999999999995</v>
      </c>
      <c r="Q17" s="226" t="s">
        <v>320</v>
      </c>
      <c r="R17" s="226">
        <v>0.56999999999999995</v>
      </c>
      <c r="S17" s="226">
        <v>1.1299999999999999</v>
      </c>
      <c r="T17" s="226">
        <v>0.67</v>
      </c>
      <c r="U17" s="226">
        <v>1.19</v>
      </c>
      <c r="V17" s="226">
        <v>0.93</v>
      </c>
    </row>
    <row r="18" spans="1:22" ht="14" thickBot="1">
      <c r="A18" s="224">
        <v>2001</v>
      </c>
      <c r="B18" s="225" t="s">
        <v>318</v>
      </c>
      <c r="C18" s="225" t="s">
        <v>318</v>
      </c>
      <c r="D18" s="225" t="s">
        <v>318</v>
      </c>
      <c r="E18" s="226">
        <v>0.74</v>
      </c>
      <c r="F18" s="226">
        <v>0.5</v>
      </c>
      <c r="G18" s="226">
        <v>1.73</v>
      </c>
      <c r="H18" s="226">
        <v>1.73</v>
      </c>
      <c r="I18" s="226" t="s">
        <v>319</v>
      </c>
      <c r="J18" s="226">
        <v>0.76</v>
      </c>
      <c r="K18" s="224">
        <v>2001</v>
      </c>
      <c r="L18" s="226">
        <v>3.43</v>
      </c>
      <c r="M18" s="226" t="s">
        <v>319</v>
      </c>
      <c r="N18" s="226">
        <v>3.43</v>
      </c>
      <c r="O18" s="226">
        <v>0.93</v>
      </c>
      <c r="P18" s="226">
        <v>0.61</v>
      </c>
      <c r="Q18" s="226" t="s">
        <v>320</v>
      </c>
      <c r="R18" s="226">
        <v>0.61</v>
      </c>
      <c r="S18" s="226">
        <v>1.32</v>
      </c>
      <c r="T18" s="226">
        <v>0.76</v>
      </c>
      <c r="U18" s="226">
        <v>1.2</v>
      </c>
      <c r="V18" s="226">
        <v>0.92</v>
      </c>
    </row>
    <row r="19" spans="1:22" ht="14" thickBot="1">
      <c r="A19" s="224">
        <v>2002</v>
      </c>
      <c r="B19" s="225" t="s">
        <v>318</v>
      </c>
      <c r="C19" s="225" t="s">
        <v>318</v>
      </c>
      <c r="D19" s="225" t="s">
        <v>318</v>
      </c>
      <c r="E19" s="226">
        <v>0.7</v>
      </c>
      <c r="F19" s="226">
        <v>0.51</v>
      </c>
      <c r="G19" s="226">
        <v>1.88</v>
      </c>
      <c r="H19" s="226">
        <v>1.95</v>
      </c>
      <c r="I19" s="226" t="s">
        <v>319</v>
      </c>
      <c r="J19" s="226">
        <v>0.72</v>
      </c>
      <c r="K19" s="224">
        <v>2002</v>
      </c>
      <c r="L19" s="226">
        <v>3.5</v>
      </c>
      <c r="M19" s="226" t="s">
        <v>319</v>
      </c>
      <c r="N19" s="226">
        <v>3.5</v>
      </c>
      <c r="O19" s="226">
        <v>0.93</v>
      </c>
      <c r="P19" s="226">
        <v>0.67</v>
      </c>
      <c r="Q19" s="226" t="s">
        <v>320</v>
      </c>
      <c r="R19" s="226">
        <v>0.67</v>
      </c>
      <c r="S19" s="226">
        <v>1.37</v>
      </c>
      <c r="T19" s="226">
        <v>0.75</v>
      </c>
      <c r="U19" s="226">
        <v>1.21</v>
      </c>
      <c r="V19" s="226">
        <v>0.9</v>
      </c>
    </row>
    <row r="20" spans="1:22" ht="14" thickBot="1">
      <c r="A20" s="224">
        <v>2003</v>
      </c>
      <c r="B20" s="225" t="s">
        <v>318</v>
      </c>
      <c r="C20" s="225" t="s">
        <v>318</v>
      </c>
      <c r="D20" s="225" t="s">
        <v>318</v>
      </c>
      <c r="E20" s="226">
        <v>0.75</v>
      </c>
      <c r="F20" s="226">
        <v>0.49</v>
      </c>
      <c r="G20" s="226">
        <v>2.2000000000000002</v>
      </c>
      <c r="H20" s="226">
        <v>1.88</v>
      </c>
      <c r="I20" s="226" t="s">
        <v>319</v>
      </c>
      <c r="J20" s="226">
        <v>0.78</v>
      </c>
      <c r="K20" s="224">
        <v>2003</v>
      </c>
      <c r="L20" s="226">
        <v>3.79</v>
      </c>
      <c r="M20" s="226" t="s">
        <v>319</v>
      </c>
      <c r="N20" s="226">
        <v>3.79</v>
      </c>
      <c r="O20" s="226">
        <v>1</v>
      </c>
      <c r="P20" s="226">
        <v>0.68</v>
      </c>
      <c r="Q20" s="226" t="s">
        <v>320</v>
      </c>
      <c r="R20" s="226">
        <v>0.68</v>
      </c>
      <c r="S20" s="226">
        <v>1.45</v>
      </c>
      <c r="T20" s="226">
        <v>0.84</v>
      </c>
      <c r="U20" s="226">
        <v>1.3</v>
      </c>
      <c r="V20" s="226">
        <v>0.97</v>
      </c>
    </row>
    <row r="21" spans="1:22" ht="14" thickBot="1">
      <c r="A21" s="224">
        <v>2004</v>
      </c>
      <c r="B21" s="225" t="s">
        <v>318</v>
      </c>
      <c r="C21" s="225" t="s">
        <v>318</v>
      </c>
      <c r="D21" s="225" t="s">
        <v>318</v>
      </c>
      <c r="E21" s="226">
        <v>0.79</v>
      </c>
      <c r="F21" s="226">
        <v>0.52</v>
      </c>
      <c r="G21" s="226">
        <v>2.2200000000000002</v>
      </c>
      <c r="H21" s="226">
        <v>1.93</v>
      </c>
      <c r="I21" s="226" t="s">
        <v>319</v>
      </c>
      <c r="J21" s="226">
        <v>0.82</v>
      </c>
      <c r="K21" s="224">
        <v>2004</v>
      </c>
      <c r="L21" s="226">
        <v>3.9</v>
      </c>
      <c r="M21" s="226" t="s">
        <v>321</v>
      </c>
      <c r="N21" s="226">
        <v>3.9</v>
      </c>
      <c r="O21" s="226">
        <v>1.06</v>
      </c>
      <c r="P21" s="226">
        <v>0.67</v>
      </c>
      <c r="Q21" s="226" t="s">
        <v>320</v>
      </c>
      <c r="R21" s="226">
        <v>0.67</v>
      </c>
      <c r="S21" s="226">
        <v>1.71</v>
      </c>
      <c r="T21" s="226">
        <v>0.85</v>
      </c>
      <c r="U21" s="226">
        <v>1.35</v>
      </c>
      <c r="V21" s="226">
        <v>1.02</v>
      </c>
    </row>
    <row r="22" spans="1:22" ht="14" thickBot="1">
      <c r="A22" s="227">
        <v>2005</v>
      </c>
      <c r="B22" s="228" t="s">
        <v>318</v>
      </c>
      <c r="C22" s="228" t="s">
        <v>318</v>
      </c>
      <c r="D22" s="228" t="s">
        <v>318</v>
      </c>
      <c r="E22" s="229">
        <v>0.81</v>
      </c>
      <c r="F22" s="229">
        <v>0.54</v>
      </c>
      <c r="G22" s="229">
        <v>2.29</v>
      </c>
      <c r="H22" s="229">
        <v>2.0299999999999998</v>
      </c>
      <c r="I22" s="229" t="s">
        <v>319</v>
      </c>
      <c r="J22" s="229">
        <v>0.84</v>
      </c>
      <c r="K22" s="227">
        <v>2005</v>
      </c>
      <c r="L22" s="229">
        <v>4.08</v>
      </c>
      <c r="M22" s="229" t="s">
        <v>321</v>
      </c>
      <c r="N22" s="229">
        <v>4.08</v>
      </c>
      <c r="O22" s="229">
        <v>1.07</v>
      </c>
      <c r="P22" s="229">
        <v>0.65</v>
      </c>
      <c r="Q22" s="229" t="s">
        <v>320</v>
      </c>
      <c r="R22" s="229">
        <v>0.65</v>
      </c>
      <c r="S22" s="229">
        <v>1.73</v>
      </c>
      <c r="T22" s="229">
        <v>0.85</v>
      </c>
      <c r="U22" s="229">
        <v>1.38</v>
      </c>
      <c r="V22" s="229">
        <v>1.05</v>
      </c>
    </row>
    <row r="23" spans="1:22" ht="14" thickBot="1">
      <c r="A23" s="227">
        <v>2006</v>
      </c>
      <c r="B23" s="228" t="s">
        <v>318</v>
      </c>
      <c r="C23" s="228" t="s">
        <v>318</v>
      </c>
      <c r="D23" s="228" t="s">
        <v>318</v>
      </c>
      <c r="E23" s="229">
        <v>0.89</v>
      </c>
      <c r="F23" s="229">
        <v>0.6</v>
      </c>
      <c r="G23" s="229">
        <v>2.4500000000000002</v>
      </c>
      <c r="H23" s="229">
        <v>2.16</v>
      </c>
      <c r="I23" s="229" t="s">
        <v>319</v>
      </c>
      <c r="J23" s="229">
        <v>0.92</v>
      </c>
      <c r="K23" s="227">
        <v>2006</v>
      </c>
      <c r="L23" s="229">
        <v>4.22</v>
      </c>
      <c r="M23" s="229" t="s">
        <v>321</v>
      </c>
      <c r="N23" s="229">
        <v>4.22</v>
      </c>
      <c r="O23" s="229">
        <v>1.1000000000000001</v>
      </c>
      <c r="P23" s="229">
        <v>0.72</v>
      </c>
      <c r="Q23" s="229" t="s">
        <v>320</v>
      </c>
      <c r="R23" s="229">
        <v>0.72</v>
      </c>
      <c r="S23" s="229">
        <v>1.52</v>
      </c>
      <c r="T23" s="229">
        <v>1.93</v>
      </c>
      <c r="U23" s="229">
        <v>1.43</v>
      </c>
      <c r="V23" s="229">
        <v>1.1200000000000001</v>
      </c>
    </row>
    <row r="24" spans="1:22" ht="14" thickBot="1">
      <c r="A24" s="227">
        <v>2007</v>
      </c>
      <c r="B24" s="228" t="s">
        <v>318</v>
      </c>
      <c r="C24" s="228" t="s">
        <v>318</v>
      </c>
      <c r="D24" s="228" t="s">
        <v>318</v>
      </c>
      <c r="E24" s="229" t="s">
        <v>340</v>
      </c>
      <c r="F24" s="229">
        <v>0.59</v>
      </c>
      <c r="G24" s="229" t="s">
        <v>341</v>
      </c>
      <c r="H24" s="229" t="s">
        <v>342</v>
      </c>
      <c r="I24" s="229">
        <v>0.94</v>
      </c>
      <c r="J24" s="229">
        <v>0.91</v>
      </c>
      <c r="K24" s="227">
        <v>2007</v>
      </c>
      <c r="L24" s="229">
        <v>4.32</v>
      </c>
      <c r="M24" s="229" t="s">
        <v>321</v>
      </c>
      <c r="N24" s="229">
        <v>4.32</v>
      </c>
      <c r="O24" s="229">
        <v>0.97</v>
      </c>
      <c r="P24" s="229">
        <v>0.74</v>
      </c>
      <c r="Q24" s="229" t="s">
        <v>320</v>
      </c>
      <c r="R24" s="229">
        <v>0.74</v>
      </c>
      <c r="S24" s="229">
        <v>1.9</v>
      </c>
      <c r="T24" s="229">
        <v>1.38</v>
      </c>
      <c r="U24" s="229">
        <v>1.31</v>
      </c>
      <c r="V24" s="229">
        <v>1.0900000000000001</v>
      </c>
    </row>
    <row r="25" spans="1:22" ht="14" thickBot="1">
      <c r="A25" s="227">
        <v>2008</v>
      </c>
      <c r="B25" s="228" t="s">
        <v>318</v>
      </c>
      <c r="C25" s="228" t="s">
        <v>318</v>
      </c>
      <c r="D25" s="228" t="s">
        <v>318</v>
      </c>
      <c r="E25" s="229">
        <v>0.87</v>
      </c>
      <c r="F25" s="229">
        <v>0.63</v>
      </c>
      <c r="G25" s="229">
        <v>2.61</v>
      </c>
      <c r="H25" s="229">
        <v>2.3199999999999998</v>
      </c>
      <c r="I25" s="229">
        <v>1.02</v>
      </c>
      <c r="J25" s="229">
        <v>0.93</v>
      </c>
      <c r="K25" s="227">
        <v>2008</v>
      </c>
      <c r="L25" s="229">
        <v>4.59</v>
      </c>
      <c r="M25" s="229" t="s">
        <v>321</v>
      </c>
      <c r="N25" s="229">
        <v>4.59</v>
      </c>
      <c r="O25" s="229">
        <v>1.03</v>
      </c>
      <c r="P25" s="229">
        <v>0.82</v>
      </c>
      <c r="Q25" s="229" t="s">
        <v>320</v>
      </c>
      <c r="R25" s="229">
        <v>0.82</v>
      </c>
      <c r="S25" s="229">
        <v>1.95</v>
      </c>
      <c r="T25" s="229">
        <v>0.66</v>
      </c>
      <c r="U25" s="229">
        <v>1.38</v>
      </c>
      <c r="V25" s="229">
        <v>1.1299999999999999</v>
      </c>
    </row>
    <row r="26" spans="1:22" ht="14" thickBot="1">
      <c r="A26" s="227">
        <v>2009</v>
      </c>
      <c r="B26" s="228" t="s">
        <v>318</v>
      </c>
      <c r="C26" s="228" t="s">
        <v>318</v>
      </c>
      <c r="D26" s="228" t="s">
        <v>318</v>
      </c>
      <c r="E26" s="229">
        <v>0.91</v>
      </c>
      <c r="F26" s="229">
        <v>0.65</v>
      </c>
      <c r="G26" s="229">
        <v>2.54</v>
      </c>
      <c r="H26" s="229">
        <v>2.77</v>
      </c>
      <c r="I26" s="229">
        <v>1.33</v>
      </c>
      <c r="J26" s="229">
        <v>0.97</v>
      </c>
      <c r="K26" s="227">
        <v>2009</v>
      </c>
      <c r="L26" s="229">
        <v>4.6900000000000004</v>
      </c>
      <c r="M26" s="229" t="s">
        <v>321</v>
      </c>
      <c r="N26" s="229">
        <v>4.6900000000000004</v>
      </c>
      <c r="O26" s="229">
        <v>1.0900000000000001</v>
      </c>
      <c r="P26" s="229">
        <v>0.84</v>
      </c>
      <c r="Q26" s="229" t="s">
        <v>320</v>
      </c>
      <c r="R26" s="229">
        <v>0.84</v>
      </c>
      <c r="S26" s="229">
        <v>1.93</v>
      </c>
      <c r="T26" s="229">
        <v>1.05</v>
      </c>
      <c r="U26" s="229">
        <v>1.45</v>
      </c>
      <c r="V26" s="229">
        <v>1.18</v>
      </c>
    </row>
    <row r="27" spans="1:22" ht="14" thickBot="1">
      <c r="A27" s="227">
        <v>2010</v>
      </c>
      <c r="B27" s="228" t="s">
        <v>318</v>
      </c>
      <c r="C27" s="228" t="s">
        <v>318</v>
      </c>
      <c r="D27" s="228" t="s">
        <v>318</v>
      </c>
      <c r="E27" s="229">
        <v>0.95</v>
      </c>
      <c r="F27" s="229">
        <v>0.81</v>
      </c>
      <c r="G27" s="229">
        <v>2.56</v>
      </c>
      <c r="H27" s="229">
        <v>2.87</v>
      </c>
      <c r="I27" s="229">
        <v>1.39</v>
      </c>
      <c r="J27" s="229">
        <v>1.02</v>
      </c>
      <c r="K27" s="227">
        <v>2010</v>
      </c>
      <c r="L27" s="229">
        <v>4.8499999999999996</v>
      </c>
      <c r="M27" s="229" t="s">
        <v>321</v>
      </c>
      <c r="N27" s="229">
        <v>4.8499999999999996</v>
      </c>
      <c r="O27" s="229">
        <v>1.1200000000000001</v>
      </c>
      <c r="P27" s="229">
        <v>0.9</v>
      </c>
      <c r="Q27" s="229" t="s">
        <v>320</v>
      </c>
      <c r="R27" s="229">
        <v>0.9</v>
      </c>
      <c r="S27" s="229">
        <v>1.92</v>
      </c>
      <c r="T27" s="229">
        <v>1.1599999999999999</v>
      </c>
      <c r="U27" s="229">
        <v>1.49</v>
      </c>
      <c r="V27" s="229">
        <v>1.23</v>
      </c>
    </row>
    <row r="28" spans="1:22" ht="14" thickBot="1">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4" thickBot="1">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4" thickBot="1">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4" thickBot="1">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4" thickBot="1">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4" thickBot="1">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4" thickBot="1">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4" thickBot="1">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4" thickBot="1">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c r="A37" s="230" t="s">
        <v>325</v>
      </c>
    </row>
    <row r="38" spans="1:22">
      <c r="A38" s="230" t="s">
        <v>326</v>
      </c>
    </row>
    <row r="39" spans="1:22">
      <c r="A39" s="230" t="s">
        <v>327</v>
      </c>
    </row>
    <row r="40" spans="1:22">
      <c r="A40" s="230" t="s">
        <v>328</v>
      </c>
    </row>
    <row r="41" spans="1:22">
      <c r="A41" s="230" t="s">
        <v>343</v>
      </c>
    </row>
    <row r="42" spans="1:22">
      <c r="A42" s="230" t="s">
        <v>330</v>
      </c>
    </row>
    <row r="43" spans="1:22">
      <c r="A43" s="230" t="s">
        <v>331</v>
      </c>
    </row>
    <row r="44" spans="1:22">
      <c r="A44" s="230" t="s">
        <v>332</v>
      </c>
    </row>
    <row r="45" spans="1:22">
      <c r="A45" s="230" t="s">
        <v>333</v>
      </c>
    </row>
  </sheetData>
  <mergeCells count="25">
    <mergeCell ref="I6:I7"/>
    <mergeCell ref="T6:T7"/>
    <mergeCell ref="U6:U7"/>
    <mergeCell ref="V6:V7"/>
    <mergeCell ref="A6:A7"/>
    <mergeCell ref="B6:E6"/>
    <mergeCell ref="F6:F7"/>
    <mergeCell ref="G6:G7"/>
    <mergeCell ref="H6:H7"/>
    <mergeCell ref="J6:J7"/>
    <mergeCell ref="K6:K7"/>
    <mergeCell ref="L6:N6"/>
    <mergeCell ref="A1:J1"/>
    <mergeCell ref="K1:V1"/>
    <mergeCell ref="A2:J2"/>
    <mergeCell ref="K2:V2"/>
    <mergeCell ref="A3:J3"/>
    <mergeCell ref="K3:V3"/>
    <mergeCell ref="O6:O7"/>
    <mergeCell ref="P6:R6"/>
    <mergeCell ref="S6:S7"/>
    <mergeCell ref="A4:J4"/>
    <mergeCell ref="K4:V4"/>
    <mergeCell ref="A5:J5"/>
    <mergeCell ref="K5:V5"/>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baseColWidth="10" defaultColWidth="8.83203125" defaultRowHeight="15"/>
  <cols>
    <col min="1" max="1" width="17.33203125" customWidth="1"/>
    <col min="2" max="2" width="23.33203125" customWidth="1"/>
    <col min="3" max="3" width="25.6640625" customWidth="1"/>
    <col min="4" max="4" width="28.1640625" customWidth="1"/>
    <col min="5" max="5" width="27.33203125" customWidth="1"/>
  </cols>
  <sheetData>
    <row r="1" spans="1:4">
      <c r="A1" t="s">
        <v>248</v>
      </c>
    </row>
    <row r="3" spans="1:4">
      <c r="A3" t="s">
        <v>249</v>
      </c>
    </row>
    <row r="4" spans="1:4">
      <c r="A4" t="s">
        <v>250</v>
      </c>
    </row>
    <row r="5" spans="1:4">
      <c r="A5" t="s">
        <v>251</v>
      </c>
    </row>
    <row r="8" spans="1:4">
      <c r="B8" s="197" t="s">
        <v>284</v>
      </c>
      <c r="C8" s="197" t="s">
        <v>254</v>
      </c>
      <c r="D8" s="197" t="s">
        <v>285</v>
      </c>
    </row>
    <row r="9" spans="1:4">
      <c r="A9" t="s">
        <v>252</v>
      </c>
      <c r="B9" s="33">
        <f>'BTS NTS Table 3-18'!AK6</f>
        <v>6.5317722647971062</v>
      </c>
      <c r="C9" s="188">
        <f>'BTS 2019 DB Service'!$I$30</f>
        <v>25.115807900243357</v>
      </c>
      <c r="D9" s="33">
        <f>B9/C9</f>
        <v>0.26006618185409108</v>
      </c>
    </row>
    <row r="10" spans="1:4">
      <c r="A10" t="s">
        <v>253</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286</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s="33">
        <f>Calcs!D10</f>
        <v>0.28685936361428227</v>
      </c>
      <c r="C3" s="33">
        <f>$B3</f>
        <v>0.28685936361428227</v>
      </c>
      <c r="D3" s="33">
        <f t="shared" ref="D3:AF5" si="0">$B3</f>
        <v>0.28685936361428227</v>
      </c>
      <c r="E3" s="33">
        <f t="shared" si="0"/>
        <v>0.28685936361428227</v>
      </c>
      <c r="F3" s="33">
        <f t="shared" si="0"/>
        <v>0.28685936361428227</v>
      </c>
      <c r="G3" s="33">
        <f t="shared" si="0"/>
        <v>0.28685936361428227</v>
      </c>
      <c r="H3" s="33">
        <f t="shared" si="0"/>
        <v>0.28685936361428227</v>
      </c>
      <c r="I3" s="33">
        <f t="shared" si="0"/>
        <v>0.28685936361428227</v>
      </c>
      <c r="J3" s="33">
        <f t="shared" si="0"/>
        <v>0.28685936361428227</v>
      </c>
      <c r="K3" s="33">
        <f t="shared" si="0"/>
        <v>0.28685936361428227</v>
      </c>
      <c r="L3" s="33">
        <f t="shared" si="0"/>
        <v>0.28685936361428227</v>
      </c>
      <c r="M3" s="33">
        <f t="shared" si="0"/>
        <v>0.28685936361428227</v>
      </c>
      <c r="N3" s="33">
        <f t="shared" si="0"/>
        <v>0.28685936361428227</v>
      </c>
      <c r="O3" s="33">
        <f t="shared" si="0"/>
        <v>0.28685936361428227</v>
      </c>
      <c r="P3" s="33">
        <f t="shared" si="0"/>
        <v>0.28685936361428227</v>
      </c>
      <c r="Q3" s="33">
        <f t="shared" si="0"/>
        <v>0.28685936361428227</v>
      </c>
      <c r="R3" s="33">
        <f t="shared" si="0"/>
        <v>0.28685936361428227</v>
      </c>
      <c r="S3" s="33">
        <f t="shared" si="0"/>
        <v>0.28685936361428227</v>
      </c>
      <c r="T3" s="33">
        <f t="shared" si="0"/>
        <v>0.28685936361428227</v>
      </c>
      <c r="U3" s="33">
        <f t="shared" si="0"/>
        <v>0.28685936361428227</v>
      </c>
      <c r="V3" s="33">
        <f t="shared" si="0"/>
        <v>0.28685936361428227</v>
      </c>
      <c r="W3" s="33">
        <f t="shared" si="0"/>
        <v>0.28685936361428227</v>
      </c>
      <c r="X3" s="33">
        <f t="shared" si="0"/>
        <v>0.28685936361428227</v>
      </c>
      <c r="Y3" s="33">
        <f t="shared" si="0"/>
        <v>0.28685936361428227</v>
      </c>
      <c r="Z3" s="33">
        <f t="shared" si="0"/>
        <v>0.28685936361428227</v>
      </c>
      <c r="AA3" s="33">
        <f t="shared" si="0"/>
        <v>0.28685936361428227</v>
      </c>
      <c r="AB3" s="33">
        <f t="shared" si="0"/>
        <v>0.28685936361428227</v>
      </c>
      <c r="AC3" s="33">
        <f t="shared" si="0"/>
        <v>0.28685936361428227</v>
      </c>
      <c r="AD3" s="33">
        <f t="shared" si="0"/>
        <v>0.28685936361428227</v>
      </c>
      <c r="AE3" s="33">
        <f t="shared" si="0"/>
        <v>0.28685936361428227</v>
      </c>
      <c r="AF3" s="33">
        <f t="shared" si="0"/>
        <v>0.28685936361428227</v>
      </c>
    </row>
    <row r="4" spans="1:32">
      <c r="A4" t="s">
        <v>4</v>
      </c>
      <c r="B4" s="33" cm="1">
        <f t="array" ref="B4">TREND('BTS NTS Table 3-20'!$K$3:$AK$3,'BTS NTS Table 3-20'!$K$2:$AK$2,B1)/100</f>
        <v>0.18670767604320332</v>
      </c>
      <c r="C4" s="33">
        <f t="shared" ref="C4:R5" si="1">$B4</f>
        <v>0.18670767604320332</v>
      </c>
      <c r="D4" s="33">
        <f t="shared" si="1"/>
        <v>0.18670767604320332</v>
      </c>
      <c r="E4" s="33">
        <f t="shared" si="1"/>
        <v>0.18670767604320332</v>
      </c>
      <c r="F4" s="33">
        <f t="shared" si="1"/>
        <v>0.18670767604320332</v>
      </c>
      <c r="G4" s="33">
        <f t="shared" si="1"/>
        <v>0.18670767604320332</v>
      </c>
      <c r="H4" s="33">
        <f t="shared" si="1"/>
        <v>0.18670767604320332</v>
      </c>
      <c r="I4" s="33">
        <f t="shared" si="1"/>
        <v>0.18670767604320332</v>
      </c>
      <c r="J4" s="33">
        <f t="shared" si="1"/>
        <v>0.18670767604320332</v>
      </c>
      <c r="K4" s="33">
        <f t="shared" si="1"/>
        <v>0.18670767604320332</v>
      </c>
      <c r="L4" s="33">
        <f t="shared" si="1"/>
        <v>0.18670767604320332</v>
      </c>
      <c r="M4" s="33">
        <f t="shared" si="1"/>
        <v>0.18670767604320332</v>
      </c>
      <c r="N4" s="33">
        <f t="shared" si="1"/>
        <v>0.18670767604320332</v>
      </c>
      <c r="O4" s="33">
        <f t="shared" si="1"/>
        <v>0.18670767604320332</v>
      </c>
      <c r="P4" s="33">
        <f t="shared" si="1"/>
        <v>0.18670767604320332</v>
      </c>
      <c r="Q4" s="33">
        <f t="shared" si="1"/>
        <v>0.18670767604320332</v>
      </c>
      <c r="R4" s="33">
        <f t="shared" si="1"/>
        <v>0.18670767604320332</v>
      </c>
      <c r="S4" s="33">
        <f t="shared" si="0"/>
        <v>0.18670767604320332</v>
      </c>
      <c r="T4" s="33">
        <f t="shared" si="0"/>
        <v>0.18670767604320332</v>
      </c>
      <c r="U4" s="33">
        <f t="shared" si="0"/>
        <v>0.18670767604320332</v>
      </c>
      <c r="V4" s="33">
        <f t="shared" si="0"/>
        <v>0.18670767604320332</v>
      </c>
      <c r="W4" s="33">
        <f t="shared" si="0"/>
        <v>0.18670767604320332</v>
      </c>
      <c r="X4" s="33">
        <f t="shared" si="0"/>
        <v>0.18670767604320332</v>
      </c>
      <c r="Y4" s="33">
        <f t="shared" si="0"/>
        <v>0.18670767604320332</v>
      </c>
      <c r="Z4" s="33">
        <f t="shared" si="0"/>
        <v>0.18670767604320332</v>
      </c>
      <c r="AA4" s="33">
        <f t="shared" si="0"/>
        <v>0.18670767604320332</v>
      </c>
      <c r="AB4" s="33">
        <f t="shared" si="0"/>
        <v>0.18670767604320332</v>
      </c>
      <c r="AC4" s="33">
        <f t="shared" si="0"/>
        <v>0.18670767604320332</v>
      </c>
      <c r="AD4" s="33">
        <f t="shared" si="0"/>
        <v>0.18670767604320332</v>
      </c>
      <c r="AE4" s="33">
        <f t="shared" si="0"/>
        <v>0.18670767604320332</v>
      </c>
      <c r="AF4" s="33">
        <f t="shared" si="0"/>
        <v>0.18670767604320332</v>
      </c>
    </row>
    <row r="5" spans="1:32">
      <c r="A5" t="s">
        <v>5</v>
      </c>
      <c r="B5" s="33" cm="1">
        <f t="array" ref="B5">TREND('BTS NTS Table 3-20'!$H$5:$AK$5,'BTS NTS Table 3-20'!$H$2:$AK$2,B1)/100</f>
        <v>0.26296126987195634</v>
      </c>
      <c r="C5" s="33">
        <f t="shared" si="1"/>
        <v>0.26296126987195634</v>
      </c>
      <c r="D5" s="33">
        <f t="shared" si="0"/>
        <v>0.26296126987195634</v>
      </c>
      <c r="E5" s="33">
        <f t="shared" si="0"/>
        <v>0.26296126987195634</v>
      </c>
      <c r="F5" s="33">
        <f t="shared" si="0"/>
        <v>0.26296126987195634</v>
      </c>
      <c r="G5" s="33">
        <f t="shared" si="0"/>
        <v>0.26296126987195634</v>
      </c>
      <c r="H5" s="33">
        <f t="shared" si="0"/>
        <v>0.26296126987195634</v>
      </c>
      <c r="I5" s="33">
        <f t="shared" si="0"/>
        <v>0.26296126987195634</v>
      </c>
      <c r="J5" s="33">
        <f t="shared" si="0"/>
        <v>0.26296126987195634</v>
      </c>
      <c r="K5" s="33">
        <f t="shared" si="0"/>
        <v>0.26296126987195634</v>
      </c>
      <c r="L5" s="33">
        <f t="shared" si="0"/>
        <v>0.26296126987195634</v>
      </c>
      <c r="M5" s="33">
        <f t="shared" si="0"/>
        <v>0.26296126987195634</v>
      </c>
      <c r="N5" s="33">
        <f t="shared" si="0"/>
        <v>0.26296126987195634</v>
      </c>
      <c r="O5" s="33">
        <f t="shared" si="0"/>
        <v>0.26296126987195634</v>
      </c>
      <c r="P5" s="33">
        <f t="shared" si="0"/>
        <v>0.26296126987195634</v>
      </c>
      <c r="Q5" s="33">
        <f t="shared" si="0"/>
        <v>0.26296126987195634</v>
      </c>
      <c r="R5" s="33">
        <f t="shared" si="0"/>
        <v>0.26296126987195634</v>
      </c>
      <c r="S5" s="33">
        <f t="shared" si="0"/>
        <v>0.26296126987195634</v>
      </c>
      <c r="T5" s="33">
        <f t="shared" si="0"/>
        <v>0.26296126987195634</v>
      </c>
      <c r="U5" s="33">
        <f t="shared" si="0"/>
        <v>0.26296126987195634</v>
      </c>
      <c r="V5" s="33">
        <f t="shared" si="0"/>
        <v>0.26296126987195634</v>
      </c>
      <c r="W5" s="33">
        <f t="shared" si="0"/>
        <v>0.26296126987195634</v>
      </c>
      <c r="X5" s="33">
        <f t="shared" si="0"/>
        <v>0.26296126987195634</v>
      </c>
      <c r="Y5" s="33">
        <f t="shared" si="0"/>
        <v>0.26296126987195634</v>
      </c>
      <c r="Z5" s="33">
        <f t="shared" si="0"/>
        <v>0.26296126987195634</v>
      </c>
      <c r="AA5" s="33">
        <f t="shared" si="0"/>
        <v>0.26296126987195634</v>
      </c>
      <c r="AB5" s="33">
        <f t="shared" si="0"/>
        <v>0.26296126987195634</v>
      </c>
      <c r="AC5" s="33">
        <f t="shared" si="0"/>
        <v>0.26296126987195634</v>
      </c>
      <c r="AD5" s="33">
        <f t="shared" si="0"/>
        <v>0.26296126987195634</v>
      </c>
      <c r="AE5" s="33">
        <f t="shared" si="0"/>
        <v>0.26296126987195634</v>
      </c>
      <c r="AF5" s="33">
        <f t="shared" si="0"/>
        <v>0.26296126987195634</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287</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BTS NTS Table 3-20</vt:lpstr>
      <vt:lpstr>BTS NTS Table 3-18</vt:lpstr>
      <vt:lpstr>BTS 2019 DB Service</vt:lpstr>
      <vt:lpstr>5</vt:lpstr>
      <vt:lpstr>93</vt:lpstr>
      <vt:lpstr>Calcs</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Microsoft Office User</cp:lastModifiedBy>
  <dcterms:created xsi:type="dcterms:W3CDTF">2021-11-09T03:34:27Z</dcterms:created>
  <dcterms:modified xsi:type="dcterms:W3CDTF">2022-03-14T23:04:56Z</dcterms:modified>
</cp:coreProperties>
</file>