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bldgs\BASoBC\"/>
    </mc:Choice>
  </mc:AlternateContent>
  <xr:revisionPtr revIDLastSave="0" documentId="8_{E83363B4-E966-43DD-BC53-BB6784A5F9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<sst xmlns="http://schemas.openxmlformats.org/spreadsheetml/2006/main" count="15331" uniqueCount="552">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</sst>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174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MO</v>
      </c>
    </row>
    <row r="3" spans="1:3" x14ac:dyDescent="0.45">
      <c r="A3" t="s">
        <v>3</v>
      </c>
      <c r="B3" t="str">
        <f>INDEX(Geography!A:A, MATCH(B2, Geography!B:B, 0))</f>
        <v>29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2563244</v>
      </c>
    </row>
    <row r="7" spans="1:3" x14ac:dyDescent="0.45">
      <c r="A7" t="s">
        <v>8</v>
      </c>
      <c r="B7">
        <f>INDEX(State_demographics!E:E, MATCH(B2, State_demographics!A:A, 0))</f>
        <v>2295652103.3000002</v>
      </c>
    </row>
    <row r="8" spans="1:3" x14ac:dyDescent="0.45">
      <c r="A8" t="s">
        <v>9</v>
      </c>
      <c r="B8">
        <f>INDEX(State_demographics!F:F, MATCH(B2, State_demographics!A:A, 0))</f>
        <v>69.467480693878201</v>
      </c>
    </row>
    <row r="9" spans="1:3" x14ac:dyDescent="0.45">
      <c r="A9" t="s">
        <v>10</v>
      </c>
      <c r="B9">
        <f>INDEX(State_demographics!G:G, MATCH(B2, State_demographics!A:A, 0))</f>
        <v>30.532519306121792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0.28384294514778308</v>
      </c>
    </row>
    <row r="13" spans="1:3" x14ac:dyDescent="0.45">
      <c r="A13" t="s">
        <v>15</v>
      </c>
      <c r="B13">
        <f>B7/B11</f>
        <v>0.27048889401444676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222517329.70617658</v>
      </c>
      <c r="C6">
        <f>SUMIFS(NEMS_residential_agg!E:E, NEMS_residential_agg!$A:$A, About!$B$4, NEMS_residential_agg!$C:$C, Keys!$C$5)*About!$B$12*Keys!$C$2</f>
        <v>226033575.94492397</v>
      </c>
      <c r="D6">
        <f>SUMIFS(NEMS_residential_agg!F:F, NEMS_residential_agg!$A:$A, About!$B$4, NEMS_residential_agg!$C:$C, Keys!$C$5)*About!$B$12*Keys!$C$2</f>
        <v>229276706.5189909</v>
      </c>
      <c r="E6">
        <f>SUMIFS(NEMS_residential_agg!G:G, NEMS_residential_agg!$A:$A, About!$B$4, NEMS_residential_agg!$C:$C, Keys!$C$5)*About!$B$12*Keys!$C$2</f>
        <v>223210795.31021735</v>
      </c>
      <c r="F6">
        <f>SUMIFS(NEMS_residential_agg!H:H, NEMS_residential_agg!$A:$A, About!$B$4, NEMS_residential_agg!$C:$C, Keys!$C$5)*About!$B$12*Keys!$C$2</f>
        <v>218159507.30024558</v>
      </c>
      <c r="G6">
        <f>SUMIFS(NEMS_residential_agg!I:I, NEMS_residential_agg!$A:$A, About!$B$4, NEMS_residential_agg!$C:$C, Keys!$C$5)*About!$B$12*Keys!$C$2</f>
        <v>212436002.0862745</v>
      </c>
      <c r="H6">
        <f>SUMIFS(NEMS_residential_agg!J:J, NEMS_residential_agg!$A:$A, About!$B$4, NEMS_residential_agg!$C:$C, Keys!$C$5)*About!$B$12*Keys!$C$2</f>
        <v>207425980.19091994</v>
      </c>
      <c r="I6">
        <f>SUMIFS(NEMS_residential_agg!K:K, NEMS_residential_agg!$A:$A, About!$B$4, NEMS_residential_agg!$C:$C, Keys!$C$5)*About!$B$12*Keys!$C$2</f>
        <v>204683831.38801652</v>
      </c>
      <c r="J6">
        <f>SUMIFS(NEMS_residential_agg!L:L, NEMS_residential_agg!$A:$A, About!$B$4, NEMS_residential_agg!$C:$C, Keys!$C$5)*About!$B$12*Keys!$C$2</f>
        <v>202774711.21768379</v>
      </c>
      <c r="K6">
        <f>SUMIFS(NEMS_residential_agg!M:M, NEMS_residential_agg!$A:$A, About!$B$4, NEMS_residential_agg!$C:$C, Keys!$C$5)*About!$B$12*Keys!$C$2</f>
        <v>191637319.34570724</v>
      </c>
      <c r="L6">
        <f>SUMIFS(NEMS_residential_agg!N:N, NEMS_residential_agg!$A:$A, About!$B$4, NEMS_residential_agg!$C:$C, Keys!$C$5)*About!$B$12*Keys!$C$2</f>
        <v>191080159.4017958</v>
      </c>
      <c r="M6">
        <f>SUMIFS(NEMS_residential_agg!O:O, NEMS_residential_agg!$A:$A, About!$B$4, NEMS_residential_agg!$C:$C, Keys!$C$5)*About!$B$12*Keys!$C$2</f>
        <v>190556736.03197986</v>
      </c>
      <c r="N6">
        <f>SUMIFS(NEMS_residential_agg!P:P, NEMS_residential_agg!$A:$A, About!$B$4, NEMS_residential_agg!$C:$C, Keys!$C$5)*About!$B$12*Keys!$C$2</f>
        <v>191305955.75534067</v>
      </c>
      <c r="O6">
        <f>SUMIFS(NEMS_residential_agg!Q:Q, NEMS_residential_agg!$A:$A, About!$B$4, NEMS_residential_agg!$C:$C, Keys!$C$5)*About!$B$12*Keys!$C$2</f>
        <v>189514516.92492878</v>
      </c>
      <c r="P6">
        <f>SUMIFS(NEMS_residential_agg!R:R, NEMS_residential_agg!$A:$A, About!$B$4, NEMS_residential_agg!$C:$C, Keys!$C$5)*About!$B$12*Keys!$C$2</f>
        <v>191690826.91238406</v>
      </c>
      <c r="Q6">
        <f>SUMIFS(NEMS_residential_agg!S:S, NEMS_residential_agg!$A:$A, About!$B$4, NEMS_residential_agg!$C:$C, Keys!$C$5)*About!$B$12*Keys!$C$2</f>
        <v>194159238.99179345</v>
      </c>
      <c r="R6">
        <f>SUMIFS(NEMS_residential_agg!T:T, NEMS_residential_agg!$A:$A, About!$B$4, NEMS_residential_agg!$C:$C, Keys!$C$5)*About!$B$12*Keys!$C$2</f>
        <v>196320478.7319082</v>
      </c>
      <c r="S6">
        <f>SUMIFS(NEMS_residential_agg!U:U, NEMS_residential_agg!$A:$A, About!$B$4, NEMS_residential_agg!$C:$C, Keys!$C$5)*About!$B$12*Keys!$C$2</f>
        <v>196976651.56207177</v>
      </c>
      <c r="T6">
        <f>SUMIFS(NEMS_residential_agg!V:V, NEMS_residential_agg!$A:$A, About!$B$4, NEMS_residential_agg!$C:$C, Keys!$C$5)*About!$B$12*Keys!$C$2</f>
        <v>205214618.93081048</v>
      </c>
      <c r="U6">
        <f>SUMIFS(NEMS_residential_agg!W:W, NEMS_residential_agg!$A:$A, About!$B$4, NEMS_residential_agg!$C:$C, Keys!$C$5)*About!$B$12*Keys!$C$2</f>
        <v>212051694.02964512</v>
      </c>
      <c r="V6">
        <f>SUMIFS(NEMS_residential_agg!X:X, NEMS_residential_agg!$A:$A, About!$B$4, NEMS_residential_agg!$C:$C, Keys!$C$5)*About!$B$12*Keys!$C$2</f>
        <v>216829376.65304661</v>
      </c>
      <c r="W6">
        <f>SUMIFS(NEMS_residential_agg!Y:Y, NEMS_residential_agg!$A:$A, About!$B$4, NEMS_residential_agg!$C:$C, Keys!$C$5)*About!$B$12*Keys!$C$2</f>
        <v>219826692.62726447</v>
      </c>
      <c r="X6">
        <f>SUMIFS(NEMS_residential_agg!Z:Z, NEMS_residential_agg!$A:$A, About!$B$4, NEMS_residential_agg!$C:$C, Keys!$C$5)*About!$B$12*Keys!$C$2</f>
        <v>220986679.74597153</v>
      </c>
      <c r="Y6">
        <f>SUMIFS(NEMS_residential_agg!AA:AA, NEMS_residential_agg!$A:$A, About!$B$4, NEMS_residential_agg!$C:$C, Keys!$C$5)*About!$B$12*Keys!$C$2</f>
        <v>223882097.40957791</v>
      </c>
      <c r="Z6">
        <f>SUMIFS(NEMS_residential_agg!AB:AB, NEMS_residential_agg!$A:$A, About!$B$4, NEMS_residential_agg!$C:$C, Keys!$C$5)*About!$B$12*Keys!$C$2</f>
        <v>225157453.64710066</v>
      </c>
      <c r="AA6">
        <f>SUMIFS(NEMS_residential_agg!AC:AC, NEMS_residential_agg!$A:$A, About!$B$4, NEMS_residential_agg!$C:$C, Keys!$C$5)*About!$B$12*Keys!$C$2</f>
        <v>225177160.034677</v>
      </c>
      <c r="AB6">
        <f>SUMIFS(NEMS_residential_agg!AD:AD, NEMS_residential_agg!$A:$A, About!$B$4, NEMS_residential_agg!$C:$C, Keys!$C$5)*About!$B$12*Keys!$C$2</f>
        <v>224277396.55884904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401280874.04351437</v>
      </c>
      <c r="C7">
        <f>SUMIFS(NEMS_residential_agg!E:E, NEMS_residential_agg!$A:$A, About!$B$4, NEMS_residential_agg!$C:$C, Keys!$C$6)*About!$B$12*Keys!$C$2</f>
        <v>392886229.16893202</v>
      </c>
      <c r="D7">
        <f>SUMIFS(NEMS_residential_agg!F:F, NEMS_residential_agg!$A:$A, About!$B$4, NEMS_residential_agg!$C:$C, Keys!$C$6)*About!$B$12*Keys!$C$2</f>
        <v>381364757.35182524</v>
      </c>
      <c r="E7">
        <f>SUMIFS(NEMS_residential_agg!G:G, NEMS_residential_agg!$A:$A, About!$B$4, NEMS_residential_agg!$C:$C, Keys!$C$6)*About!$B$12*Keys!$C$2</f>
        <v>371224727.17842406</v>
      </c>
      <c r="F7">
        <f>SUMIFS(NEMS_residential_agg!H:H, NEMS_residential_agg!$A:$A, About!$B$4, NEMS_residential_agg!$C:$C, Keys!$C$6)*About!$B$12*Keys!$C$2</f>
        <v>362079709.26150268</v>
      </c>
      <c r="G7">
        <f>SUMIFS(NEMS_residential_agg!I:I, NEMS_residential_agg!$A:$A, About!$B$4, NEMS_residential_agg!$C:$C, Keys!$C$6)*About!$B$12*Keys!$C$2</f>
        <v>355944242.65598172</v>
      </c>
      <c r="H7">
        <f>SUMIFS(NEMS_residential_agg!J:J, NEMS_residential_agg!$A:$A, About!$B$4, NEMS_residential_agg!$C:$C, Keys!$C$6)*About!$B$12*Keys!$C$2</f>
        <v>347126227.35865688</v>
      </c>
      <c r="I7">
        <f>SUMIFS(NEMS_residential_agg!K:K, NEMS_residential_agg!$A:$A, About!$B$4, NEMS_residential_agg!$C:$C, Keys!$C$6)*About!$B$12*Keys!$C$2</f>
        <v>338038463.03524578</v>
      </c>
      <c r="J7">
        <f>SUMIFS(NEMS_residential_agg!L:L, NEMS_residential_agg!$A:$A, About!$B$4, NEMS_residential_agg!$C:$C, Keys!$C$6)*About!$B$12*Keys!$C$2</f>
        <v>331848475.9203769</v>
      </c>
      <c r="K7">
        <f>SUMIFS(NEMS_residential_agg!M:M, NEMS_residential_agg!$A:$A, About!$B$4, NEMS_residential_agg!$C:$C, Keys!$C$6)*About!$B$12*Keys!$C$2</f>
        <v>302760225.8201592</v>
      </c>
      <c r="L7">
        <f>SUMIFS(NEMS_residential_agg!N:N, NEMS_residential_agg!$A:$A, About!$B$4, NEMS_residential_agg!$C:$C, Keys!$C$6)*About!$B$12*Keys!$C$2</f>
        <v>303248815.39425147</v>
      </c>
      <c r="M7">
        <f>SUMIFS(NEMS_residential_agg!O:O, NEMS_residential_agg!$A:$A, About!$B$4, NEMS_residential_agg!$C:$C, Keys!$C$6)*About!$B$12*Keys!$C$2</f>
        <v>305031686.21850562</v>
      </c>
      <c r="N7">
        <f>SUMIFS(NEMS_residential_agg!P:P, NEMS_residential_agg!$A:$A, About!$B$4, NEMS_residential_agg!$C:$C, Keys!$C$6)*About!$B$12*Keys!$C$2</f>
        <v>304608313.9347136</v>
      </c>
      <c r="O7">
        <f>SUMIFS(NEMS_residential_agg!Q:Q, NEMS_residential_agg!$A:$A, About!$B$4, NEMS_residential_agg!$C:$C, Keys!$C$6)*About!$B$12*Keys!$C$2</f>
        <v>299004111.0348013</v>
      </c>
      <c r="P7">
        <f>SUMIFS(NEMS_residential_agg!R:R, NEMS_residential_agg!$A:$A, About!$B$4, NEMS_residential_agg!$C:$C, Keys!$C$6)*About!$B$12*Keys!$C$2</f>
        <v>316989066.61488193</v>
      </c>
      <c r="Q7">
        <f>SUMIFS(NEMS_residential_agg!S:S, NEMS_residential_agg!$A:$A, About!$B$4, NEMS_residential_agg!$C:$C, Keys!$C$6)*About!$B$12*Keys!$C$2</f>
        <v>332348489.94578642</v>
      </c>
      <c r="R7">
        <f>SUMIFS(NEMS_residential_agg!T:T, NEMS_residential_agg!$A:$A, About!$B$4, NEMS_residential_agg!$C:$C, Keys!$C$6)*About!$B$12*Keys!$C$2</f>
        <v>345882557.35037935</v>
      </c>
      <c r="S7">
        <f>SUMIFS(NEMS_residential_agg!U:U, NEMS_residential_agg!$A:$A, About!$B$4, NEMS_residential_agg!$C:$C, Keys!$C$6)*About!$B$12*Keys!$C$2</f>
        <v>356108303.47702706</v>
      </c>
      <c r="T7">
        <f>SUMIFS(NEMS_residential_agg!V:V, NEMS_residential_agg!$A:$A, About!$B$4, NEMS_residential_agg!$C:$C, Keys!$C$6)*About!$B$12*Keys!$C$2</f>
        <v>363095930.57011962</v>
      </c>
      <c r="U7">
        <f>SUMIFS(NEMS_residential_agg!W:W, NEMS_residential_agg!$A:$A, About!$B$4, NEMS_residential_agg!$C:$C, Keys!$C$6)*About!$B$12*Keys!$C$2</f>
        <v>368032055.50604469</v>
      </c>
      <c r="V7">
        <f>SUMIFS(NEMS_residential_agg!X:X, NEMS_residential_agg!$A:$A, About!$B$4, NEMS_residential_agg!$C:$C, Keys!$C$6)*About!$B$12*Keys!$C$2</f>
        <v>371000317.04091251</v>
      </c>
      <c r="W7">
        <f>SUMIFS(NEMS_residential_agg!Y:Y, NEMS_residential_agg!$A:$A, About!$B$4, NEMS_residential_agg!$C:$C, Keys!$C$6)*About!$B$12*Keys!$C$2</f>
        <v>372337386.21247631</v>
      </c>
      <c r="X7">
        <f>SUMIFS(NEMS_residential_agg!Z:Z, NEMS_residential_agg!$A:$A, About!$B$4, NEMS_residential_agg!$C:$C, Keys!$C$6)*About!$B$12*Keys!$C$2</f>
        <v>372188793.37164181</v>
      </c>
      <c r="Y7">
        <f>SUMIFS(NEMS_residential_agg!AA:AA, NEMS_residential_agg!$A:$A, About!$B$4, NEMS_residential_agg!$C:$C, Keys!$C$6)*About!$B$12*Keys!$C$2</f>
        <v>371248323.69124007</v>
      </c>
      <c r="Z7">
        <f>SUMIFS(NEMS_residential_agg!AB:AB, NEMS_residential_agg!$A:$A, About!$B$4, NEMS_residential_agg!$C:$C, Keys!$C$6)*About!$B$12*Keys!$C$2</f>
        <v>369447554.09022868</v>
      </c>
      <c r="AA7">
        <f>SUMIFS(NEMS_residential_agg!AC:AC, NEMS_residential_agg!$A:$A, About!$B$4, NEMS_residential_agg!$C:$C, Keys!$C$6)*About!$B$12*Keys!$C$2</f>
        <v>367400215.89844555</v>
      </c>
      <c r="AB7">
        <f>SUMIFS(NEMS_residential_agg!AD:AD, NEMS_residential_agg!$A:$A, About!$B$4, NEMS_residential_agg!$C:$C, Keys!$C$6)*About!$B$12*Keys!$C$2</f>
        <v>365611181.01229393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34397752.883036368</v>
      </c>
      <c r="C8">
        <f>SUMIFS(NEMS_residential_agg!E:E, NEMS_residential_agg!$A:$A, About!$B$4, NEMS_residential_agg!$C:$C, Keys!$C$7)*About!$B$12*Keys!$C$2</f>
        <v>32657182.385207895</v>
      </c>
      <c r="D8">
        <f>SUMIFS(NEMS_residential_agg!F:F, NEMS_residential_agg!$A:$A, About!$B$4, NEMS_residential_agg!$C:$C, Keys!$C$7)*About!$B$12*Keys!$C$2</f>
        <v>31205189.417393744</v>
      </c>
      <c r="E8">
        <f>SUMIFS(NEMS_residential_agg!G:G, NEMS_residential_agg!$A:$A, About!$B$4, NEMS_residential_agg!$C:$C, Keys!$C$7)*About!$B$12*Keys!$C$2</f>
        <v>29583060.897014178</v>
      </c>
      <c r="F8">
        <f>SUMIFS(NEMS_residential_agg!H:H, NEMS_residential_agg!$A:$A, About!$B$4, NEMS_residential_agg!$C:$C, Keys!$C$7)*About!$B$12*Keys!$C$2</f>
        <v>28544652.687665775</v>
      </c>
      <c r="G8">
        <f>SUMIFS(NEMS_residential_agg!I:I, NEMS_residential_agg!$A:$A, About!$B$4, NEMS_residential_agg!$C:$C, Keys!$C$7)*About!$B$12*Keys!$C$2</f>
        <v>28824359.392177939</v>
      </c>
      <c r="H8">
        <f>SUMIFS(NEMS_residential_agg!J:J, NEMS_residential_agg!$A:$A, About!$B$4, NEMS_residential_agg!$C:$C, Keys!$C$7)*About!$B$12*Keys!$C$2</f>
        <v>21597823.78816653</v>
      </c>
      <c r="I8">
        <f>SUMIFS(NEMS_residential_agg!K:K, NEMS_residential_agg!$A:$A, About!$B$4, NEMS_residential_agg!$C:$C, Keys!$C$7)*About!$B$12*Keys!$C$2</f>
        <v>22067362.861708559</v>
      </c>
      <c r="J8">
        <f>SUMIFS(NEMS_residential_agg!L:L, NEMS_residential_agg!$A:$A, About!$B$4, NEMS_residential_agg!$C:$C, Keys!$C$7)*About!$B$12*Keys!$C$2</f>
        <v>22281685.844919994</v>
      </c>
      <c r="K8">
        <f>SUMIFS(NEMS_residential_agg!M:M, NEMS_residential_agg!$A:$A, About!$B$4, NEMS_residential_agg!$C:$C, Keys!$C$7)*About!$B$12*Keys!$C$2</f>
        <v>22453972.770738523</v>
      </c>
      <c r="L8">
        <f>SUMIFS(NEMS_residential_agg!N:N, NEMS_residential_agg!$A:$A, About!$B$4, NEMS_residential_agg!$C:$C, Keys!$C$7)*About!$B$12*Keys!$C$2</f>
        <v>22594141.437957309</v>
      </c>
      <c r="M8">
        <f>SUMIFS(NEMS_residential_agg!O:O, NEMS_residential_agg!$A:$A, About!$B$4, NEMS_residential_agg!$C:$C, Keys!$C$7)*About!$B$12*Keys!$C$2</f>
        <v>22855710.619644359</v>
      </c>
      <c r="N8">
        <f>SUMIFS(NEMS_residential_agg!P:P, NEMS_residential_agg!$A:$A, About!$B$4, NEMS_residential_agg!$C:$C, Keys!$C$7)*About!$B$12*Keys!$C$2</f>
        <v>23359044.757409889</v>
      </c>
      <c r="O8">
        <f>SUMIFS(NEMS_residential_agg!Q:Q, NEMS_residential_agg!$A:$A, About!$B$4, NEMS_residential_agg!$C:$C, Keys!$C$7)*About!$B$12*Keys!$C$2</f>
        <v>23863796.749050707</v>
      </c>
      <c r="P8">
        <f>SUMIFS(NEMS_residential_agg!R:R, NEMS_residential_agg!$A:$A, About!$B$4, NEMS_residential_agg!$C:$C, Keys!$C$7)*About!$B$12*Keys!$C$2</f>
        <v>24375637.478339553</v>
      </c>
      <c r="Q8">
        <f>SUMIFS(NEMS_residential_agg!S:S, NEMS_residential_agg!$A:$A, About!$B$4, NEMS_residential_agg!$C:$C, Keys!$C$7)*About!$B$12*Keys!$C$2</f>
        <v>24832055.089259949</v>
      </c>
      <c r="R8">
        <f>SUMIFS(NEMS_residential_agg!T:T, NEMS_residential_agg!$A:$A, About!$B$4, NEMS_residential_agg!$C:$C, Keys!$C$7)*About!$B$12*Keys!$C$2</f>
        <v>25115998.871816464</v>
      </c>
      <c r="S8">
        <f>SUMIFS(NEMS_residential_agg!U:U, NEMS_residential_agg!$A:$A, About!$B$4, NEMS_residential_agg!$C:$C, Keys!$C$7)*About!$B$12*Keys!$C$2</f>
        <v>25321297.625871878</v>
      </c>
      <c r="T8">
        <f>SUMIFS(NEMS_residential_agg!V:V, NEMS_residential_agg!$A:$A, About!$B$4, NEMS_residential_agg!$C:$C, Keys!$C$7)*About!$B$12*Keys!$C$2</f>
        <v>25728147.246099718</v>
      </c>
      <c r="U8">
        <f>SUMIFS(NEMS_residential_agg!W:W, NEMS_residential_agg!$A:$A, About!$B$4, NEMS_residential_agg!$C:$C, Keys!$C$7)*About!$B$12*Keys!$C$2</f>
        <v>25985713.044390153</v>
      </c>
      <c r="V8">
        <f>SUMIFS(NEMS_residential_agg!X:X, NEMS_residential_agg!$A:$A, About!$B$4, NEMS_residential_agg!$C:$C, Keys!$C$7)*About!$B$12*Keys!$C$2</f>
        <v>25692795.546879064</v>
      </c>
      <c r="W8">
        <f>SUMIFS(NEMS_residential_agg!Y:Y, NEMS_residential_agg!$A:$A, About!$B$4, NEMS_residential_agg!$C:$C, Keys!$C$7)*About!$B$12*Keys!$C$2</f>
        <v>25776119.785619266</v>
      </c>
      <c r="X8">
        <f>SUMIFS(NEMS_residential_agg!Z:Z, NEMS_residential_agg!$A:$A, About!$B$4, NEMS_residential_agg!$C:$C, Keys!$C$7)*About!$B$12*Keys!$C$2</f>
        <v>26171288.395559307</v>
      </c>
      <c r="Y8">
        <f>SUMIFS(NEMS_residential_agg!AA:AA, NEMS_residential_agg!$A:$A, About!$B$4, NEMS_residential_agg!$C:$C, Keys!$C$7)*About!$B$12*Keys!$C$2</f>
        <v>26578331.830802165</v>
      </c>
      <c r="Z8">
        <f>SUMIFS(NEMS_residential_agg!AB:AB, NEMS_residential_agg!$A:$A, About!$B$4, NEMS_residential_agg!$C:$C, Keys!$C$7)*About!$B$12*Keys!$C$2</f>
        <v>26971832.674501866</v>
      </c>
      <c r="AA8">
        <f>SUMIFS(NEMS_residential_agg!AC:AC, NEMS_residential_agg!$A:$A, About!$B$4, NEMS_residential_agg!$C:$C, Keys!$C$7)*About!$B$12*Keys!$C$2</f>
        <v>27344181.626871288</v>
      </c>
      <c r="AB8">
        <f>SUMIFS(NEMS_residential_agg!AD:AD, NEMS_residential_agg!$A:$A, About!$B$4, NEMS_residential_agg!$C:$C, Keys!$C$7)*About!$B$12*Keys!$C$2</f>
        <v>27498800.014345489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719339091.54487979</v>
      </c>
      <c r="C9">
        <f>SUMIFS(NEMS_residential_agg!E:E, NEMS_residential_agg!$A:$A, About!$B$4, NEMS_residential_agg!$C:$C, Keys!$C$8)*About!$B$12*Keys!$C$2</f>
        <v>733612914.17253244</v>
      </c>
      <c r="D9">
        <f>SUMIFS(NEMS_residential_agg!F:F, NEMS_residential_agg!$A:$A, About!$B$4, NEMS_residential_agg!$C:$C, Keys!$C$8)*About!$B$12*Keys!$C$2</f>
        <v>752515819.9361465</v>
      </c>
      <c r="E9">
        <f>SUMIFS(NEMS_residential_agg!G:G, NEMS_residential_agg!$A:$A, About!$B$4, NEMS_residential_agg!$C:$C, Keys!$C$8)*About!$B$12*Keys!$C$2</f>
        <v>777135571.28093171</v>
      </c>
      <c r="F9">
        <f>SUMIFS(NEMS_residential_agg!H:H, NEMS_residential_agg!$A:$A, About!$B$4, NEMS_residential_agg!$C:$C, Keys!$C$8)*About!$B$12*Keys!$C$2</f>
        <v>774991204.34755635</v>
      </c>
      <c r="G9">
        <f>SUMIFS(NEMS_residential_agg!I:I, NEMS_residential_agg!$A:$A, About!$B$4, NEMS_residential_agg!$C:$C, Keys!$C$8)*About!$B$12*Keys!$C$2</f>
        <v>783249002.52832556</v>
      </c>
      <c r="H9">
        <f>SUMIFS(NEMS_residential_agg!J:J, NEMS_residential_agg!$A:$A, About!$B$4, NEMS_residential_agg!$C:$C, Keys!$C$8)*About!$B$12*Keys!$C$2</f>
        <v>794009337.79022217</v>
      </c>
      <c r="I9">
        <f>SUMIFS(NEMS_residential_agg!K:K, NEMS_residential_agg!$A:$A, About!$B$4, NEMS_residential_agg!$C:$C, Keys!$C$8)*About!$B$12*Keys!$C$2</f>
        <v>819054021.7758956</v>
      </c>
      <c r="J9">
        <f>SUMIFS(NEMS_residential_agg!L:L, NEMS_residential_agg!$A:$A, About!$B$4, NEMS_residential_agg!$C:$C, Keys!$C$8)*About!$B$12*Keys!$C$2</f>
        <v>846197854.24286044</v>
      </c>
      <c r="K9">
        <f>SUMIFS(NEMS_residential_agg!M:M, NEMS_residential_agg!$A:$A, About!$B$4, NEMS_residential_agg!$C:$C, Keys!$C$8)*About!$B$12*Keys!$C$2</f>
        <v>841281245.60159576</v>
      </c>
      <c r="L9">
        <f>SUMIFS(NEMS_residential_agg!N:N, NEMS_residential_agg!$A:$A, About!$B$4, NEMS_residential_agg!$C:$C, Keys!$C$8)*About!$B$12*Keys!$C$2</f>
        <v>826500234.07087898</v>
      </c>
      <c r="M9">
        <f>SUMIFS(NEMS_residential_agg!O:O, NEMS_residential_agg!$A:$A, About!$B$4, NEMS_residential_agg!$C:$C, Keys!$C$8)*About!$B$12*Keys!$C$2</f>
        <v>828202309.0251075</v>
      </c>
      <c r="N9">
        <f>SUMIFS(NEMS_residential_agg!P:P, NEMS_residential_agg!$A:$A, About!$B$4, NEMS_residential_agg!$C:$C, Keys!$C$8)*About!$B$12*Keys!$C$2</f>
        <v>823184241.28091955</v>
      </c>
      <c r="O9">
        <f>SUMIFS(NEMS_residential_agg!Q:Q, NEMS_residential_agg!$A:$A, About!$B$4, NEMS_residential_agg!$C:$C, Keys!$C$8)*About!$B$12*Keys!$C$2</f>
        <v>819372174.83912742</v>
      </c>
      <c r="P9">
        <f>SUMIFS(NEMS_residential_agg!R:R, NEMS_residential_agg!$A:$A, About!$B$4, NEMS_residential_agg!$C:$C, Keys!$C$8)*About!$B$12*Keys!$C$2</f>
        <v>836332979.44442129</v>
      </c>
      <c r="Q9">
        <f>SUMIFS(NEMS_residential_agg!S:S, NEMS_residential_agg!$A:$A, About!$B$4, NEMS_residential_agg!$C:$C, Keys!$C$8)*About!$B$12*Keys!$C$2</f>
        <v>851047651.47197306</v>
      </c>
      <c r="R9">
        <f>SUMIFS(NEMS_residential_agg!T:T, NEMS_residential_agg!$A:$A, About!$B$4, NEMS_residential_agg!$C:$C, Keys!$C$8)*About!$B$12*Keys!$C$2</f>
        <v>861867784.38208342</v>
      </c>
      <c r="S9">
        <f>SUMIFS(NEMS_residential_agg!U:U, NEMS_residential_agg!$A:$A, About!$B$4, NEMS_residential_agg!$C:$C, Keys!$C$8)*About!$B$12*Keys!$C$2</f>
        <v>866645847.19131672</v>
      </c>
      <c r="T9">
        <f>SUMIFS(NEMS_residential_agg!V:V, NEMS_residential_agg!$A:$A, About!$B$4, NEMS_residential_agg!$C:$C, Keys!$C$8)*About!$B$12*Keys!$C$2</f>
        <v>866753843.62949944</v>
      </c>
      <c r="U9">
        <f>SUMIFS(NEMS_residential_agg!W:W, NEMS_residential_agg!$A:$A, About!$B$4, NEMS_residential_agg!$C:$C, Keys!$C$8)*About!$B$12*Keys!$C$2</f>
        <v>876924518.11027515</v>
      </c>
      <c r="V9">
        <f>SUMIFS(NEMS_residential_agg!X:X, NEMS_residential_agg!$A:$A, About!$B$4, NEMS_residential_agg!$C:$C, Keys!$C$8)*About!$B$12*Keys!$C$2</f>
        <v>884637151.07719803</v>
      </c>
      <c r="W9">
        <f>SUMIFS(NEMS_residential_agg!Y:Y, NEMS_residential_agg!$A:$A, About!$B$4, NEMS_residential_agg!$C:$C, Keys!$C$8)*About!$B$12*Keys!$C$2</f>
        <v>890440078.70664394</v>
      </c>
      <c r="X9">
        <f>SUMIFS(NEMS_residential_agg!Z:Z, NEMS_residential_agg!$A:$A, About!$B$4, NEMS_residential_agg!$C:$C, Keys!$C$8)*About!$B$12*Keys!$C$2</f>
        <v>894434449.0404011</v>
      </c>
      <c r="Y9">
        <f>SUMIFS(NEMS_residential_agg!AA:AA, NEMS_residential_agg!$A:$A, About!$B$4, NEMS_residential_agg!$C:$C, Keys!$C$8)*About!$B$12*Keys!$C$2</f>
        <v>898078609.20109665</v>
      </c>
      <c r="Z9">
        <f>SUMIFS(NEMS_residential_agg!AB:AB, NEMS_residential_agg!$A:$A, About!$B$4, NEMS_residential_agg!$C:$C, Keys!$C$8)*About!$B$12*Keys!$C$2</f>
        <v>902874489.96436501</v>
      </c>
      <c r="AA9">
        <f>SUMIFS(NEMS_residential_agg!AC:AC, NEMS_residential_agg!$A:$A, About!$B$4, NEMS_residential_agg!$C:$C, Keys!$C$8)*About!$B$12*Keys!$C$2</f>
        <v>907425443.31668031</v>
      </c>
      <c r="AB9">
        <f>SUMIFS(NEMS_residential_agg!AD:AD, NEMS_residential_agg!$A:$A, About!$B$4, NEMS_residential_agg!$C:$C, Keys!$C$8)*About!$B$12*Keys!$C$2</f>
        <v>912336123.9834733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135773743.40263969</v>
      </c>
      <c r="C13">
        <f>SUMIFS(NEMS_commercial_agg!E:E, NEMS_commercial_agg!$A:$A, About!$B$4, NEMS_commercial_agg!$C:$C, Keys!$C$5)*About!$B$13*Keys!$C$3*Keys!$C$2</f>
        <v>133938179.05222401</v>
      </c>
      <c r="D13">
        <f>SUMIFS(NEMS_commercial_agg!F:F, NEMS_commercial_agg!$A:$A, About!$B$4, NEMS_commercial_agg!$C:$C, Keys!$C$5)*About!$B$13*Keys!$C$3*Keys!$C$2</f>
        <v>130313161.14666875</v>
      </c>
      <c r="E13">
        <f>SUMIFS(NEMS_commercial_agg!G:G, NEMS_commercial_agg!$A:$A, About!$B$4, NEMS_commercial_agg!$C:$C, Keys!$C$5)*About!$B$13*Keys!$C$3*Keys!$C$2</f>
        <v>127320266.50602543</v>
      </c>
      <c r="F13">
        <f>SUMIFS(NEMS_commercial_agg!H:H, NEMS_commercial_agg!$A:$A, About!$B$4, NEMS_commercial_agg!$C:$C, Keys!$C$5)*About!$B$13*Keys!$C$3*Keys!$C$2</f>
        <v>126117838.84459372</v>
      </c>
      <c r="G13">
        <f>SUMIFS(NEMS_commercial_agg!I:I, NEMS_commercial_agg!$A:$A, About!$B$4, NEMS_commercial_agg!$C:$C, Keys!$C$5)*About!$B$13*Keys!$C$3*Keys!$C$2</f>
        <v>124928078.984062</v>
      </c>
      <c r="H13">
        <f>SUMIFS(NEMS_commercial_agg!J:J, NEMS_commercial_agg!$A:$A, About!$B$4, NEMS_commercial_agg!$C:$C, Keys!$C$5)*About!$B$13*Keys!$C$3*Keys!$C$2</f>
        <v>123384887.47841923</v>
      </c>
      <c r="I13">
        <f>SUMIFS(NEMS_commercial_agg!K:K, NEMS_commercial_agg!$A:$A, About!$B$4, NEMS_commercial_agg!$C:$C, Keys!$C$5)*About!$B$13*Keys!$C$3*Keys!$C$2</f>
        <v>121855630.55376646</v>
      </c>
      <c r="J13">
        <f>SUMIFS(NEMS_commercial_agg!L:L, NEMS_commercial_agg!$A:$A, About!$B$4, NEMS_commercial_agg!$C:$C, Keys!$C$5)*About!$B$13*Keys!$C$3*Keys!$C$2</f>
        <v>119092529.82144991</v>
      </c>
      <c r="K13">
        <f>SUMIFS(NEMS_commercial_agg!M:M, NEMS_commercial_agg!$A:$A, About!$B$4, NEMS_commercial_agg!$C:$C, Keys!$C$5)*About!$B$13*Keys!$C$3*Keys!$C$2</f>
        <v>115384917.85402638</v>
      </c>
      <c r="L13">
        <f>SUMIFS(NEMS_commercial_agg!N:N, NEMS_commercial_agg!$A:$A, About!$B$4, NEMS_commercial_agg!$C:$C, Keys!$C$5)*About!$B$13*Keys!$C$3*Keys!$C$2</f>
        <v>112841730.14533448</v>
      </c>
      <c r="M13">
        <f>SUMIFS(NEMS_commercial_agg!O:O, NEMS_commercial_agg!$A:$A, About!$B$4, NEMS_commercial_agg!$C:$C, Keys!$C$5)*About!$B$13*Keys!$C$3*Keys!$C$2</f>
        <v>110300569.28478658</v>
      </c>
      <c r="N13">
        <f>SUMIFS(NEMS_commercial_agg!P:P, NEMS_commercial_agg!$A:$A, About!$B$4, NEMS_commercial_agg!$C:$C, Keys!$C$5)*About!$B$13*Keys!$C$3*Keys!$C$2</f>
        <v>107396855.96247958</v>
      </c>
      <c r="O13">
        <f>SUMIFS(NEMS_commercial_agg!Q:Q, NEMS_commercial_agg!$A:$A, About!$B$4, NEMS_commercial_agg!$C:$C, Keys!$C$5)*About!$B$13*Keys!$C$3*Keys!$C$2</f>
        <v>105088275.92645641</v>
      </c>
      <c r="P13">
        <f>SUMIFS(NEMS_commercial_agg!R:R, NEMS_commercial_agg!$A:$A, About!$B$4, NEMS_commercial_agg!$C:$C, Keys!$C$5)*About!$B$13*Keys!$C$3*Keys!$C$2</f>
        <v>102833660.7222674</v>
      </c>
      <c r="Q13">
        <f>SUMIFS(NEMS_commercial_agg!S:S, NEMS_commercial_agg!$A:$A, About!$B$4, NEMS_commercial_agg!$C:$C, Keys!$C$5)*About!$B$13*Keys!$C$3*Keys!$C$2</f>
        <v>100665946.63225268</v>
      </c>
      <c r="R13">
        <f>SUMIFS(NEMS_commercial_agg!T:T, NEMS_commercial_agg!$A:$A, About!$B$4, NEMS_commercial_agg!$C:$C, Keys!$C$5)*About!$B$13*Keys!$C$3*Keys!$C$2</f>
        <v>98631244.451688379</v>
      </c>
      <c r="S13">
        <f>SUMIFS(NEMS_commercial_agg!U:U, NEMS_commercial_agg!$A:$A, About!$B$4, NEMS_commercial_agg!$C:$C, Keys!$C$5)*About!$B$13*Keys!$C$3*Keys!$C$2</f>
        <v>96738928.35324043</v>
      </c>
      <c r="T13">
        <f>SUMIFS(NEMS_commercial_agg!V:V, NEMS_commercial_agg!$A:$A, About!$B$4, NEMS_commercial_agg!$C:$C, Keys!$C$5)*About!$B$13*Keys!$C$3*Keys!$C$2</f>
        <v>94964676.159180969</v>
      </c>
      <c r="U13">
        <f>SUMIFS(NEMS_commercial_agg!W:W, NEMS_commercial_agg!$A:$A, About!$B$4, NEMS_commercial_agg!$C:$C, Keys!$C$5)*About!$B$13*Keys!$C$3*Keys!$C$2</f>
        <v>93291513.016303763</v>
      </c>
      <c r="V13">
        <f>SUMIFS(NEMS_commercial_agg!X:X, NEMS_commercial_agg!$A:$A, About!$B$4, NEMS_commercial_agg!$C:$C, Keys!$C$5)*About!$B$13*Keys!$C$3*Keys!$C$2</f>
        <v>91685742.574214786</v>
      </c>
      <c r="W13">
        <f>SUMIFS(NEMS_commercial_agg!Y:Y, NEMS_commercial_agg!$A:$A, About!$B$4, NEMS_commercial_agg!$C:$C, Keys!$C$5)*About!$B$13*Keys!$C$3*Keys!$C$2</f>
        <v>90156232.293544024</v>
      </c>
      <c r="X13">
        <f>SUMIFS(NEMS_commercial_agg!Z:Z, NEMS_commercial_agg!$A:$A, About!$B$4, NEMS_commercial_agg!$C:$C, Keys!$C$5)*About!$B$13*Keys!$C$3*Keys!$C$2</f>
        <v>88679673.420635402</v>
      </c>
      <c r="Y13">
        <f>SUMIFS(NEMS_commercial_agg!AA:AA, NEMS_commercial_agg!$A:$A, About!$B$4, NEMS_commercial_agg!$C:$C, Keys!$C$5)*About!$B$13*Keys!$C$3*Keys!$C$2</f>
        <v>87105825.836814553</v>
      </c>
      <c r="Z13">
        <f>SUMIFS(NEMS_commercial_agg!AB:AB, NEMS_commercial_agg!$A:$A, About!$B$4, NEMS_commercial_agg!$C:$C, Keys!$C$5)*About!$B$13*Keys!$C$3*Keys!$C$2</f>
        <v>85677911.319362104</v>
      </c>
      <c r="AA13">
        <f>SUMIFS(NEMS_commercial_agg!AC:AC, NEMS_commercial_agg!$A:$A, About!$B$4, NEMS_commercial_agg!$C:$C, Keys!$C$5)*About!$B$13*Keys!$C$3*Keys!$C$2</f>
        <v>84231755.168613613</v>
      </c>
      <c r="AB13">
        <f>SUMIFS(NEMS_commercial_agg!AD:AD, NEMS_commercial_agg!$A:$A, About!$B$4, NEMS_commercial_agg!$C:$C, Keys!$C$5)*About!$B$13*Keys!$C$3*Keys!$C$2</f>
        <v>82827149.404817253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111687186.77130491</v>
      </c>
      <c r="C14">
        <f>SUMIFS(NEMS_commercial_agg!E:E, NEMS_commercial_agg!$A:$A, About!$B$4, NEMS_commercial_agg!$C:$C, Keys!$C$6)*About!$B$13*Keys!$C$3*Keys!$C$2</f>
        <v>112905829.21788867</v>
      </c>
      <c r="D14">
        <f>SUMIFS(NEMS_commercial_agg!F:F, NEMS_commercial_agg!$A:$A, About!$B$4, NEMS_commercial_agg!$C:$C, Keys!$C$6)*About!$B$13*Keys!$C$3*Keys!$C$2</f>
        <v>111403428.03114402</v>
      </c>
      <c r="E14">
        <f>SUMIFS(NEMS_commercial_agg!G:G, NEMS_commercial_agg!$A:$A, About!$B$4, NEMS_commercial_agg!$C:$C, Keys!$C$6)*About!$B$13*Keys!$C$3*Keys!$C$2</f>
        <v>110570900.15599343</v>
      </c>
      <c r="F14">
        <f>SUMIFS(NEMS_commercial_agg!H:H, NEMS_commercial_agg!$A:$A, About!$B$4, NEMS_commercial_agg!$C:$C, Keys!$C$6)*About!$B$13*Keys!$C$3*Keys!$C$2</f>
        <v>111664131.37366684</v>
      </c>
      <c r="G14">
        <f>SUMIFS(NEMS_commercial_agg!I:I, NEMS_commercial_agg!$A:$A, About!$B$4, NEMS_commercial_agg!$C:$C, Keys!$C$6)*About!$B$13*Keys!$C$3*Keys!$C$2</f>
        <v>112838183.16108248</v>
      </c>
      <c r="H14">
        <f>SUMIFS(NEMS_commercial_agg!J:J, NEMS_commercial_agg!$A:$A, About!$B$4, NEMS_commercial_agg!$C:$C, Keys!$C$6)*About!$B$13*Keys!$C$3*Keys!$C$2</f>
        <v>114152340.82645255</v>
      </c>
      <c r="I14">
        <f>SUMIFS(NEMS_commercial_agg!K:K, NEMS_commercial_agg!$A:$A, About!$B$4, NEMS_commercial_agg!$C:$C, Keys!$C$6)*About!$B$13*Keys!$C$3*Keys!$C$2</f>
        <v>114736326.44794437</v>
      </c>
      <c r="J14">
        <f>SUMIFS(NEMS_commercial_agg!L:L, NEMS_commercial_agg!$A:$A, About!$B$4, NEMS_commercial_agg!$C:$C, Keys!$C$6)*About!$B$13*Keys!$C$3*Keys!$C$2</f>
        <v>114377827.68247326</v>
      </c>
      <c r="K14">
        <f>SUMIFS(NEMS_commercial_agg!M:M, NEMS_commercial_agg!$A:$A, About!$B$4, NEMS_commercial_agg!$C:$C, Keys!$C$6)*About!$B$13*Keys!$C$3*Keys!$C$2</f>
        <v>113115861.35681133</v>
      </c>
      <c r="L14">
        <f>SUMIFS(NEMS_commercial_agg!N:N, NEMS_commercial_agg!$A:$A, About!$B$4, NEMS_commercial_agg!$C:$C, Keys!$C$6)*About!$B$13*Keys!$C$3*Keys!$C$2</f>
        <v>112227595.15770058</v>
      </c>
      <c r="M14">
        <f>SUMIFS(NEMS_commercial_agg!O:O, NEMS_commercial_agg!$A:$A, About!$B$4, NEMS_commercial_agg!$C:$C, Keys!$C$6)*About!$B$13*Keys!$C$3*Keys!$C$2</f>
        <v>111254961.40459555</v>
      </c>
      <c r="N14">
        <f>SUMIFS(NEMS_commercial_agg!P:P, NEMS_commercial_agg!$A:$A, About!$B$4, NEMS_commercial_agg!$C:$C, Keys!$C$6)*About!$B$13*Keys!$C$3*Keys!$C$2</f>
        <v>110364161.6453048</v>
      </c>
      <c r="O14">
        <f>SUMIFS(NEMS_commercial_agg!Q:Q, NEMS_commercial_agg!$A:$A, About!$B$4, NEMS_commercial_agg!$C:$C, Keys!$C$6)*About!$B$13*Keys!$C$3*Keys!$C$2</f>
        <v>109618788.24034648</v>
      </c>
      <c r="P14">
        <f>SUMIFS(NEMS_commercial_agg!R:R, NEMS_commercial_agg!$A:$A, About!$B$4, NEMS_commercial_agg!$C:$C, Keys!$C$6)*About!$B$13*Keys!$C$3*Keys!$C$2</f>
        <v>108924846.10704233</v>
      </c>
      <c r="Q14">
        <f>SUMIFS(NEMS_commercial_agg!S:S, NEMS_commercial_agg!$A:$A, About!$B$4, NEMS_commercial_agg!$C:$C, Keys!$C$6)*About!$B$13*Keys!$C$3*Keys!$C$2</f>
        <v>108298043.31850836</v>
      </c>
      <c r="R14">
        <f>SUMIFS(NEMS_commercial_agg!T:T, NEMS_commercial_agg!$A:$A, About!$B$4, NEMS_commercial_agg!$C:$C, Keys!$C$6)*About!$B$13*Keys!$C$3*Keys!$C$2</f>
        <v>108361382.32300857</v>
      </c>
      <c r="S14">
        <f>SUMIFS(NEMS_commercial_agg!U:U, NEMS_commercial_agg!$A:$A, About!$B$4, NEMS_commercial_agg!$C:$C, Keys!$C$6)*About!$B$13*Keys!$C$3*Keys!$C$2</f>
        <v>108122720.95405181</v>
      </c>
      <c r="T14">
        <f>SUMIFS(NEMS_commercial_agg!V:V, NEMS_commercial_agg!$A:$A, About!$B$4, NEMS_commercial_agg!$C:$C, Keys!$C$6)*About!$B$13*Keys!$C$3*Keys!$C$2</f>
        <v>107959559.67845932</v>
      </c>
      <c r="U14">
        <f>SUMIFS(NEMS_commercial_agg!W:W, NEMS_commercial_agg!$A:$A, About!$B$4, NEMS_commercial_agg!$C:$C, Keys!$C$6)*About!$B$13*Keys!$C$3*Keys!$C$2</f>
        <v>107955759.3381893</v>
      </c>
      <c r="V14">
        <f>SUMIFS(NEMS_commercial_agg!X:X, NEMS_commercial_agg!$A:$A, About!$B$4, NEMS_commercial_agg!$C:$C, Keys!$C$6)*About!$B$13*Keys!$C$3*Keys!$C$2</f>
        <v>108039366.82412958</v>
      </c>
      <c r="W14">
        <f>SUMIFS(NEMS_commercial_agg!Y:Y, NEMS_commercial_agg!$A:$A, About!$B$4, NEMS_commercial_agg!$C:$C, Keys!$C$6)*About!$B$13*Keys!$C$3*Keys!$C$2</f>
        <v>108251172.45517822</v>
      </c>
      <c r="X14">
        <f>SUMIFS(NEMS_commercial_agg!Z:Z, NEMS_commercial_agg!$A:$A, About!$B$4, NEMS_commercial_agg!$C:$C, Keys!$C$6)*About!$B$13*Keys!$C$3*Keys!$C$2</f>
        <v>108604097.38825332</v>
      </c>
      <c r="Y14">
        <f>SUMIFS(NEMS_commercial_agg!AA:AA, NEMS_commercial_agg!$A:$A, About!$B$4, NEMS_commercial_agg!$C:$C, Keys!$C$6)*About!$B$13*Keys!$C$3*Keys!$C$2</f>
        <v>108960062.59354441</v>
      </c>
      <c r="Z14">
        <f>SUMIFS(NEMS_commercial_agg!AB:AB, NEMS_commercial_agg!$A:$A, About!$B$4, NEMS_commercial_agg!$C:$C, Keys!$C$6)*About!$B$13*Keys!$C$3*Keys!$C$2</f>
        <v>109364418.79827368</v>
      </c>
      <c r="AA14">
        <f>SUMIFS(NEMS_commercial_agg!AC:AC, NEMS_commercial_agg!$A:$A, About!$B$4, NEMS_commercial_agg!$C:$C, Keys!$C$6)*About!$B$13*Keys!$C$3*Keys!$C$2</f>
        <v>109758640.76228291</v>
      </c>
      <c r="AB14">
        <f>SUMIFS(NEMS_commercial_agg!AD:AD, NEMS_commercial_agg!$A:$A, About!$B$4, NEMS_commercial_agg!$C:$C, Keys!$C$6)*About!$B$13*Keys!$C$3*Keys!$C$2</f>
        <v>110217468.51088232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18537299.769063577</v>
      </c>
      <c r="C15">
        <f>SUMIFS(NEMS_commercial_agg!E:E, NEMS_commercial_agg!$A:$A, About!$B$4, NEMS_commercial_agg!$C:$C, Keys!$C$7)*About!$B$13*Keys!$C$3*Keys!$C$2</f>
        <v>18818778.30506245</v>
      </c>
      <c r="D15">
        <f>SUMIFS(NEMS_commercial_agg!F:F, NEMS_commercial_agg!$A:$A, About!$B$4, NEMS_commercial_agg!$C:$C, Keys!$C$7)*About!$B$13*Keys!$C$3*Keys!$C$2</f>
        <v>18762533.269066278</v>
      </c>
      <c r="E15">
        <f>SUMIFS(NEMS_commercial_agg!G:G, NEMS_commercial_agg!$A:$A, About!$B$4, NEMS_commercial_agg!$C:$C, Keys!$C$7)*About!$B$13*Keys!$C$3*Keys!$C$2</f>
        <v>18712368.777502123</v>
      </c>
      <c r="F15">
        <f>SUMIFS(NEMS_commercial_agg!H:H, NEMS_commercial_agg!$A:$A, About!$B$4, NEMS_commercial_agg!$C:$C, Keys!$C$7)*About!$B$13*Keys!$C$3*Keys!$C$2</f>
        <v>18889211.278066672</v>
      </c>
      <c r="G15">
        <f>SUMIFS(NEMS_commercial_agg!I:I, NEMS_commercial_agg!$A:$A, About!$B$4, NEMS_commercial_agg!$C:$C, Keys!$C$7)*About!$B$13*Keys!$C$3*Keys!$C$2</f>
        <v>19093922.940611307</v>
      </c>
      <c r="H15">
        <f>SUMIFS(NEMS_commercial_agg!J:J, NEMS_commercial_agg!$A:$A, About!$B$4, NEMS_commercial_agg!$C:$C, Keys!$C$7)*About!$B$13*Keys!$C$3*Keys!$C$2</f>
        <v>20034887.191466227</v>
      </c>
      <c r="I15">
        <f>SUMIFS(NEMS_commercial_agg!K:K, NEMS_commercial_agg!$A:$A, About!$B$4, NEMS_commercial_agg!$C:$C, Keys!$C$7)*About!$B$13*Keys!$C$3*Keys!$C$2</f>
        <v>20207169.283706762</v>
      </c>
      <c r="J15">
        <f>SUMIFS(NEMS_commercial_agg!L:L, NEMS_commercial_agg!$A:$A, About!$B$4, NEMS_commercial_agg!$C:$C, Keys!$C$7)*About!$B$13*Keys!$C$3*Keys!$C$2</f>
        <v>20255560.283144914</v>
      </c>
      <c r="K15">
        <f>SUMIFS(NEMS_commercial_agg!M:M, NEMS_commercial_agg!$A:$A, About!$B$4, NEMS_commercial_agg!$C:$C, Keys!$C$7)*About!$B$13*Keys!$C$3*Keys!$C$2</f>
        <v>20239598.854010865</v>
      </c>
      <c r="L15">
        <f>SUMIFS(NEMS_commercial_agg!N:N, NEMS_commercial_agg!$A:$A, About!$B$4, NEMS_commercial_agg!$C:$C, Keys!$C$7)*About!$B$13*Keys!$C$3*Keys!$C$2</f>
        <v>20190194.430500709</v>
      </c>
      <c r="M15">
        <f>SUMIFS(NEMS_commercial_agg!O:O, NEMS_commercial_agg!$A:$A, About!$B$4, NEMS_commercial_agg!$C:$C, Keys!$C$7)*About!$B$13*Keys!$C$3*Keys!$C$2</f>
        <v>20135216.17459454</v>
      </c>
      <c r="N15">
        <f>SUMIFS(NEMS_commercial_agg!P:P, NEMS_commercial_agg!$A:$A, About!$B$4, NEMS_commercial_agg!$C:$C, Keys!$C$7)*About!$B$13*Keys!$C$3*Keys!$C$2</f>
        <v>20050088.552546274</v>
      </c>
      <c r="O15">
        <f>SUMIFS(NEMS_commercial_agg!Q:Q, NEMS_commercial_agg!$A:$A, About!$B$4, NEMS_commercial_agg!$C:$C, Keys!$C$7)*About!$B$13*Keys!$C$3*Keys!$C$2</f>
        <v>20111654.064920466</v>
      </c>
      <c r="P15">
        <f>SUMIFS(NEMS_commercial_agg!R:R, NEMS_commercial_agg!$A:$A, About!$B$4, NEMS_commercial_agg!$C:$C, Keys!$C$7)*About!$B$13*Keys!$C$3*Keys!$C$2</f>
        <v>20074410.730274349</v>
      </c>
      <c r="Q15">
        <f>SUMIFS(NEMS_commercial_agg!S:S, NEMS_commercial_agg!$A:$A, About!$B$4, NEMS_commercial_agg!$C:$C, Keys!$C$7)*About!$B$13*Keys!$C$3*Keys!$C$2</f>
        <v>20006004.605414137</v>
      </c>
      <c r="R15">
        <f>SUMIFS(NEMS_commercial_agg!T:T, NEMS_commercial_agg!$A:$A, About!$B$4, NEMS_commercial_agg!$C:$C, Keys!$C$7)*About!$B$13*Keys!$C$3*Keys!$C$2</f>
        <v>20104560.096416447</v>
      </c>
      <c r="S15">
        <f>SUMIFS(NEMS_commercial_agg!U:U, NEMS_commercial_agg!$A:$A, About!$B$4, NEMS_commercial_agg!$C:$C, Keys!$C$7)*About!$B$13*Keys!$C$3*Keys!$C$2</f>
        <v>20152951.095854595</v>
      </c>
      <c r="T15">
        <f>SUMIFS(NEMS_commercial_agg!V:V, NEMS_commercial_agg!$A:$A, About!$B$4, NEMS_commercial_agg!$C:$C, Keys!$C$7)*About!$B$13*Keys!$C$3*Keys!$C$2</f>
        <v>20214769.964246787</v>
      </c>
      <c r="U15">
        <f>SUMIFS(NEMS_commercial_agg!W:W, NEMS_commercial_agg!$A:$A, About!$B$4, NEMS_commercial_agg!$C:$C, Keys!$C$7)*About!$B$13*Keys!$C$3*Keys!$C$2</f>
        <v>20290776.769647028</v>
      </c>
      <c r="V15">
        <f>SUMIFS(NEMS_commercial_agg!X:X, NEMS_commercial_agg!$A:$A, About!$B$4, NEMS_commercial_agg!$C:$C, Keys!$C$7)*About!$B$13*Keys!$C$3*Keys!$C$2</f>
        <v>20361969.810705241</v>
      </c>
      <c r="W15">
        <f>SUMIFS(NEMS_commercial_agg!Y:Y, NEMS_commercial_agg!$A:$A, About!$B$4, NEMS_commercial_agg!$C:$C, Keys!$C$7)*About!$B$13*Keys!$C$3*Keys!$C$2</f>
        <v>20457485.02949154</v>
      </c>
      <c r="X15">
        <f>SUMIFS(NEMS_commercial_agg!Z:Z, NEMS_commercial_agg!$A:$A, About!$B$4, NEMS_commercial_agg!$C:$C, Keys!$C$7)*About!$B$13*Keys!$C$3*Keys!$C$2</f>
        <v>20561867.708907861</v>
      </c>
      <c r="Y15">
        <f>SUMIFS(NEMS_commercial_agg!AA:AA, NEMS_commercial_agg!$A:$A, About!$B$4, NEMS_commercial_agg!$C:$C, Keys!$C$7)*About!$B$13*Keys!$C$3*Keys!$C$2</f>
        <v>20665997.032306187</v>
      </c>
      <c r="Z15">
        <f>SUMIFS(NEMS_commercial_agg!AB:AB, NEMS_commercial_agg!$A:$A, About!$B$4, NEMS_commercial_agg!$C:$C, Keys!$C$7)*About!$B$13*Keys!$C$3*Keys!$C$2</f>
        <v>20776206.900136527</v>
      </c>
      <c r="AA15">
        <f>SUMIFS(NEMS_commercial_agg!AC:AC, NEMS_commercial_agg!$A:$A, About!$B$4, NEMS_commercial_agg!$C:$C, Keys!$C$7)*About!$B$13*Keys!$C$3*Keys!$C$2</f>
        <v>20867161.710598815</v>
      </c>
      <c r="AB15">
        <f>SUMIFS(NEMS_commercial_agg!AD:AD, NEMS_commercial_agg!$A:$A, About!$B$4, NEMS_commercial_agg!$C:$C, Keys!$C$7)*About!$B$13*Keys!$C$3*Keys!$C$2</f>
        <v>20973064.52612314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831276296.42166197</v>
      </c>
      <c r="C16">
        <f>SUMIFS(NEMS_commercial_agg!E:E, NEMS_commercial_agg!$A:$A, About!$B$4, NEMS_commercial_agg!$C:$C, Keys!$C$8)*About!$B$13*Keys!$C$3*Keys!$C$2</f>
        <v>845396587.37289977</v>
      </c>
      <c r="D16">
        <f>SUMIFS(NEMS_commercial_agg!F:F, NEMS_commercial_agg!$A:$A, About!$B$4, NEMS_commercial_agg!$C:$C, Keys!$C$8)*About!$B$13*Keys!$C$3*Keys!$C$2</f>
        <v>843030748.87680864</v>
      </c>
      <c r="E16">
        <f>SUMIFS(NEMS_commercial_agg!G:G, NEMS_commercial_agg!$A:$A, About!$B$4, NEMS_commercial_agg!$C:$C, Keys!$C$8)*About!$B$13*Keys!$C$3*Keys!$C$2</f>
        <v>841618795.78849006</v>
      </c>
      <c r="F16">
        <f>SUMIFS(NEMS_commercial_agg!H:H, NEMS_commercial_agg!$A:$A, About!$B$4, NEMS_commercial_agg!$C:$C, Keys!$C$8)*About!$B$13*Keys!$C$3*Keys!$C$2</f>
        <v>850426464.39826941</v>
      </c>
      <c r="G16">
        <f>SUMIFS(NEMS_commercial_agg!I:I, NEMS_commercial_agg!$A:$A, About!$B$4, NEMS_commercial_agg!$C:$C, Keys!$C$8)*About!$B$13*Keys!$C$3*Keys!$C$2</f>
        <v>860146468.02886963</v>
      </c>
      <c r="H16">
        <f>SUMIFS(NEMS_commercial_agg!J:J, NEMS_commercial_agg!$A:$A, About!$B$4, NEMS_commercial_agg!$C:$C, Keys!$C$8)*About!$B$13*Keys!$C$3*Keys!$C$2</f>
        <v>874808180.79057515</v>
      </c>
      <c r="I16">
        <f>SUMIFS(NEMS_commercial_agg!K:K, NEMS_commercial_agg!$A:$A, About!$B$4, NEMS_commercial_agg!$C:$C, Keys!$C$8)*About!$B$13*Keys!$C$3*Keys!$C$2</f>
        <v>882369591.14780855</v>
      </c>
      <c r="J16">
        <f>SUMIFS(NEMS_commercial_agg!L:L, NEMS_commercial_agg!$A:$A, About!$B$4, NEMS_commercial_agg!$C:$C, Keys!$C$8)*About!$B$13*Keys!$C$3*Keys!$C$2</f>
        <v>884894283.86718655</v>
      </c>
      <c r="K16">
        <f>SUMIFS(NEMS_commercial_agg!M:M, NEMS_commercial_agg!$A:$A, About!$B$4, NEMS_commercial_agg!$C:$C, Keys!$C$8)*About!$B$13*Keys!$C$3*Keys!$C$2</f>
        <v>883808653.33005321</v>
      </c>
      <c r="L16">
        <f>SUMIFS(NEMS_commercial_agg!N:N, NEMS_commercial_agg!$A:$A, About!$B$4, NEMS_commercial_agg!$C:$C, Keys!$C$8)*About!$B$13*Keys!$C$3*Keys!$C$2</f>
        <v>882217070.82497215</v>
      </c>
      <c r="M16">
        <f>SUMIFS(NEMS_commercial_agg!O:O, NEMS_commercial_agg!$A:$A, About!$B$4, NEMS_commercial_agg!$C:$C, Keys!$C$8)*About!$B$13*Keys!$C$3*Keys!$C$2</f>
        <v>879882648.47511292</v>
      </c>
      <c r="N16">
        <f>SUMIFS(NEMS_commercial_agg!P:P, NEMS_commercial_agg!$A:$A, About!$B$4, NEMS_commercial_agg!$C:$C, Keys!$C$8)*About!$B$13*Keys!$C$3*Keys!$C$2</f>
        <v>877416734.35191119</v>
      </c>
      <c r="O16">
        <f>SUMIFS(NEMS_commercial_agg!Q:Q, NEMS_commercial_agg!$A:$A, About!$B$4, NEMS_commercial_agg!$C:$C, Keys!$C$8)*About!$B$13*Keys!$C$3*Keys!$C$2</f>
        <v>875397233.53242695</v>
      </c>
      <c r="P16">
        <f>SUMIFS(NEMS_commercial_agg!R:R, NEMS_commercial_agg!$A:$A, About!$B$4, NEMS_commercial_agg!$C:$C, Keys!$C$8)*About!$B$13*Keys!$C$3*Keys!$C$2</f>
        <v>873188729.12351406</v>
      </c>
      <c r="Q16">
        <f>SUMIFS(NEMS_commercial_agg!S:S, NEMS_commercial_agg!$A:$A, About!$B$4, NEMS_commercial_agg!$C:$C, Keys!$C$8)*About!$B$13*Keys!$C$3*Keys!$C$2</f>
        <v>870968570.3377732</v>
      </c>
      <c r="R16">
        <f>SUMIFS(NEMS_commercial_agg!T:T, NEMS_commercial_agg!$A:$A, About!$B$4, NEMS_commercial_agg!$C:$C, Keys!$C$8)*About!$B$13*Keys!$C$3*Keys!$C$2</f>
        <v>869124645.23876345</v>
      </c>
      <c r="S16">
        <f>SUMIFS(NEMS_commercial_agg!U:U, NEMS_commercial_agg!$A:$A, About!$B$4, NEMS_commercial_agg!$C:$C, Keys!$C$8)*About!$B$13*Keys!$C$3*Keys!$C$2</f>
        <v>868656189.96148002</v>
      </c>
      <c r="T16">
        <f>SUMIFS(NEMS_commercial_agg!V:V, NEMS_commercial_agg!$A:$A, About!$B$4, NEMS_commercial_agg!$C:$C, Keys!$C$8)*About!$B$13*Keys!$C$3*Keys!$C$2</f>
        <v>868793255.56721854</v>
      </c>
      <c r="U16">
        <f>SUMIFS(NEMS_commercial_agg!W:W, NEMS_commercial_agg!$A:$A, About!$B$4, NEMS_commercial_agg!$C:$C, Keys!$C$8)*About!$B$13*Keys!$C$3*Keys!$C$2</f>
        <v>869601207.90862298</v>
      </c>
      <c r="V16">
        <f>SUMIFS(NEMS_commercial_agg!X:X, NEMS_commercial_agg!$A:$A, About!$B$4, NEMS_commercial_agg!$C:$C, Keys!$C$8)*About!$B$13*Keys!$C$3*Keys!$C$2</f>
        <v>870923726.32258701</v>
      </c>
      <c r="W16">
        <f>SUMIFS(NEMS_commercial_agg!Y:Y, NEMS_commercial_agg!$A:$A, About!$B$4, NEMS_commercial_agg!$C:$C, Keys!$C$8)*About!$B$13*Keys!$C$3*Keys!$C$2</f>
        <v>872661241.89403641</v>
      </c>
      <c r="X16">
        <f>SUMIFS(NEMS_commercial_agg!Z:Z, NEMS_commercial_agg!$A:$A, About!$B$4, NEMS_commercial_agg!$C:$C, Keys!$C$8)*About!$B$13*Keys!$C$3*Keys!$C$2</f>
        <v>874717225.98011291</v>
      </c>
      <c r="Y16">
        <f>SUMIFS(NEMS_commercial_agg!AA:AA, NEMS_commercial_agg!$A:$A, About!$B$4, NEMS_commercial_agg!$C:$C, Keys!$C$8)*About!$B$13*Keys!$C$3*Keys!$C$2</f>
        <v>876950305.92277181</v>
      </c>
      <c r="Z16">
        <f>SUMIFS(NEMS_commercial_agg!AB:AB, NEMS_commercial_agg!$A:$A, About!$B$4, NEMS_commercial_agg!$C:$C, Keys!$C$8)*About!$B$13*Keys!$C$3*Keys!$C$2</f>
        <v>879261926.23101091</v>
      </c>
      <c r="AA16">
        <f>SUMIFS(NEMS_commercial_agg!AC:AC, NEMS_commercial_agg!$A:$A, About!$B$4, NEMS_commercial_agg!$C:$C, Keys!$C$8)*About!$B$13*Keys!$C$3*Keys!$C$2</f>
        <v>881574053.25128627</v>
      </c>
      <c r="AB16">
        <f>SUMIFS(NEMS_commercial_agg!AD:AD, NEMS_commercial_agg!$A:$A, About!$B$4, NEMS_commercial_agg!$C:$C, Keys!$C$8)*About!$B$13*Keys!$C$3*Keys!$C$2</f>
        <v>882725049.64106357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154577183.05417153</v>
      </c>
      <c r="C2">
        <f>Calcs!C6*(About!$B$8/100)</f>
        <v>157019830.73122257</v>
      </c>
      <c r="D2">
        <f>Calcs!D6*(About!$B$8/100)</f>
        <v>159272751.83663979</v>
      </c>
      <c r="E2">
        <f>Calcs!E6*(About!$B$8/100)</f>
        <v>155058916.13877723</v>
      </c>
      <c r="F2">
        <f>Calcs!F6*(About!$B$8/100)</f>
        <v>151549913.6156579</v>
      </c>
      <c r="G2">
        <f>Calcs!G6*(About!$B$8/100)</f>
        <v>147573938.73612943</v>
      </c>
      <c r="H2">
        <f>Calcs!H6*(About!$B$8/100)</f>
        <v>144093602.74321494</v>
      </c>
      <c r="I2">
        <f>Calcs!I6*(About!$B$8/100)</f>
        <v>142188701.0529606</v>
      </c>
      <c r="J2">
        <f>Calcs!J6*(About!$B$8/100)</f>
        <v>140862483.36721176</v>
      </c>
      <c r="K2">
        <f>Calcs!K6*(About!$B$8/100)</f>
        <v>133125617.8187449</v>
      </c>
      <c r="L2">
        <f>Calcs!L6*(About!$B$8/100)</f>
        <v>132738572.8422742</v>
      </c>
      <c r="M2">
        <f>Calcs!M6*(About!$B$8/100)</f>
        <v>132374963.81390005</v>
      </c>
      <c r="N2">
        <f>Calcs!N6*(About!$B$8/100)</f>
        <v>132895427.88058046</v>
      </c>
      <c r="O2">
        <f>Calcs!O6*(About!$B$8/100)</f>
        <v>131650960.45692144</v>
      </c>
      <c r="P2">
        <f>Calcs!P6*(About!$B$8/100)</f>
        <v>133162788.17729588</v>
      </c>
      <c r="Q2">
        <f>Calcs!Q6*(About!$B$8/100)</f>
        <v>134877531.86200497</v>
      </c>
      <c r="R2">
        <f>Calcs!R6*(About!$B$8/100)</f>
        <v>136378890.6612176</v>
      </c>
      <c r="S2">
        <f>Calcs!S6*(About!$B$8/100)</f>
        <v>136834717.39532995</v>
      </c>
      <c r="T2">
        <f>Calcs!T6*(About!$B$8/100)</f>
        <v>142557425.78677648</v>
      </c>
      <c r="U2">
        <f>Calcs!U6*(About!$B$8/100)</f>
        <v>147306969.61108539</v>
      </c>
      <c r="V2">
        <f>Calcs!V6*(About!$B$8/100)</f>
        <v>150625905.36511159</v>
      </c>
      <c r="W2">
        <f>Calcs!W6*(About!$B$8/100)</f>
        <v>152708065.26083592</v>
      </c>
      <c r="X2">
        <f>Calcs!X6*(About!$B$8/100)</f>
        <v>153513879.08857521</v>
      </c>
      <c r="Y2">
        <f>Calcs!Y6*(About!$B$8/100)</f>
        <v>155525252.79504812</v>
      </c>
      <c r="Z2">
        <f>Calcs!Z6*(About!$B$8/100)</f>
        <v>156411210.64312741</v>
      </c>
      <c r="AA2">
        <f>Calcs!AA6*(About!$B$8/100)</f>
        <v>156424900.17411247</v>
      </c>
      <c r="AB2">
        <f>Calcs!AB6*(About!$B$8/100)</f>
        <v>155799857.15525112</v>
      </c>
    </row>
    <row r="3" spans="1:28" x14ac:dyDescent="0.45">
      <c r="A3" t="s">
        <v>273</v>
      </c>
      <c r="B3">
        <f>Calcs!B7*(About!$B$8/100)</f>
        <v>278759713.70440406</v>
      </c>
      <c r="C3">
        <f>Calcs!C7*(About!$B$8/100)</f>
        <v>272928165.3968339</v>
      </c>
      <c r="D3">
        <f>Calcs!D7*(About!$B$8/100)</f>
        <v>264924489.18663466</v>
      </c>
      <c r="E3">
        <f>Calcs!E7*(About!$B$8/100)</f>
        <v>257880465.68357375</v>
      </c>
      <c r="F3">
        <f>Calcs!F7*(About!$B$8/100)</f>
        <v>251527652.12768471</v>
      </c>
      <c r="G3">
        <f>Calcs!G7*(About!$B$8/100)</f>
        <v>247265498.04801509</v>
      </c>
      <c r="H3">
        <f>Calcs!H7*(About!$B$8/100)</f>
        <v>241139844.97376272</v>
      </c>
      <c r="I3">
        <f>Calcs!I7*(About!$B$8/100)</f>
        <v>234826804.04689196</v>
      </c>
      <c r="J3">
        <f>Calcs!J7*(About!$B$8/100)</f>
        <v>230526775.94291687</v>
      </c>
      <c r="K3">
        <f>Calcs!K7*(About!$B$8/100)</f>
        <v>210319901.42036113</v>
      </c>
      <c r="L3">
        <f>Calcs!L7*(About!$B$8/100)</f>
        <v>210659312.288416</v>
      </c>
      <c r="M3">
        <f>Calcs!M7*(About!$B$8/100)</f>
        <v>211897827.73405153</v>
      </c>
      <c r="N3">
        <f>Calcs!N7*(About!$B$8/100)</f>
        <v>211603721.67454508</v>
      </c>
      <c r="O3">
        <f>Calcs!O7*(About!$B$8/100)</f>
        <v>207710623.10700274</v>
      </c>
      <c r="P3">
        <f>Calcs!P7*(About!$B$8/100)</f>
        <v>220204318.65239781</v>
      </c>
      <c r="Q3">
        <f>Calcs!Q7*(About!$B$8/100)</f>
        <v>230874123.08948493</v>
      </c>
      <c r="R3">
        <f>Calcs!R7*(About!$B$8/100)</f>
        <v>240275898.75086698</v>
      </c>
      <c r="S3">
        <f>Calcs!S7*(About!$B$8/100)</f>
        <v>247379466.96720096</v>
      </c>
      <c r="T3">
        <f>Calcs!T7*(About!$B$8/100)</f>
        <v>252233595.46905527</v>
      </c>
      <c r="U3">
        <f>Calcs!U7*(About!$B$8/100)</f>
        <v>255662597.10594469</v>
      </c>
      <c r="V3">
        <f>Calcs!V7*(About!$B$8/100)</f>
        <v>257724573.61462283</v>
      </c>
      <c r="W3">
        <f>Calcs!W7*(About!$B$8/100)</f>
        <v>258653401.8832427</v>
      </c>
      <c r="X3">
        <f>Calcs!X7*(About!$B$8/100)</f>
        <v>258550178.18022352</v>
      </c>
      <c r="Y3">
        <f>Calcs!Y7*(About!$B$8/100)</f>
        <v>257896857.58655867</v>
      </c>
      <c r="Z3">
        <f>Calcs!Z7*(About!$B$8/100)</f>
        <v>256645908.31163484</v>
      </c>
      <c r="AA3">
        <f>Calcs!AA7*(About!$B$8/100)</f>
        <v>255223674.04851949</v>
      </c>
      <c r="AB3">
        <f>Calcs!AB7*(About!$B$8/100)</f>
        <v>253980876.58437538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23895252.343151223</v>
      </c>
      <c r="C5">
        <f>Calcs!C8*(About!$B$8/100)</f>
        <v>22686121.868608888</v>
      </c>
      <c r="D5">
        <f>Calcs!D8*(About!$B$8/100)</f>
        <v>21677458.934016123</v>
      </c>
      <c r="E5">
        <f>Calcs!E8*(About!$B$8/100)</f>
        <v>20550607.117291555</v>
      </c>
      <c r="F5">
        <f>Calcs!F8*(About!$B$8/100)</f>
        <v>19829251.094938807</v>
      </c>
      <c r="G5">
        <f>Calcs!G8*(About!$B$8/100)</f>
        <v>20023556.295895278</v>
      </c>
      <c r="H5">
        <f>Calcs!H8*(About!$B$8/100)</f>
        <v>15003464.070342418</v>
      </c>
      <c r="I5">
        <f>Calcs!I8*(About!$B$8/100)</f>
        <v>15329641.035605442</v>
      </c>
      <c r="J5">
        <f>Calcs!J8*(About!$B$8/100)</f>
        <v>15478525.81259039</v>
      </c>
      <c r="K5">
        <f>Calcs!K8*(About!$B$8/100)</f>
        <v>15598209.199521452</v>
      </c>
      <c r="L5">
        <f>Calcs!L8*(About!$B$8/100)</f>
        <v>15695580.841360528</v>
      </c>
      <c r="M5">
        <f>Calcs!M8*(About!$B$8/100)</f>
        <v>15877286.362150116</v>
      </c>
      <c r="N5">
        <f>Calcs!N8*(About!$B$8/100)</f>
        <v>16226939.907128083</v>
      </c>
      <c r="O5">
        <f>Calcs!O8*(About!$B$8/100)</f>
        <v>16577578.399473134</v>
      </c>
      <c r="P5">
        <f>Calcs!P8*(About!$B$8/100)</f>
        <v>16933141.259275269</v>
      </c>
      <c r="Q5">
        <f>Calcs!Q8*(About!$B$8/100)</f>
        <v>17250203.075024854</v>
      </c>
      <c r="R5">
        <f>Calcs!R8*(About!$B$8/100)</f>
        <v>17447451.667353768</v>
      </c>
      <c r="S5">
        <f>Calcs!S8*(About!$B$8/100)</f>
        <v>17590067.539691988</v>
      </c>
      <c r="T5">
        <f>Calcs!T8*(About!$B$8/100)</f>
        <v>17872695.72107688</v>
      </c>
      <c r="U5">
        <f>Calcs!U8*(About!$B$8/100)</f>
        <v>18051620.192278318</v>
      </c>
      <c r="V5">
        <f>Calcs!V8*(About!$B$8/100)</f>
        <v>17848137.786245812</v>
      </c>
      <c r="W5">
        <f>Calcs!W8*(About!$B$8/100)</f>
        <v>17906021.035705984</v>
      </c>
      <c r="X5">
        <f>Calcs!X8*(About!$B$8/100)</f>
        <v>18180534.713524349</v>
      </c>
      <c r="Y5">
        <f>Calcs!Y8*(About!$B$8/100)</f>
        <v>18463297.53331738</v>
      </c>
      <c r="Z5">
        <f>Calcs!Z8*(About!$B$8/100)</f>
        <v>18736652.655944716</v>
      </c>
      <c r="AA5">
        <f>Calcs!AA8*(About!$B$8/100)</f>
        <v>18995314.092545804</v>
      </c>
      <c r="AB5">
        <f>Calcs!AB8*(About!$B$8/100)</f>
        <v>19102723.591013629</v>
      </c>
    </row>
    <row r="6" spans="1:28" x14ac:dyDescent="0.45">
      <c r="A6" t="s">
        <v>275</v>
      </c>
      <c r="B6">
        <f>Calcs!B9*(About!$B$8/100)</f>
        <v>499706744.54245824</v>
      </c>
      <c r="C6">
        <f>Calcs!C9*(About!$B$8/100)</f>
        <v>509622409.52060127</v>
      </c>
      <c r="D6">
        <f>Calcs!D9*(About!$B$8/100)</f>
        <v>522753781.93252182</v>
      </c>
      <c r="E6">
        <f>Calcs!E9*(About!$B$8/100)</f>
        <v>539856502.94484127</v>
      </c>
      <c r="F6">
        <f>Calcs!F9*(About!$B$8/100)</f>
        <v>538366865.25939286</v>
      </c>
      <c r="G6">
        <f>Calcs!G9*(About!$B$8/100)</f>
        <v>544103349.61635816</v>
      </c>
      <c r="H6">
        <f>Calcs!H9*(About!$B$8/100)</f>
        <v>551578283.43701279</v>
      </c>
      <c r="I6">
        <f>Calcs!I9*(About!$B$8/100)</f>
        <v>568976194.4496032</v>
      </c>
      <c r="J6">
        <f>Calcs!J9*(About!$B$8/100)</f>
        <v>587832331.0281707</v>
      </c>
      <c r="K6">
        <f>Calcs!K9*(About!$B$8/100)</f>
        <v>584416886.8695066</v>
      </c>
      <c r="L6">
        <f>Calcs!L9*(About!$B$8/100)</f>
        <v>574148890.538046</v>
      </c>
      <c r="M6">
        <f>Calcs!M9*(About!$B$8/100)</f>
        <v>575331279.12827003</v>
      </c>
      <c r="N6">
        <f>Calcs!N9*(About!$B$8/100)</f>
        <v>571845353.8868705</v>
      </c>
      <c r="O6">
        <f>Calcs!O9*(About!$B$8/100)</f>
        <v>569197207.36738074</v>
      </c>
      <c r="P6">
        <f>Calcs!P9*(About!$B$8/100)</f>
        <v>580979451.03208971</v>
      </c>
      <c r="Q6">
        <f>Calcs!Q9*(About!$B$8/100)</f>
        <v>591201362.98199677</v>
      </c>
      <c r="R6">
        <f>Calcs!R9*(About!$B$8/100)</f>
        <v>598717836.72237957</v>
      </c>
      <c r="S6">
        <f>Calcs!S9*(About!$B$8/100)</f>
        <v>602037036.58192515</v>
      </c>
      <c r="T6">
        <f>Calcs!T9*(About!$B$8/100)</f>
        <v>602112058.9867698</v>
      </c>
      <c r="U6">
        <f>Calcs!U9*(About!$B$8/100)</f>
        <v>609177370.31813991</v>
      </c>
      <c r="V6">
        <f>Calcs!V9*(About!$B$8/100)</f>
        <v>614535142.13542664</v>
      </c>
      <c r="W6">
        <f>Calcs!W9*(About!$B$8/100)</f>
        <v>618566289.7660917</v>
      </c>
      <c r="X6">
        <f>Calcs!X9*(About!$B$8/100)</f>
        <v>621341078.20653653</v>
      </c>
      <c r="Y6">
        <f>Calcs!Y9*(About!$B$8/100)</f>
        <v>623872584.46262169</v>
      </c>
      <c r="Z6">
        <f>Calcs!Z9*(About!$B$8/100)</f>
        <v>627204162.00594652</v>
      </c>
      <c r="AA6">
        <f>Calcs!AA9*(About!$B$8/100)</f>
        <v>630365594.64735365</v>
      </c>
      <c r="AB6">
        <f>Calcs!AB9*(About!$B$8/100)</f>
        <v>633776920.79149604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67940146.652005047</v>
      </c>
      <c r="C2">
        <f>Calcs!C6*(About!$B$9/100)</f>
        <v>69013745.213701367</v>
      </c>
      <c r="D2">
        <f>Calcs!D6*(About!$B$9/100)</f>
        <v>70003954.682351097</v>
      </c>
      <c r="E2">
        <f>Calcs!E6*(About!$B$9/100)</f>
        <v>68151879.17144011</v>
      </c>
      <c r="F2">
        <f>Calcs!F6*(About!$B$9/100)</f>
        <v>66609593.684587665</v>
      </c>
      <c r="G2">
        <f>Calcs!G6*(About!$B$9/100)</f>
        <v>64862063.350145057</v>
      </c>
      <c r="H2">
        <f>Calcs!H6*(About!$B$9/100)</f>
        <v>63332377.447704993</v>
      </c>
      <c r="I2">
        <f>Calcs!I6*(About!$B$9/100)</f>
        <v>62495130.335055918</v>
      </c>
      <c r="J2">
        <f>Calcs!J6*(About!$B$9/100)</f>
        <v>61912227.850472011</v>
      </c>
      <c r="K2">
        <f>Calcs!K6*(About!$B$9/100)</f>
        <v>58511701.526962332</v>
      </c>
      <c r="L2">
        <f>Calcs!L6*(About!$B$9/100)</f>
        <v>58341586.559521601</v>
      </c>
      <c r="M2">
        <f>Calcs!M6*(About!$B$9/100)</f>
        <v>58181772.21807979</v>
      </c>
      <c r="N2">
        <f>Calcs!N6*(About!$B$9/100)</f>
        <v>58410527.874760203</v>
      </c>
      <c r="O2">
        <f>Calcs!O6*(About!$B$9/100)</f>
        <v>57863556.468007334</v>
      </c>
      <c r="P2">
        <f>Calcs!P6*(About!$B$9/100)</f>
        <v>58528038.73508817</v>
      </c>
      <c r="Q2">
        <f>Calcs!Q6*(About!$B$9/100)</f>
        <v>59281707.129788488</v>
      </c>
      <c r="R2">
        <f>Calcs!R6*(About!$B$9/100)</f>
        <v>59941588.070690595</v>
      </c>
      <c r="S2">
        <f>Calcs!S6*(About!$B$9/100)</f>
        <v>60141934.166741818</v>
      </c>
      <c r="T2">
        <f>Calcs!T6*(About!$B$9/100)</f>
        <v>62657193.144033976</v>
      </c>
      <c r="U2">
        <f>Calcs!U6*(About!$B$9/100)</f>
        <v>64744724.418559708</v>
      </c>
      <c r="V2">
        <f>Calcs!V6*(About!$B$9/100)</f>
        <v>66203471.287934989</v>
      </c>
      <c r="W2">
        <f>Calcs!W6*(About!$B$9/100)</f>
        <v>67118627.366428539</v>
      </c>
      <c r="X2">
        <f>Calcs!X6*(About!$B$9/100)</f>
        <v>67472800.657396287</v>
      </c>
      <c r="Y2">
        <f>Calcs!Y6*(About!$B$9/100)</f>
        <v>68356844.614529774</v>
      </c>
      <c r="Z2">
        <f>Calcs!Z6*(About!$B$9/100)</f>
        <v>68746243.003973231</v>
      </c>
      <c r="AA2">
        <f>Calcs!AA6*(About!$B$9/100)</f>
        <v>68752259.860564515</v>
      </c>
      <c r="AB2">
        <f>Calcs!AB6*(About!$B$9/100)</f>
        <v>68477539.403597906</v>
      </c>
    </row>
    <row r="3" spans="1:28" x14ac:dyDescent="0.45">
      <c r="A3" t="s">
        <v>273</v>
      </c>
      <c r="B3">
        <f>Calcs!B7*(About!$B$9/100)</f>
        <v>122521160.3391103</v>
      </c>
      <c r="C3">
        <f>Calcs!C7*(About!$B$9/100)</f>
        <v>119958063.77209808</v>
      </c>
      <c r="D3">
        <f>Calcs!D7*(About!$B$9/100)</f>
        <v>116440268.16519056</v>
      </c>
      <c r="E3">
        <f>Calcs!E7*(About!$B$9/100)</f>
        <v>113344261.49485028</v>
      </c>
      <c r="F3">
        <f>Calcs!F7*(About!$B$9/100)</f>
        <v>110552057.13381796</v>
      </c>
      <c r="G3">
        <f>Calcs!G7*(About!$B$9/100)</f>
        <v>108678744.60796662</v>
      </c>
      <c r="H3">
        <f>Calcs!H7*(About!$B$9/100)</f>
        <v>105986382.38489413</v>
      </c>
      <c r="I3">
        <f>Calcs!I7*(About!$B$9/100)</f>
        <v>103211658.98835379</v>
      </c>
      <c r="J3">
        <f>Calcs!J7*(About!$B$9/100)</f>
        <v>101321699.97746</v>
      </c>
      <c r="K3">
        <f>Calcs!K7*(About!$B$9/100)</f>
        <v>92440324.399798036</v>
      </c>
      <c r="L3">
        <f>Calcs!L7*(About!$B$9/100)</f>
        <v>92589503.105835453</v>
      </c>
      <c r="M3">
        <f>Calcs!M7*(About!$B$9/100)</f>
        <v>93133858.484454066</v>
      </c>
      <c r="N3">
        <f>Calcs!N7*(About!$B$9/100)</f>
        <v>93004592.260168508</v>
      </c>
      <c r="O3">
        <f>Calcs!O7*(About!$B$9/100)</f>
        <v>91293487.927798539</v>
      </c>
      <c r="P3">
        <f>Calcs!P7*(About!$B$9/100)</f>
        <v>96784747.962484092</v>
      </c>
      <c r="Q3">
        <f>Calcs!Q7*(About!$B$9/100)</f>
        <v>101474366.85630147</v>
      </c>
      <c r="R3">
        <f>Calcs!R7*(About!$B$9/100)</f>
        <v>105606658.59951235</v>
      </c>
      <c r="S3">
        <f>Calcs!S7*(About!$B$9/100)</f>
        <v>108728836.50982606</v>
      </c>
      <c r="T3">
        <f>Calcs!T7*(About!$B$9/100)</f>
        <v>110862335.10106435</v>
      </c>
      <c r="U3">
        <f>Calcs!U7*(About!$B$9/100)</f>
        <v>112369458.40009996</v>
      </c>
      <c r="V3">
        <f>Calcs!V7*(About!$B$9/100)</f>
        <v>113275743.42628966</v>
      </c>
      <c r="W3">
        <f>Calcs!W7*(About!$B$9/100)</f>
        <v>113683984.32923359</v>
      </c>
      <c r="X3">
        <f>Calcs!X7*(About!$B$9/100)</f>
        <v>113638615.19141828</v>
      </c>
      <c r="Y3">
        <f>Calcs!Y7*(About!$B$9/100)</f>
        <v>113351466.1046814</v>
      </c>
      <c r="Z3">
        <f>Calcs!Z7*(About!$B$9/100)</f>
        <v>112801645.77859382</v>
      </c>
      <c r="AA3">
        <f>Calcs!AA7*(About!$B$9/100)</f>
        <v>112176541.84992602</v>
      </c>
      <c r="AB3">
        <f>Calcs!AB7*(About!$B$9/100)</f>
        <v>111630304.42791854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10502500.539885145</v>
      </c>
      <c r="C5">
        <f>Calcs!C8*(About!$B$9/100)</f>
        <v>9971060.5165990051</v>
      </c>
      <c r="D5">
        <f>Calcs!D8*(About!$B$9/100)</f>
        <v>9527730.4833776187</v>
      </c>
      <c r="E5">
        <f>Calcs!E8*(About!$B$9/100)</f>
        <v>9032453.7797226198</v>
      </c>
      <c r="F5">
        <f>Calcs!F8*(About!$B$9/100)</f>
        <v>8715401.5927269664</v>
      </c>
      <c r="G5">
        <f>Calcs!G8*(About!$B$9/100)</f>
        <v>8800803.0962826591</v>
      </c>
      <c r="H5">
        <f>Calcs!H8*(About!$B$9/100)</f>
        <v>6594359.7178241108</v>
      </c>
      <c r="I5">
        <f>Calcs!I8*(About!$B$9/100)</f>
        <v>6737721.8261031164</v>
      </c>
      <c r="J5">
        <f>Calcs!J8*(About!$B$9/100)</f>
        <v>6803160.032329604</v>
      </c>
      <c r="K5">
        <f>Calcs!K8*(About!$B$9/100)</f>
        <v>6855763.5712170694</v>
      </c>
      <c r="L5">
        <f>Calcs!L8*(About!$B$9/100)</f>
        <v>6898560.5965967793</v>
      </c>
      <c r="M5">
        <f>Calcs!M8*(About!$B$9/100)</f>
        <v>6978424.2574942419</v>
      </c>
      <c r="N5">
        <f>Calcs!N8*(About!$B$9/100)</f>
        <v>7132104.8502818048</v>
      </c>
      <c r="O5">
        <f>Calcs!O8*(About!$B$9/100)</f>
        <v>7286218.3495775713</v>
      </c>
      <c r="P5">
        <f>Calcs!P8*(About!$B$9/100)</f>
        <v>7442496.2190642832</v>
      </c>
      <c r="Q5">
        <f>Calcs!Q8*(About!$B$9/100)</f>
        <v>7581852.0142350923</v>
      </c>
      <c r="R5">
        <f>Calcs!R8*(About!$B$9/100)</f>
        <v>7668547.2044626931</v>
      </c>
      <c r="S5">
        <f>Calcs!S8*(About!$B$9/100)</f>
        <v>7731230.0861798897</v>
      </c>
      <c r="T5">
        <f>Calcs!T8*(About!$B$9/100)</f>
        <v>7855451.5250228383</v>
      </c>
      <c r="U5">
        <f>Calcs!U8*(About!$B$9/100)</f>
        <v>7934092.8521118322</v>
      </c>
      <c r="V5">
        <f>Calcs!V8*(About!$B$9/100)</f>
        <v>7844657.7606332498</v>
      </c>
      <c r="W5">
        <f>Calcs!W8*(About!$B$9/100)</f>
        <v>7870098.7499132818</v>
      </c>
      <c r="X5">
        <f>Calcs!X8*(About!$B$9/100)</f>
        <v>7990753.6820349572</v>
      </c>
      <c r="Y5">
        <f>Calcs!Y8*(About!$B$9/100)</f>
        <v>8115034.2974847844</v>
      </c>
      <c r="Z5">
        <f>Calcs!Z8*(About!$B$9/100)</f>
        <v>8235180.0185571481</v>
      </c>
      <c r="AA5">
        <f>Calcs!AA8*(About!$B$9/100)</f>
        <v>8348867.5343254833</v>
      </c>
      <c r="AB5">
        <f>Calcs!AB8*(About!$B$9/100)</f>
        <v>8396076.4233318586</v>
      </c>
    </row>
    <row r="6" spans="1:28" x14ac:dyDescent="0.45">
      <c r="A6" t="s">
        <v>275</v>
      </c>
      <c r="B6">
        <f>Calcs!B9*(About!$B$9/100)</f>
        <v>219632347.00242153</v>
      </c>
      <c r="C6">
        <f>Calcs!C9*(About!$B$9/100)</f>
        <v>223990504.65193117</v>
      </c>
      <c r="D6">
        <f>Calcs!D9*(About!$B$9/100)</f>
        <v>229762038.00362462</v>
      </c>
      <c r="E6">
        <f>Calcs!E9*(About!$B$9/100)</f>
        <v>237279068.33609036</v>
      </c>
      <c r="F6">
        <f>Calcs!F9*(About!$B$9/100)</f>
        <v>236624339.08816344</v>
      </c>
      <c r="G6">
        <f>Calcs!G9*(About!$B$9/100)</f>
        <v>239145652.91196737</v>
      </c>
      <c r="H6">
        <f>Calcs!H9*(About!$B$9/100)</f>
        <v>242431054.35320938</v>
      </c>
      <c r="I6">
        <f>Calcs!I9*(About!$B$9/100)</f>
        <v>250077827.32629231</v>
      </c>
      <c r="J6">
        <f>Calcs!J9*(About!$B$9/100)</f>
        <v>258365523.2146897</v>
      </c>
      <c r="K6">
        <f>Calcs!K9*(About!$B$9/100)</f>
        <v>256864358.7320891</v>
      </c>
      <c r="L6">
        <f>Calcs!L9*(About!$B$9/100)</f>
        <v>252351343.53283292</v>
      </c>
      <c r="M6">
        <f>Calcs!M9*(About!$B$9/100)</f>
        <v>252871029.89683741</v>
      </c>
      <c r="N6">
        <f>Calcs!N9*(About!$B$9/100)</f>
        <v>251338887.39404896</v>
      </c>
      <c r="O6">
        <f>Calcs!O9*(About!$B$9/100)</f>
        <v>250174967.47174659</v>
      </c>
      <c r="P6">
        <f>Calcs!P9*(About!$B$9/100)</f>
        <v>255353528.41233152</v>
      </c>
      <c r="Q6">
        <f>Calcs!Q9*(About!$B$9/100)</f>
        <v>259846288.48997626</v>
      </c>
      <c r="R6">
        <f>Calcs!R9*(About!$B$9/100)</f>
        <v>263149947.65970376</v>
      </c>
      <c r="S6">
        <f>Calcs!S9*(About!$B$9/100)</f>
        <v>264608810.60939154</v>
      </c>
      <c r="T6">
        <f>Calcs!T9*(About!$B$9/100)</f>
        <v>264641784.64272961</v>
      </c>
      <c r="U6">
        <f>Calcs!U9*(About!$B$9/100)</f>
        <v>267747147.79213524</v>
      </c>
      <c r="V6">
        <f>Calcs!V9*(About!$B$9/100)</f>
        <v>270102008.94177127</v>
      </c>
      <c r="W6">
        <f>Calcs!W9*(About!$B$9/100)</f>
        <v>271873788.94055212</v>
      </c>
      <c r="X6">
        <f>Calcs!X9*(About!$B$9/100)</f>
        <v>273093370.83386457</v>
      </c>
      <c r="Y6">
        <f>Calcs!Y9*(About!$B$9/100)</f>
        <v>274206024.73847491</v>
      </c>
      <c r="Z6">
        <f>Calcs!Z9*(About!$B$9/100)</f>
        <v>275670327.95841843</v>
      </c>
      <c r="AA6">
        <f>Calcs!AA9*(About!$B$9/100)</f>
        <v>277059848.66932666</v>
      </c>
      <c r="AB6">
        <f>Calcs!AB9*(About!$B$9/100)</f>
        <v>278559203.1919772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135773743.40263969</v>
      </c>
      <c r="C2">
        <f>Calcs!C13</f>
        <v>133938179.05222401</v>
      </c>
      <c r="D2">
        <f>Calcs!D13</f>
        <v>130313161.14666875</v>
      </c>
      <c r="E2">
        <f>Calcs!E13</f>
        <v>127320266.50602543</v>
      </c>
      <c r="F2">
        <f>Calcs!F13</f>
        <v>126117838.84459372</v>
      </c>
      <c r="G2">
        <f>Calcs!G13</f>
        <v>124928078.984062</v>
      </c>
      <c r="H2">
        <f>Calcs!H13</f>
        <v>123384887.47841923</v>
      </c>
      <c r="I2">
        <f>Calcs!I13</f>
        <v>121855630.55376646</v>
      </c>
      <c r="J2">
        <f>Calcs!J13</f>
        <v>119092529.82144991</v>
      </c>
      <c r="K2">
        <f>Calcs!K13</f>
        <v>115384917.85402638</v>
      </c>
      <c r="L2">
        <f>Calcs!L13</f>
        <v>112841730.14533448</v>
      </c>
      <c r="M2">
        <f>Calcs!M13</f>
        <v>110300569.28478658</v>
      </c>
      <c r="N2">
        <f>Calcs!N13</f>
        <v>107396855.96247958</v>
      </c>
      <c r="O2">
        <f>Calcs!O13</f>
        <v>105088275.92645641</v>
      </c>
      <c r="P2">
        <f>Calcs!P13</f>
        <v>102833660.7222674</v>
      </c>
      <c r="Q2">
        <f>Calcs!Q13</f>
        <v>100665946.63225268</v>
      </c>
      <c r="R2">
        <f>Calcs!R13</f>
        <v>98631244.451688379</v>
      </c>
      <c r="S2">
        <f>Calcs!S13</f>
        <v>96738928.35324043</v>
      </c>
      <c r="T2">
        <f>Calcs!T13</f>
        <v>94964676.159180969</v>
      </c>
      <c r="U2">
        <f>Calcs!U13</f>
        <v>93291513.016303763</v>
      </c>
      <c r="V2">
        <f>Calcs!V13</f>
        <v>91685742.574214786</v>
      </c>
      <c r="W2">
        <f>Calcs!W13</f>
        <v>90156232.293544024</v>
      </c>
      <c r="X2">
        <f>Calcs!X13</f>
        <v>88679673.420635402</v>
      </c>
      <c r="Y2">
        <f>Calcs!Y13</f>
        <v>87105825.836814553</v>
      </c>
      <c r="Z2">
        <f>Calcs!Z13</f>
        <v>85677911.319362104</v>
      </c>
      <c r="AA2">
        <f>Calcs!AA13</f>
        <v>84231755.168613613</v>
      </c>
      <c r="AB2">
        <f>Calcs!AB13</f>
        <v>82827149.404817253</v>
      </c>
    </row>
    <row r="3" spans="1:28" x14ac:dyDescent="0.45">
      <c r="A3" t="s">
        <v>273</v>
      </c>
      <c r="B3">
        <f>Calcs!B14</f>
        <v>111687186.77130491</v>
      </c>
      <c r="C3">
        <f>Calcs!C14</f>
        <v>112905829.21788867</v>
      </c>
      <c r="D3">
        <f>Calcs!D14</f>
        <v>111403428.03114402</v>
      </c>
      <c r="E3">
        <f>Calcs!E14</f>
        <v>110570900.15599343</v>
      </c>
      <c r="F3">
        <f>Calcs!F14</f>
        <v>111664131.37366684</v>
      </c>
      <c r="G3">
        <f>Calcs!G14</f>
        <v>112838183.16108248</v>
      </c>
      <c r="H3">
        <f>Calcs!H14</f>
        <v>114152340.82645255</v>
      </c>
      <c r="I3">
        <f>Calcs!I14</f>
        <v>114736326.44794437</v>
      </c>
      <c r="J3">
        <f>Calcs!J14</f>
        <v>114377827.68247326</v>
      </c>
      <c r="K3">
        <f>Calcs!K14</f>
        <v>113115861.35681133</v>
      </c>
      <c r="L3">
        <f>Calcs!L14</f>
        <v>112227595.15770058</v>
      </c>
      <c r="M3">
        <f>Calcs!M14</f>
        <v>111254961.40459555</v>
      </c>
      <c r="N3">
        <f>Calcs!N14</f>
        <v>110364161.6453048</v>
      </c>
      <c r="O3">
        <f>Calcs!O14</f>
        <v>109618788.24034648</v>
      </c>
      <c r="P3">
        <f>Calcs!P14</f>
        <v>108924846.10704233</v>
      </c>
      <c r="Q3">
        <f>Calcs!Q14</f>
        <v>108298043.31850836</v>
      </c>
      <c r="R3">
        <f>Calcs!R14</f>
        <v>108361382.32300857</v>
      </c>
      <c r="S3">
        <f>Calcs!S14</f>
        <v>108122720.95405181</v>
      </c>
      <c r="T3">
        <f>Calcs!T14</f>
        <v>107959559.67845932</v>
      </c>
      <c r="U3">
        <f>Calcs!U14</f>
        <v>107955759.3381893</v>
      </c>
      <c r="V3">
        <f>Calcs!V14</f>
        <v>108039366.82412958</v>
      </c>
      <c r="W3">
        <f>Calcs!W14</f>
        <v>108251172.45517822</v>
      </c>
      <c r="X3">
        <f>Calcs!X14</f>
        <v>108604097.38825332</v>
      </c>
      <c r="Y3">
        <f>Calcs!Y14</f>
        <v>108960062.59354441</v>
      </c>
      <c r="Z3">
        <f>Calcs!Z14</f>
        <v>109364418.79827368</v>
      </c>
      <c r="AA3">
        <f>Calcs!AA14</f>
        <v>109758640.76228291</v>
      </c>
      <c r="AB3">
        <f>Calcs!AB14</f>
        <v>110217468.51088232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18537299.769063577</v>
      </c>
      <c r="C5">
        <f>Calcs!C15</f>
        <v>18818778.30506245</v>
      </c>
      <c r="D5">
        <f>Calcs!D15</f>
        <v>18762533.269066278</v>
      </c>
      <c r="E5">
        <f>Calcs!E15</f>
        <v>18712368.777502123</v>
      </c>
      <c r="F5">
        <f>Calcs!F15</f>
        <v>18889211.278066672</v>
      </c>
      <c r="G5">
        <f>Calcs!G15</f>
        <v>19093922.940611307</v>
      </c>
      <c r="H5">
        <f>Calcs!H15</f>
        <v>20034887.191466227</v>
      </c>
      <c r="I5">
        <f>Calcs!I15</f>
        <v>20207169.283706762</v>
      </c>
      <c r="J5">
        <f>Calcs!J15</f>
        <v>20255560.283144914</v>
      </c>
      <c r="K5">
        <f>Calcs!K15</f>
        <v>20239598.854010865</v>
      </c>
      <c r="L5">
        <f>Calcs!L15</f>
        <v>20190194.430500709</v>
      </c>
      <c r="M5">
        <f>Calcs!M15</f>
        <v>20135216.17459454</v>
      </c>
      <c r="N5">
        <f>Calcs!N15</f>
        <v>20050088.552546274</v>
      </c>
      <c r="O5">
        <f>Calcs!O15</f>
        <v>20111654.064920466</v>
      </c>
      <c r="P5">
        <f>Calcs!P15</f>
        <v>20074410.730274349</v>
      </c>
      <c r="Q5">
        <f>Calcs!Q15</f>
        <v>20006004.605414137</v>
      </c>
      <c r="R5">
        <f>Calcs!R15</f>
        <v>20104560.096416447</v>
      </c>
      <c r="S5">
        <f>Calcs!S15</f>
        <v>20152951.095854595</v>
      </c>
      <c r="T5">
        <f>Calcs!T15</f>
        <v>20214769.964246787</v>
      </c>
      <c r="U5">
        <f>Calcs!U15</f>
        <v>20290776.769647028</v>
      </c>
      <c r="V5">
        <f>Calcs!V15</f>
        <v>20361969.810705241</v>
      </c>
      <c r="W5">
        <f>Calcs!W15</f>
        <v>20457485.02949154</v>
      </c>
      <c r="X5">
        <f>Calcs!X15</f>
        <v>20561867.708907861</v>
      </c>
      <c r="Y5">
        <f>Calcs!Y15</f>
        <v>20665997.032306187</v>
      </c>
      <c r="Z5">
        <f>Calcs!Z15</f>
        <v>20776206.900136527</v>
      </c>
      <c r="AA5">
        <f>Calcs!AA15</f>
        <v>20867161.710598815</v>
      </c>
      <c r="AB5">
        <f>Calcs!AB15</f>
        <v>20973064.52612314</v>
      </c>
    </row>
    <row r="6" spans="1:28" x14ac:dyDescent="0.45">
      <c r="A6" t="s">
        <v>275</v>
      </c>
      <c r="B6">
        <f>Calcs!B16</f>
        <v>831276296.42166197</v>
      </c>
      <c r="C6">
        <f>Calcs!C16</f>
        <v>845396587.37289977</v>
      </c>
      <c r="D6">
        <f>Calcs!D16</f>
        <v>843030748.87680864</v>
      </c>
      <c r="E6">
        <f>Calcs!E16</f>
        <v>841618795.78849006</v>
      </c>
      <c r="F6">
        <f>Calcs!F16</f>
        <v>850426464.39826941</v>
      </c>
      <c r="G6">
        <f>Calcs!G16</f>
        <v>860146468.02886963</v>
      </c>
      <c r="H6">
        <f>Calcs!H16</f>
        <v>874808180.79057515</v>
      </c>
      <c r="I6">
        <f>Calcs!I16</f>
        <v>882369591.14780855</v>
      </c>
      <c r="J6">
        <f>Calcs!J16</f>
        <v>884894283.86718655</v>
      </c>
      <c r="K6">
        <f>Calcs!K16</f>
        <v>883808653.33005321</v>
      </c>
      <c r="L6">
        <f>Calcs!L16</f>
        <v>882217070.82497215</v>
      </c>
      <c r="M6">
        <f>Calcs!M16</f>
        <v>879882648.47511292</v>
      </c>
      <c r="N6">
        <f>Calcs!N16</f>
        <v>877416734.35191119</v>
      </c>
      <c r="O6">
        <f>Calcs!O16</f>
        <v>875397233.53242695</v>
      </c>
      <c r="P6">
        <f>Calcs!P16</f>
        <v>873188729.12351406</v>
      </c>
      <c r="Q6">
        <f>Calcs!Q16</f>
        <v>870968570.3377732</v>
      </c>
      <c r="R6">
        <f>Calcs!R16</f>
        <v>869124645.23876345</v>
      </c>
      <c r="S6">
        <f>Calcs!S16</f>
        <v>868656189.96148002</v>
      </c>
      <c r="T6">
        <f>Calcs!T16</f>
        <v>868793255.56721854</v>
      </c>
      <c r="U6">
        <f>Calcs!U16</f>
        <v>869601207.90862298</v>
      </c>
      <c r="V6">
        <f>Calcs!V16</f>
        <v>870923726.32258701</v>
      </c>
      <c r="W6">
        <f>Calcs!W16</f>
        <v>872661241.89403641</v>
      </c>
      <c r="X6">
        <f>Calcs!X16</f>
        <v>874717225.98011291</v>
      </c>
      <c r="Y6">
        <f>Calcs!Y16</f>
        <v>876950305.92277181</v>
      </c>
      <c r="Z6">
        <f>Calcs!Z16</f>
        <v>879261926.23101091</v>
      </c>
      <c r="AA6">
        <f>Calcs!AA16</f>
        <v>881574053.25128627</v>
      </c>
      <c r="AB6">
        <f>Calcs!AB16</f>
        <v>882725049.64106357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2026-06-11T23:22:00Z</dcterms:modified>
</cp:coreProperties>
</file>