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fuels\BFPIaE\"/>
    </mc:Choice>
  </mc:AlternateContent>
  <xr:revisionPtr revIDLastSave="0" documentId="8_{7A722DA6-E21C-45D4-8FD3-820030415C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Q67" i="39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D67" i="39" s="1"/>
  <c r="C66" i="39"/>
  <c r="C65" i="39"/>
  <c r="C64" i="39"/>
  <c r="D64" i="39" s="1"/>
  <c r="C63" i="39"/>
  <c r="C62" i="39"/>
  <c r="W61" i="39"/>
  <c r="X61" i="39" s="1"/>
  <c r="Y61" i="39" s="1"/>
  <c r="Z61" i="39" s="1"/>
  <c r="AA61" i="39" s="1"/>
  <c r="AB61" i="39" s="1"/>
  <c r="P61" i="39"/>
  <c r="Q61" i="39" s="1"/>
  <c r="R61" i="39" s="1"/>
  <c r="S61" i="39" s="1"/>
  <c r="T61" i="39" s="1"/>
  <c r="U61" i="39" s="1"/>
  <c r="V61" i="39" s="1"/>
  <c r="D61" i="39"/>
  <c r="E61" i="39" s="1"/>
  <c r="F61" i="39" s="1"/>
  <c r="G61" i="39" s="1"/>
  <c r="H61" i="39" s="1"/>
  <c r="I61" i="39" s="1"/>
  <c r="J61" i="39" s="1"/>
  <c r="K61" i="39" s="1"/>
  <c r="L61" i="39" s="1"/>
  <c r="M61" i="39" s="1"/>
  <c r="N61" i="39" s="1"/>
  <c r="O61" i="39" s="1"/>
  <c r="C61" i="39"/>
  <c r="C60" i="39"/>
  <c r="C59" i="39"/>
  <c r="F58" i="39"/>
  <c r="G58" i="39" s="1"/>
  <c r="H58" i="39" s="1"/>
  <c r="I58" i="39" s="1"/>
  <c r="J58" i="39" s="1"/>
  <c r="K58" i="39" s="1"/>
  <c r="L58" i="39" s="1"/>
  <c r="M58" i="39" s="1"/>
  <c r="N58" i="39" s="1"/>
  <c r="C58" i="39"/>
  <c r="G57" i="39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D57" i="39" s="1"/>
  <c r="E57" i="39" s="1"/>
  <c r="F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W50" i="39"/>
  <c r="V50" i="39"/>
  <c r="T50" i="39"/>
  <c r="K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Y48" i="39"/>
  <c r="U48" i="39"/>
  <c r="T48" i="39"/>
  <c r="R48" i="39"/>
  <c r="N48" i="39"/>
  <c r="I48" i="39"/>
  <c r="G48" i="39"/>
  <c r="F48" i="39"/>
  <c r="C48" i="39"/>
  <c r="AB47" i="39"/>
  <c r="S47" i="39"/>
  <c r="M47" i="39"/>
  <c r="I47" i="39"/>
  <c r="H47" i="39"/>
  <c r="G47" i="39"/>
  <c r="F47" i="39"/>
  <c r="E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D43" i="39"/>
  <c r="C43" i="39"/>
  <c r="Y42" i="39"/>
  <c r="W42" i="39"/>
  <c r="N42" i="39"/>
  <c r="H42" i="39"/>
  <c r="C42" i="39"/>
  <c r="AB41" i="39"/>
  <c r="U41" i="39"/>
  <c r="T41" i="39"/>
  <c r="Q41" i="39"/>
  <c r="P41" i="39"/>
  <c r="O41" i="39"/>
  <c r="N41" i="39"/>
  <c r="L41" i="39"/>
  <c r="K41" i="39"/>
  <c r="G41" i="39"/>
  <c r="E41" i="39"/>
  <c r="C41" i="39"/>
  <c r="V40" i="39"/>
  <c r="P40" i="39"/>
  <c r="O40" i="39"/>
  <c r="K40" i="39"/>
  <c r="J40" i="39"/>
  <c r="I40" i="39"/>
  <c r="C40" i="39"/>
  <c r="T39" i="39"/>
  <c r="S39" i="39"/>
  <c r="R39" i="39"/>
  <c r="O39" i="39"/>
  <c r="N39" i="39"/>
  <c r="M39" i="39"/>
  <c r="L39" i="39"/>
  <c r="K39" i="39"/>
  <c r="D39" i="39"/>
  <c r="D63" i="39" s="1"/>
  <c r="C39" i="39"/>
  <c r="X38" i="39"/>
  <c r="W38" i="39"/>
  <c r="S38" i="39"/>
  <c r="R38" i="39"/>
  <c r="Q38" i="39"/>
  <c r="G38" i="39"/>
  <c r="E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G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B50" i="39" s="1"/>
  <c r="AA26" i="39"/>
  <c r="Z26" i="39"/>
  <c r="AA50" i="39" s="1"/>
  <c r="Y26" i="39"/>
  <c r="Z50" i="39" s="1"/>
  <c r="X26" i="39"/>
  <c r="Y50" i="39" s="1"/>
  <c r="W26" i="39"/>
  <c r="V26" i="39"/>
  <c r="U26" i="39"/>
  <c r="T26" i="39"/>
  <c r="U50" i="39" s="1"/>
  <c r="S26" i="39"/>
  <c r="S50" i="39" s="1"/>
  <c r="R26" i="39"/>
  <c r="Q26" i="39"/>
  <c r="R50" i="39" s="1"/>
  <c r="P26" i="39"/>
  <c r="Q50" i="39" s="1"/>
  <c r="O26" i="39"/>
  <c r="P50" i="39" s="1"/>
  <c r="N26" i="39"/>
  <c r="M26" i="39"/>
  <c r="N50" i="39" s="1"/>
  <c r="L26" i="39"/>
  <c r="K26" i="39"/>
  <c r="L50" i="39" s="1"/>
  <c r="J26" i="39"/>
  <c r="I26" i="39"/>
  <c r="J50" i="39" s="1"/>
  <c r="H26" i="39"/>
  <c r="G26" i="39"/>
  <c r="H50" i="39" s="1"/>
  <c r="F26" i="39"/>
  <c r="E26" i="39"/>
  <c r="D26" i="39"/>
  <c r="E50" i="39" s="1"/>
  <c r="C26" i="39"/>
  <c r="AB24" i="39"/>
  <c r="AA24" i="39"/>
  <c r="Z24" i="39"/>
  <c r="Y24" i="39"/>
  <c r="Z48" i="39" s="1"/>
  <c r="X24" i="39"/>
  <c r="W24" i="39"/>
  <c r="V24" i="39"/>
  <c r="U24" i="39"/>
  <c r="V48" i="39" s="1"/>
  <c r="T24" i="39"/>
  <c r="S24" i="39"/>
  <c r="R24" i="39"/>
  <c r="Q24" i="39"/>
  <c r="P24" i="39"/>
  <c r="Q48" i="39" s="1"/>
  <c r="O24" i="39"/>
  <c r="N24" i="39"/>
  <c r="M24" i="39"/>
  <c r="L24" i="39"/>
  <c r="K24" i="39"/>
  <c r="L48" i="39" s="1"/>
  <c r="J24" i="39"/>
  <c r="I24" i="39"/>
  <c r="H24" i="39"/>
  <c r="G24" i="39"/>
  <c r="H48" i="39" s="1"/>
  <c r="F24" i="39"/>
  <c r="E24" i="39"/>
  <c r="D24" i="39"/>
  <c r="E48" i="39" s="1"/>
  <c r="C24" i="39"/>
  <c r="AB23" i="39"/>
  <c r="AA23" i="39"/>
  <c r="Z23" i="39"/>
  <c r="Y23" i="39"/>
  <c r="Z47" i="39" s="1"/>
  <c r="X23" i="39"/>
  <c r="Y47" i="39" s="1"/>
  <c r="W23" i="39"/>
  <c r="V23" i="39"/>
  <c r="U23" i="39"/>
  <c r="V47" i="39" s="1"/>
  <c r="T23" i="39"/>
  <c r="U47" i="39" s="1"/>
  <c r="S23" i="39"/>
  <c r="T47" i="39" s="1"/>
  <c r="R23" i="39"/>
  <c r="Q23" i="39"/>
  <c r="R47" i="39" s="1"/>
  <c r="P23" i="39"/>
  <c r="O23" i="39"/>
  <c r="P47" i="39" s="1"/>
  <c r="N23" i="39"/>
  <c r="M23" i="39"/>
  <c r="L23" i="39"/>
  <c r="K23" i="39"/>
  <c r="L47" i="39" s="1"/>
  <c r="J23" i="39"/>
  <c r="K47" i="39" s="1"/>
  <c r="I23" i="39"/>
  <c r="H23" i="39"/>
  <c r="G23" i="39"/>
  <c r="F23" i="39"/>
  <c r="E23" i="39"/>
  <c r="D23" i="39"/>
  <c r="C23" i="39"/>
  <c r="D47" i="39" s="1"/>
  <c r="D71" i="39" s="1"/>
  <c r="AB18" i="39"/>
  <c r="AA18" i="39"/>
  <c r="AB42" i="39" s="1"/>
  <c r="Z18" i="39"/>
  <c r="Y18" i="39"/>
  <c r="X18" i="39"/>
  <c r="W18" i="39"/>
  <c r="X42" i="39" s="1"/>
  <c r="V18" i="39"/>
  <c r="U18" i="39"/>
  <c r="V42" i="39" s="1"/>
  <c r="T18" i="39"/>
  <c r="U42" i="39" s="1"/>
  <c r="S18" i="39"/>
  <c r="R18" i="39"/>
  <c r="Q18" i="39"/>
  <c r="R42" i="39" s="1"/>
  <c r="P18" i="39"/>
  <c r="Q42" i="39" s="1"/>
  <c r="O18" i="39"/>
  <c r="N18" i="39"/>
  <c r="M18" i="39"/>
  <c r="L18" i="39"/>
  <c r="M42" i="39" s="1"/>
  <c r="K18" i="39"/>
  <c r="L42" i="39" s="1"/>
  <c r="J18" i="39"/>
  <c r="K42" i="39" s="1"/>
  <c r="I18" i="39"/>
  <c r="J42" i="39" s="1"/>
  <c r="H18" i="39"/>
  <c r="G18" i="39"/>
  <c r="F18" i="39"/>
  <c r="G42" i="39" s="1"/>
  <c r="E18" i="39"/>
  <c r="F42" i="39" s="1"/>
  <c r="D18" i="39"/>
  <c r="C18" i="39"/>
  <c r="AB17" i="39"/>
  <c r="AA17" i="39"/>
  <c r="Z17" i="39"/>
  <c r="AA41" i="39" s="1"/>
  <c r="Y17" i="39"/>
  <c r="Z41" i="39" s="1"/>
  <c r="X17" i="39"/>
  <c r="Y41" i="39" s="1"/>
  <c r="W17" i="39"/>
  <c r="V17" i="39"/>
  <c r="U17" i="39"/>
  <c r="V41" i="39" s="1"/>
  <c r="T17" i="39"/>
  <c r="S17" i="39"/>
  <c r="R17" i="39"/>
  <c r="Q17" i="39"/>
  <c r="R41" i="39" s="1"/>
  <c r="P17" i="39"/>
  <c r="O17" i="39"/>
  <c r="N17" i="39"/>
  <c r="M17" i="39"/>
  <c r="L17" i="39"/>
  <c r="K17" i="39"/>
  <c r="J17" i="39"/>
  <c r="I17" i="39"/>
  <c r="J41" i="39" s="1"/>
  <c r="H17" i="39"/>
  <c r="G17" i="39"/>
  <c r="F17" i="39"/>
  <c r="E17" i="39"/>
  <c r="F41" i="39" s="1"/>
  <c r="D17" i="39"/>
  <c r="C17" i="39"/>
  <c r="D41" i="39" s="1"/>
  <c r="AB16" i="39"/>
  <c r="AA16" i="39"/>
  <c r="Z16" i="39"/>
  <c r="Y16" i="39"/>
  <c r="Z40" i="39" s="1"/>
  <c r="X16" i="39"/>
  <c r="Y40" i="39" s="1"/>
  <c r="W16" i="39"/>
  <c r="V16" i="39"/>
  <c r="U16" i="39"/>
  <c r="T16" i="39"/>
  <c r="U40" i="39" s="1"/>
  <c r="S16" i="39"/>
  <c r="T40" i="39" s="1"/>
  <c r="R16" i="39"/>
  <c r="S40" i="39" s="1"/>
  <c r="Q16" i="39"/>
  <c r="R40" i="39" s="1"/>
  <c r="P16" i="39"/>
  <c r="O16" i="39"/>
  <c r="N16" i="39"/>
  <c r="M16" i="39"/>
  <c r="N40" i="39" s="1"/>
  <c r="L16" i="39"/>
  <c r="L40" i="39" s="1"/>
  <c r="K16" i="39"/>
  <c r="J16" i="39"/>
  <c r="I16" i="39"/>
  <c r="H16" i="39"/>
  <c r="G16" i="39"/>
  <c r="H40" i="39" s="1"/>
  <c r="F16" i="39"/>
  <c r="G40" i="39" s="1"/>
  <c r="E16" i="39"/>
  <c r="D16" i="39"/>
  <c r="C16" i="39"/>
  <c r="D40" i="39" s="1"/>
  <c r="AB15" i="39"/>
  <c r="AA15" i="39"/>
  <c r="Z15" i="39"/>
  <c r="Y15" i="39"/>
  <c r="X15" i="39"/>
  <c r="Y39" i="39" s="1"/>
  <c r="W15" i="39"/>
  <c r="X39" i="39" s="1"/>
  <c r="V15" i="39"/>
  <c r="W39" i="39" s="1"/>
  <c r="U15" i="39"/>
  <c r="V39" i="39" s="1"/>
  <c r="T15" i="39"/>
  <c r="U39" i="39" s="1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H39" i="39" s="1"/>
  <c r="F15" i="39"/>
  <c r="G39" i="39" s="1"/>
  <c r="E15" i="39"/>
  <c r="D15" i="39"/>
  <c r="C15" i="39"/>
  <c r="AB14" i="39"/>
  <c r="AA14" i="39"/>
  <c r="AB38" i="39" s="1"/>
  <c r="Z14" i="39"/>
  <c r="AA38" i="39" s="1"/>
  <c r="Y14" i="39"/>
  <c r="Z38" i="39" s="1"/>
  <c r="X14" i="39"/>
  <c r="W14" i="39"/>
  <c r="V14" i="39"/>
  <c r="U14" i="39"/>
  <c r="V38" i="39" s="1"/>
  <c r="T14" i="39"/>
  <c r="S14" i="39"/>
  <c r="R14" i="39"/>
  <c r="Q14" i="39"/>
  <c r="P14" i="39"/>
  <c r="O14" i="39"/>
  <c r="P38" i="39" s="1"/>
  <c r="N14" i="39"/>
  <c r="O38" i="39" s="1"/>
  <c r="M14" i="39"/>
  <c r="L14" i="39"/>
  <c r="K14" i="39"/>
  <c r="L38" i="39" s="1"/>
  <c r="J14" i="39"/>
  <c r="K38" i="39" s="1"/>
  <c r="I14" i="39"/>
  <c r="H14" i="39"/>
  <c r="G14" i="39"/>
  <c r="F14" i="39"/>
  <c r="E14" i="39"/>
  <c r="F38" i="39" s="1"/>
  <c r="D14" i="39"/>
  <c r="C14" i="39"/>
  <c r="D38" i="39" s="1"/>
  <c r="B3" i="33"/>
  <c r="B5" i="33" s="1"/>
  <c r="B22" i="43" s="1"/>
  <c r="C22" i="43" s="1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B3" i="23" s="1"/>
  <c r="B5" i="23" s="1"/>
  <c r="B9" i="43" s="1"/>
  <c r="C9" i="43" s="1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Q771" i="8"/>
  <c r="R771" i="8" s="1"/>
  <c r="R770" i="8"/>
  <c r="Q770" i="8"/>
  <c r="Q769" i="8"/>
  <c r="R769" i="8" s="1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R761" i="8"/>
  <c r="Q761" i="8"/>
  <c r="Q760" i="8"/>
  <c r="R760" i="8" s="1"/>
  <c r="R759" i="8"/>
  <c r="Q759" i="8"/>
  <c r="Q758" i="8"/>
  <c r="R758" i="8" s="1"/>
  <c r="R757" i="8"/>
  <c r="Q757" i="8"/>
  <c r="R756" i="8"/>
  <c r="Q756" i="8"/>
  <c r="Q755" i="8"/>
  <c r="R755" i="8" s="1"/>
  <c r="Q754" i="8"/>
  <c r="R754" i="8" s="1"/>
  <c r="Q753" i="8"/>
  <c r="R753" i="8" s="1"/>
  <c r="Q752" i="8"/>
  <c r="R752" i="8" s="1"/>
  <c r="Q751" i="8"/>
  <c r="R751" i="8" s="1"/>
  <c r="R750" i="8"/>
  <c r="Q750" i="8"/>
  <c r="Q749" i="8"/>
  <c r="R749" i="8" s="1"/>
  <c r="Q748" i="8"/>
  <c r="R748" i="8" s="1"/>
  <c r="R747" i="8"/>
  <c r="Q747" i="8"/>
  <c r="Q746" i="8"/>
  <c r="R746" i="8" s="1"/>
  <c r="Q745" i="8"/>
  <c r="R745" i="8" s="1"/>
  <c r="R744" i="8"/>
  <c r="Q744" i="8"/>
  <c r="Q743" i="8"/>
  <c r="R743" i="8" s="1"/>
  <c r="Q742" i="8"/>
  <c r="R742" i="8" s="1"/>
  <c r="Q741" i="8"/>
  <c r="R741" i="8" s="1"/>
  <c r="Q740" i="8"/>
  <c r="R740" i="8" s="1"/>
  <c r="R739" i="8"/>
  <c r="Q739" i="8"/>
  <c r="Q738" i="8"/>
  <c r="R738" i="8" s="1"/>
  <c r="Q737" i="8"/>
  <c r="R737" i="8" s="1"/>
  <c r="R736" i="8"/>
  <c r="Q736" i="8"/>
  <c r="Q735" i="8"/>
  <c r="R735" i="8" s="1"/>
  <c r="R734" i="8"/>
  <c r="Q734" i="8"/>
  <c r="R733" i="8"/>
  <c r="Q733" i="8"/>
  <c r="Q732" i="8"/>
  <c r="R732" i="8" s="1"/>
  <c r="Q731" i="8"/>
  <c r="R731" i="8" s="1"/>
  <c r="R730" i="8"/>
  <c r="Q730" i="8"/>
  <c r="Q729" i="8"/>
  <c r="R729" i="8" s="1"/>
  <c r="R728" i="8"/>
  <c r="Q728" i="8"/>
  <c r="Q727" i="8"/>
  <c r="R727" i="8" s="1"/>
  <c r="R726" i="8"/>
  <c r="Q726" i="8"/>
  <c r="Q725" i="8"/>
  <c r="R725" i="8" s="1"/>
  <c r="R724" i="8"/>
  <c r="Q724" i="8"/>
  <c r="Q723" i="8"/>
  <c r="R723" i="8" s="1"/>
  <c r="Q722" i="8"/>
  <c r="R722" i="8" s="1"/>
  <c r="R721" i="8"/>
  <c r="Q721" i="8"/>
  <c r="Q720" i="8"/>
  <c r="R720" i="8" s="1"/>
  <c r="Q719" i="8"/>
  <c r="R719" i="8" s="1"/>
  <c r="Q718" i="8"/>
  <c r="R718" i="8" s="1"/>
  <c r="R717" i="8"/>
  <c r="Q717" i="8"/>
  <c r="R716" i="8"/>
  <c r="Q716" i="8"/>
  <c r="Q715" i="8"/>
  <c r="R715" i="8" s="1"/>
  <c r="Q714" i="8"/>
  <c r="R714" i="8" s="1"/>
  <c r="R713" i="8"/>
  <c r="Q713" i="8"/>
  <c r="Q712" i="8"/>
  <c r="R712" i="8" s="1"/>
  <c r="R711" i="8"/>
  <c r="Q711" i="8"/>
  <c r="R710" i="8"/>
  <c r="Q710" i="8"/>
  <c r="Q709" i="8"/>
  <c r="R709" i="8" s="1"/>
  <c r="Q708" i="8"/>
  <c r="R708" i="8" s="1"/>
  <c r="R707" i="8"/>
  <c r="Q707" i="8"/>
  <c r="R706" i="8"/>
  <c r="Q706" i="8"/>
  <c r="Q705" i="8"/>
  <c r="R705" i="8" s="1"/>
  <c r="Q704" i="8"/>
  <c r="R704" i="8" s="1"/>
  <c r="R703" i="8"/>
  <c r="Q703" i="8"/>
  <c r="Q702" i="8"/>
  <c r="R702" i="8" s="1"/>
  <c r="R701" i="8"/>
  <c r="Q701" i="8"/>
  <c r="Q700" i="8"/>
  <c r="R700" i="8" s="1"/>
  <c r="Q699" i="8"/>
  <c r="R699" i="8" s="1"/>
  <c r="Q698" i="8"/>
  <c r="R698" i="8" s="1"/>
  <c r="Q697" i="8"/>
  <c r="R697" i="8" s="1"/>
  <c r="Q696" i="8"/>
  <c r="R696" i="8" s="1"/>
  <c r="R695" i="8"/>
  <c r="Q695" i="8"/>
  <c r="Q694" i="8"/>
  <c r="R694" i="8" s="1"/>
  <c r="R693" i="8"/>
  <c r="Q693" i="8"/>
  <c r="Q692" i="8"/>
  <c r="R692" i="8" s="1"/>
  <c r="Q691" i="8"/>
  <c r="R691" i="8" s="1"/>
  <c r="R690" i="8"/>
  <c r="Q690" i="8"/>
  <c r="Q689" i="8"/>
  <c r="R689" i="8" s="1"/>
  <c r="R688" i="8"/>
  <c r="Q688" i="8"/>
  <c r="Q687" i="8"/>
  <c r="R687" i="8" s="1"/>
  <c r="R686" i="8"/>
  <c r="Q686" i="8"/>
  <c r="Q685" i="8"/>
  <c r="R685" i="8" s="1"/>
  <c r="R684" i="8"/>
  <c r="Q684" i="8"/>
  <c r="Q683" i="8"/>
  <c r="R683" i="8" s="1"/>
  <c r="Q682" i="8"/>
  <c r="R682" i="8" s="1"/>
  <c r="Q681" i="8"/>
  <c r="R681" i="8" s="1"/>
  <c r="R680" i="8"/>
  <c r="Q680" i="8"/>
  <c r="Q679" i="8"/>
  <c r="R679" i="8" s="1"/>
  <c r="R678" i="8"/>
  <c r="Q678" i="8"/>
  <c r="Q677" i="8"/>
  <c r="R677" i="8" s="1"/>
  <c r="Q676" i="8"/>
  <c r="R676" i="8" s="1"/>
  <c r="R675" i="8"/>
  <c r="Q675" i="8"/>
  <c r="Q674" i="8"/>
  <c r="R674" i="8" s="1"/>
  <c r="R673" i="8"/>
  <c r="Q673" i="8"/>
  <c r="Q672" i="8"/>
  <c r="R672" i="8" s="1"/>
  <c r="Q671" i="8"/>
  <c r="R671" i="8" s="1"/>
  <c r="Q670" i="8"/>
  <c r="R670" i="8" s="1"/>
  <c r="R669" i="8"/>
  <c r="Q669" i="8"/>
  <c r="R668" i="8"/>
  <c r="Q668" i="8"/>
  <c r="R667" i="8"/>
  <c r="Q667" i="8"/>
  <c r="Q666" i="8"/>
  <c r="R666" i="8" s="1"/>
  <c r="Q665" i="8"/>
  <c r="R665" i="8" s="1"/>
  <c r="Q664" i="8"/>
  <c r="R664" i="8" s="1"/>
  <c r="R663" i="8"/>
  <c r="Q663" i="8"/>
  <c r="R662" i="8"/>
  <c r="Q662" i="8"/>
  <c r="R661" i="8"/>
  <c r="Q661" i="8"/>
  <c r="Q660" i="8"/>
  <c r="R660" i="8" s="1"/>
  <c r="Q659" i="8"/>
  <c r="R659" i="8" s="1"/>
  <c r="Q658" i="8"/>
  <c r="R658" i="8" s="1"/>
  <c r="Q657" i="8"/>
  <c r="R657" i="8" s="1"/>
  <c r="R656" i="8"/>
  <c r="Q656" i="8"/>
  <c r="R655" i="8"/>
  <c r="Q655" i="8"/>
  <c r="Q654" i="8"/>
  <c r="R654" i="8" s="1"/>
  <c r="R653" i="8"/>
  <c r="Q653" i="8"/>
  <c r="R652" i="8"/>
  <c r="Q652" i="8"/>
  <c r="R651" i="8"/>
  <c r="Q651" i="8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R644" i="8"/>
  <c r="Q644" i="8"/>
  <c r="Q643" i="8"/>
  <c r="R643" i="8" s="1"/>
  <c r="Q642" i="8"/>
  <c r="R642" i="8" s="1"/>
  <c r="Q641" i="8"/>
  <c r="R641" i="8" s="1"/>
  <c r="R640" i="8"/>
  <c r="Q640" i="8"/>
  <c r="Q639" i="8"/>
  <c r="R639" i="8" s="1"/>
  <c r="R638" i="8"/>
  <c r="Q638" i="8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R630" i="8"/>
  <c r="Q630" i="8"/>
  <c r="R629" i="8"/>
  <c r="Q629" i="8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Q622" i="8"/>
  <c r="R622" i="8" s="1"/>
  <c r="Q621" i="8"/>
  <c r="R621" i="8" s="1"/>
  <c r="R620" i="8"/>
  <c r="Q620" i="8"/>
  <c r="Q619" i="8"/>
  <c r="R619" i="8" s="1"/>
  <c r="R618" i="8"/>
  <c r="Q618" i="8"/>
  <c r="R617" i="8"/>
  <c r="Q617" i="8"/>
  <c r="Q616" i="8"/>
  <c r="R616" i="8" s="1"/>
  <c r="R615" i="8"/>
  <c r="Q615" i="8"/>
  <c r="Q614" i="8"/>
  <c r="R614" i="8" s="1"/>
  <c r="Q613" i="8"/>
  <c r="R613" i="8" s="1"/>
  <c r="R612" i="8"/>
  <c r="Q612" i="8"/>
  <c r="R611" i="8"/>
  <c r="Q611" i="8"/>
  <c r="Q610" i="8"/>
  <c r="R610" i="8" s="1"/>
  <c r="R609" i="8"/>
  <c r="Q609" i="8"/>
  <c r="Q608" i="8"/>
  <c r="R608" i="8" s="1"/>
  <c r="R607" i="8"/>
  <c r="Q607" i="8"/>
  <c r="R606" i="8"/>
  <c r="Q606" i="8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R598" i="8"/>
  <c r="Q598" i="8"/>
  <c r="R597" i="8"/>
  <c r="Q597" i="8"/>
  <c r="R596" i="8"/>
  <c r="Q596" i="8"/>
  <c r="Q595" i="8"/>
  <c r="R595" i="8" s="1"/>
  <c r="R594" i="8"/>
  <c r="Q594" i="8"/>
  <c r="Q593" i="8"/>
  <c r="R593" i="8" s="1"/>
  <c r="R592" i="8"/>
  <c r="Q592" i="8"/>
  <c r="Q591" i="8"/>
  <c r="R591" i="8" s="1"/>
  <c r="Q590" i="8"/>
  <c r="R590" i="8" s="1"/>
  <c r="Q589" i="8"/>
  <c r="R589" i="8" s="1"/>
  <c r="Q588" i="8"/>
  <c r="R588" i="8" s="1"/>
  <c r="Q587" i="8"/>
  <c r="R587" i="8" s="1"/>
  <c r="R586" i="8"/>
  <c r="Q586" i="8"/>
  <c r="R585" i="8"/>
  <c r="Q585" i="8"/>
  <c r="R584" i="8"/>
  <c r="Q584" i="8"/>
  <c r="R583" i="8"/>
  <c r="Q583" i="8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R574" i="8"/>
  <c r="Q574" i="8"/>
  <c r="Q573" i="8"/>
  <c r="R573" i="8" s="1"/>
  <c r="Q572" i="8"/>
  <c r="R572" i="8" s="1"/>
  <c r="R571" i="8"/>
  <c r="Q571" i="8"/>
  <c r="Q570" i="8"/>
  <c r="R570" i="8" s="1"/>
  <c r="R569" i="8"/>
  <c r="Q569" i="8"/>
  <c r="Q568" i="8"/>
  <c r="R568" i="8" s="1"/>
  <c r="Q567" i="8"/>
  <c r="R567" i="8" s="1"/>
  <c r="Q566" i="8"/>
  <c r="R566" i="8" s="1"/>
  <c r="R565" i="8"/>
  <c r="Q565" i="8"/>
  <c r="Q564" i="8"/>
  <c r="R564" i="8" s="1"/>
  <c r="R563" i="8"/>
  <c r="Q563" i="8"/>
  <c r="Q562" i="8"/>
  <c r="R562" i="8" s="1"/>
  <c r="R561" i="8"/>
  <c r="Q561" i="8"/>
  <c r="R560" i="8"/>
  <c r="Q560" i="8"/>
  <c r="Q559" i="8"/>
  <c r="R559" i="8" s="1"/>
  <c r="Q558" i="8"/>
  <c r="R558" i="8" s="1"/>
  <c r="Q557" i="8"/>
  <c r="R557" i="8" s="1"/>
  <c r="Q556" i="8"/>
  <c r="R556" i="8" s="1"/>
  <c r="Q555" i="8"/>
  <c r="R555" i="8" s="1"/>
  <c r="R554" i="8"/>
  <c r="Q554" i="8"/>
  <c r="Q553" i="8"/>
  <c r="R553" i="8" s="1"/>
  <c r="R552" i="8"/>
  <c r="Q552" i="8"/>
  <c r="R551" i="8"/>
  <c r="Q551" i="8"/>
  <c r="Q550" i="8"/>
  <c r="R550" i="8" s="1"/>
  <c r="Q549" i="8"/>
  <c r="R549" i="8" s="1"/>
  <c r="R548" i="8"/>
  <c r="Q548" i="8"/>
  <c r="Q547" i="8"/>
  <c r="R547" i="8" s="1"/>
  <c r="R546" i="8"/>
  <c r="Q546" i="8"/>
  <c r="Q545" i="8"/>
  <c r="R545" i="8" s="1"/>
  <c r="Q544" i="8"/>
  <c r="R544" i="8" s="1"/>
  <c r="Q543" i="8"/>
  <c r="R543" i="8" s="1"/>
  <c r="Q542" i="8"/>
  <c r="R542" i="8" s="1"/>
  <c r="R541" i="8"/>
  <c r="Q541" i="8"/>
  <c r="R540" i="8"/>
  <c r="Q540" i="8"/>
  <c r="Q539" i="8"/>
  <c r="R539" i="8" s="1"/>
  <c r="R538" i="8"/>
  <c r="Q538" i="8"/>
  <c r="R537" i="8"/>
  <c r="Q537" i="8"/>
  <c r="Q536" i="8"/>
  <c r="R536" i="8" s="1"/>
  <c r="Q535" i="8"/>
  <c r="R535" i="8" s="1"/>
  <c r="Q534" i="8"/>
  <c r="R534" i="8" s="1"/>
  <c r="Q533" i="8"/>
  <c r="R533" i="8" s="1"/>
  <c r="Q532" i="8"/>
  <c r="R532" i="8" s="1"/>
  <c r="Q531" i="8"/>
  <c r="R531" i="8" s="1"/>
  <c r="R530" i="8"/>
  <c r="Q530" i="8"/>
  <c r="Q529" i="8"/>
  <c r="R529" i="8" s="1"/>
  <c r="R528" i="8"/>
  <c r="Q528" i="8"/>
  <c r="Q527" i="8"/>
  <c r="R527" i="8" s="1"/>
  <c r="Q526" i="8"/>
  <c r="R526" i="8" s="1"/>
  <c r="R525" i="8"/>
  <c r="Q525" i="8"/>
  <c r="Q524" i="8"/>
  <c r="R524" i="8" s="1"/>
  <c r="R523" i="8"/>
  <c r="Q523" i="8"/>
  <c r="Q522" i="8"/>
  <c r="R522" i="8" s="1"/>
  <c r="Q521" i="8"/>
  <c r="R521" i="8" s="1"/>
  <c r="Q520" i="8"/>
  <c r="R520" i="8" s="1"/>
  <c r="R519" i="8"/>
  <c r="Q519" i="8"/>
  <c r="Q518" i="8"/>
  <c r="R518" i="8" s="1"/>
  <c r="R517" i="8"/>
  <c r="Q517" i="8"/>
  <c r="Q516" i="8"/>
  <c r="R516" i="8" s="1"/>
  <c r="R515" i="8"/>
  <c r="Q515" i="8"/>
  <c r="R514" i="8"/>
  <c r="Q514" i="8"/>
  <c r="Q513" i="8"/>
  <c r="R513" i="8" s="1"/>
  <c r="Q512" i="8"/>
  <c r="R512" i="8" s="1"/>
  <c r="Q511" i="8"/>
  <c r="R511" i="8" s="1"/>
  <c r="Q510" i="8"/>
  <c r="R510" i="8" s="1"/>
  <c r="Q509" i="8"/>
  <c r="R509" i="8" s="1"/>
  <c r="R508" i="8"/>
  <c r="Q508" i="8"/>
  <c r="R507" i="8"/>
  <c r="Q507" i="8"/>
  <c r="Q506" i="8"/>
  <c r="R506" i="8" s="1"/>
  <c r="R505" i="8"/>
  <c r="Q505" i="8"/>
  <c r="Q504" i="8"/>
  <c r="R504" i="8" s="1"/>
  <c r="Q503" i="8"/>
  <c r="R503" i="8" s="1"/>
  <c r="R502" i="8"/>
  <c r="Q502" i="8"/>
  <c r="Q501" i="8"/>
  <c r="R501" i="8" s="1"/>
  <c r="Q500" i="8"/>
  <c r="R500" i="8" s="1"/>
  <c r="Q499" i="8"/>
  <c r="R499" i="8" s="1"/>
  <c r="Q498" i="8"/>
  <c r="R498" i="8" s="1"/>
  <c r="R497" i="8"/>
  <c r="Q497" i="8"/>
  <c r="R496" i="8"/>
  <c r="Q496" i="8"/>
  <c r="Q495" i="8"/>
  <c r="R495" i="8" s="1"/>
  <c r="R494" i="8"/>
  <c r="Q494" i="8"/>
  <c r="Q493" i="8"/>
  <c r="R493" i="8" s="1"/>
  <c r="R492" i="8"/>
  <c r="Q492" i="8"/>
  <c r="R491" i="8"/>
  <c r="Q491" i="8"/>
  <c r="Q490" i="8"/>
  <c r="R490" i="8" s="1"/>
  <c r="Q489" i="8"/>
  <c r="R489" i="8" s="1"/>
  <c r="R488" i="8"/>
  <c r="Q488" i="8"/>
  <c r="Q487" i="8"/>
  <c r="R487" i="8" s="1"/>
  <c r="R486" i="8"/>
  <c r="Q486" i="8"/>
  <c r="Q485" i="8"/>
  <c r="R485" i="8" s="1"/>
  <c r="Q484" i="8"/>
  <c r="R484" i="8" s="1"/>
  <c r="R483" i="8"/>
  <c r="Q483" i="8"/>
  <c r="R482" i="8"/>
  <c r="Q482" i="8"/>
  <c r="Q481" i="8"/>
  <c r="R481" i="8" s="1"/>
  <c r="Q480" i="8"/>
  <c r="R480" i="8" s="1"/>
  <c r="R479" i="8"/>
  <c r="Q479" i="8"/>
  <c r="Q478" i="8"/>
  <c r="R478" i="8" s="1"/>
  <c r="Q477" i="8"/>
  <c r="R477" i="8" s="1"/>
  <c r="Q476" i="8"/>
  <c r="R476" i="8" s="1"/>
  <c r="R475" i="8"/>
  <c r="Q475" i="8"/>
  <c r="Q474" i="8"/>
  <c r="R474" i="8" s="1"/>
  <c r="R473" i="8"/>
  <c r="Q473" i="8"/>
  <c r="Q472" i="8"/>
  <c r="R472" i="8" s="1"/>
  <c r="R471" i="8"/>
  <c r="Q471" i="8"/>
  <c r="Q470" i="8"/>
  <c r="R470" i="8" s="1"/>
  <c r="R469" i="8"/>
  <c r="Q469" i="8"/>
  <c r="R468" i="8"/>
  <c r="Q468" i="8"/>
  <c r="Q467" i="8"/>
  <c r="R467" i="8" s="1"/>
  <c r="Q466" i="8"/>
  <c r="R466" i="8" s="1"/>
  <c r="R465" i="8"/>
  <c r="Q465" i="8"/>
  <c r="R464" i="8"/>
  <c r="Q464" i="8"/>
  <c r="Q463" i="8"/>
  <c r="R463" i="8" s="1"/>
  <c r="Q462" i="8"/>
  <c r="R462" i="8" s="1"/>
  <c r="Q461" i="8"/>
  <c r="R461" i="8" s="1"/>
  <c r="R460" i="8"/>
  <c r="Q460" i="8"/>
  <c r="R459" i="8"/>
  <c r="Q459" i="8"/>
  <c r="Q458" i="8"/>
  <c r="R458" i="8" s="1"/>
  <c r="Q457" i="8"/>
  <c r="R457" i="8" s="1"/>
  <c r="Q456" i="8"/>
  <c r="R456" i="8" s="1"/>
  <c r="Q455" i="8"/>
  <c r="R455" i="8" s="1"/>
  <c r="Q454" i="8"/>
  <c r="R454" i="8" s="1"/>
  <c r="R453" i="8"/>
  <c r="Q453" i="8"/>
  <c r="Q452" i="8"/>
  <c r="R452" i="8" s="1"/>
  <c r="Q451" i="8"/>
  <c r="R451" i="8" s="1"/>
  <c r="R450" i="8"/>
  <c r="Q450" i="8"/>
  <c r="Q449" i="8"/>
  <c r="R449" i="8" s="1"/>
  <c r="R448" i="8"/>
  <c r="Q448" i="8"/>
  <c r="Q447" i="8"/>
  <c r="R447" i="8" s="1"/>
  <c r="R446" i="8"/>
  <c r="Q446" i="8"/>
  <c r="Q445" i="8"/>
  <c r="R445" i="8" s="1"/>
  <c r="R444" i="8"/>
  <c r="Q444" i="8"/>
  <c r="Q443" i="8"/>
  <c r="R443" i="8" s="1"/>
  <c r="R442" i="8"/>
  <c r="Q442" i="8"/>
  <c r="Q441" i="8"/>
  <c r="R441" i="8" s="1"/>
  <c r="Q440" i="8"/>
  <c r="R440" i="8" s="1"/>
  <c r="Q439" i="8"/>
  <c r="R439" i="8" s="1"/>
  <c r="Q438" i="8"/>
  <c r="R438" i="8" s="1"/>
  <c r="R437" i="8"/>
  <c r="Q437" i="8"/>
  <c r="R436" i="8"/>
  <c r="Q436" i="8"/>
  <c r="Q435" i="8"/>
  <c r="R435" i="8" s="1"/>
  <c r="Q434" i="8"/>
  <c r="R434" i="8" s="1"/>
  <c r="R433" i="8"/>
  <c r="Q433" i="8"/>
  <c r="Q432" i="8"/>
  <c r="R432" i="8" s="1"/>
  <c r="R431" i="8"/>
  <c r="Q431" i="8"/>
  <c r="Q430" i="8"/>
  <c r="R430" i="8" s="1"/>
  <c r="Q429" i="8"/>
  <c r="R429" i="8" s="1"/>
  <c r="Q428" i="8"/>
  <c r="R428" i="8" s="1"/>
  <c r="Q427" i="8"/>
  <c r="R427" i="8" s="1"/>
  <c r="R426" i="8"/>
  <c r="Q426" i="8"/>
  <c r="R425" i="8"/>
  <c r="Q425" i="8"/>
  <c r="Q424" i="8"/>
  <c r="R424" i="8" s="1"/>
  <c r="Q423" i="8"/>
  <c r="R423" i="8" s="1"/>
  <c r="Q422" i="8"/>
  <c r="R422" i="8" s="1"/>
  <c r="R421" i="8"/>
  <c r="Q421" i="8"/>
  <c r="R420" i="8"/>
  <c r="Q420" i="8"/>
  <c r="R419" i="8"/>
  <c r="Q419" i="8"/>
  <c r="Q418" i="8"/>
  <c r="R418" i="8" s="1"/>
  <c r="Q417" i="8"/>
  <c r="R417" i="8" s="1"/>
  <c r="Q416" i="8"/>
  <c r="R416" i="8" s="1"/>
  <c r="Q415" i="8"/>
  <c r="R415" i="8" s="1"/>
  <c r="Q414" i="8"/>
  <c r="R414" i="8" s="1"/>
  <c r="R413" i="8"/>
  <c r="Q413" i="8"/>
  <c r="Q412" i="8"/>
  <c r="R412" i="8" s="1"/>
  <c r="R411" i="8"/>
  <c r="Q411" i="8"/>
  <c r="R410" i="8"/>
  <c r="Q410" i="8"/>
  <c r="R409" i="8"/>
  <c r="Q409" i="8"/>
  <c r="Q408" i="8"/>
  <c r="R408" i="8" s="1"/>
  <c r="Q407" i="8"/>
  <c r="R407" i="8" s="1"/>
  <c r="Q406" i="8"/>
  <c r="R406" i="8" s="1"/>
  <c r="Q405" i="8"/>
  <c r="R405" i="8" s="1"/>
  <c r="Q404" i="8"/>
  <c r="R404" i="8" s="1"/>
  <c r="Q403" i="8"/>
  <c r="R403" i="8" s="1"/>
  <c r="R402" i="8"/>
  <c r="Q402" i="8"/>
  <c r="Q401" i="8"/>
  <c r="R401" i="8" s="1"/>
  <c r="Q400" i="8"/>
  <c r="R400" i="8" s="1"/>
  <c r="Q399" i="8"/>
  <c r="R399" i="8" s="1"/>
  <c r="R398" i="8"/>
  <c r="Q398" i="8"/>
  <c r="Q397" i="8"/>
  <c r="R397" i="8" s="1"/>
  <c r="R396" i="8"/>
  <c r="Q396" i="8"/>
  <c r="Q395" i="8"/>
  <c r="R395" i="8" s="1"/>
  <c r="Q394" i="8"/>
  <c r="R394" i="8" s="1"/>
  <c r="Q393" i="8"/>
  <c r="R393" i="8" s="1"/>
  <c r="Q392" i="8"/>
  <c r="R392" i="8" s="1"/>
  <c r="Q391" i="8"/>
  <c r="R391" i="8" s="1"/>
  <c r="R390" i="8"/>
  <c r="Q390" i="8"/>
  <c r="Q389" i="8"/>
  <c r="R389" i="8" s="1"/>
  <c r="Q388" i="8"/>
  <c r="R388" i="8" s="1"/>
  <c r="R387" i="8"/>
  <c r="Q387" i="8"/>
  <c r="Q386" i="8"/>
  <c r="R386" i="8" s="1"/>
  <c r="R385" i="8"/>
  <c r="Q385" i="8"/>
  <c r="Q384" i="8"/>
  <c r="R384" i="8" s="1"/>
  <c r="Q383" i="8"/>
  <c r="R383" i="8" s="1"/>
  <c r="R382" i="8"/>
  <c r="Q382" i="8"/>
  <c r="Q381" i="8"/>
  <c r="R381" i="8" s="1"/>
  <c r="R380" i="8"/>
  <c r="Q380" i="8"/>
  <c r="R379" i="8"/>
  <c r="Q379" i="8"/>
  <c r="Q378" i="8"/>
  <c r="R378" i="8" s="1"/>
  <c r="Q377" i="8"/>
  <c r="R377" i="8" s="1"/>
  <c r="R376" i="8"/>
  <c r="Q376" i="8"/>
  <c r="Q375" i="8"/>
  <c r="R375" i="8" s="1"/>
  <c r="R374" i="8"/>
  <c r="Q374" i="8"/>
  <c r="Q373" i="8"/>
  <c r="R373" i="8" s="1"/>
  <c r="Q372" i="8"/>
  <c r="R372" i="8" s="1"/>
  <c r="Q371" i="8"/>
  <c r="R371" i="8" s="1"/>
  <c r="R370" i="8"/>
  <c r="Q370" i="8"/>
  <c r="Q369" i="8"/>
  <c r="R369" i="8" s="1"/>
  <c r="R368" i="8"/>
  <c r="Q368" i="8"/>
  <c r="Q367" i="8"/>
  <c r="R367" i="8" s="1"/>
  <c r="Q366" i="8"/>
  <c r="R366" i="8" s="1"/>
  <c r="R365" i="8"/>
  <c r="Q365" i="8"/>
  <c r="Q364" i="8"/>
  <c r="R364" i="8" s="1"/>
  <c r="R363" i="8"/>
  <c r="Q363" i="8"/>
  <c r="Q362" i="8"/>
  <c r="R362" i="8" s="1"/>
  <c r="Q361" i="8"/>
  <c r="R361" i="8" s="1"/>
  <c r="R360" i="8"/>
  <c r="Q360" i="8"/>
  <c r="Q359" i="8"/>
  <c r="R359" i="8" s="1"/>
  <c r="Q358" i="8"/>
  <c r="R358" i="8" s="1"/>
  <c r="R357" i="8"/>
  <c r="Q357" i="8"/>
  <c r="Q356" i="8"/>
  <c r="R356" i="8" s="1"/>
  <c r="Q355" i="8"/>
  <c r="R355" i="8" s="1"/>
  <c r="R354" i="8"/>
  <c r="Q354" i="8"/>
  <c r="Q353" i="8"/>
  <c r="R353" i="8" s="1"/>
  <c r="R352" i="8"/>
  <c r="Q352" i="8"/>
  <c r="Q351" i="8"/>
  <c r="R351" i="8" s="1"/>
  <c r="Q350" i="8"/>
  <c r="R350" i="8" s="1"/>
  <c r="Q349" i="8"/>
  <c r="R349" i="8" s="1"/>
  <c r="Q348" i="8"/>
  <c r="R348" i="8" s="1"/>
  <c r="Q347" i="8"/>
  <c r="R347" i="8" s="1"/>
  <c r="R346" i="8"/>
  <c r="Q346" i="8"/>
  <c r="Q345" i="8"/>
  <c r="R345" i="8" s="1"/>
  <c r="Q344" i="8"/>
  <c r="R344" i="8" s="1"/>
  <c r="R343" i="8"/>
  <c r="Q343" i="8"/>
  <c r="Q342" i="8"/>
  <c r="R342" i="8" s="1"/>
  <c r="R341" i="8"/>
  <c r="Q341" i="8"/>
  <c r="Q340" i="8"/>
  <c r="R340" i="8" s="1"/>
  <c r="Q339" i="8"/>
  <c r="R339" i="8" s="1"/>
  <c r="Q338" i="8"/>
  <c r="R338" i="8" s="1"/>
  <c r="R337" i="8"/>
  <c r="Q337" i="8"/>
  <c r="Q336" i="8"/>
  <c r="R336" i="8" s="1"/>
  <c r="R335" i="8"/>
  <c r="Q335" i="8"/>
  <c r="Q334" i="8"/>
  <c r="R334" i="8" s="1"/>
  <c r="Q333" i="8"/>
  <c r="R333" i="8" s="1"/>
  <c r="R332" i="8"/>
  <c r="Q332" i="8"/>
  <c r="Q331" i="8"/>
  <c r="R331" i="8" s="1"/>
  <c r="R330" i="8"/>
  <c r="Q330" i="8"/>
  <c r="Q329" i="8"/>
  <c r="R329" i="8" s="1"/>
  <c r="Q328" i="8"/>
  <c r="R328" i="8" s="1"/>
  <c r="R327" i="8"/>
  <c r="Q327" i="8"/>
  <c r="Q326" i="8"/>
  <c r="R326" i="8" s="1"/>
  <c r="Q325" i="8"/>
  <c r="R325" i="8" s="1"/>
  <c r="R324" i="8"/>
  <c r="Q324" i="8"/>
  <c r="Q323" i="8"/>
  <c r="R323" i="8" s="1"/>
  <c r="Q322" i="8"/>
  <c r="R322" i="8" s="1"/>
  <c r="R321" i="8"/>
  <c r="Q321" i="8"/>
  <c r="Q320" i="8"/>
  <c r="R320" i="8" s="1"/>
  <c r="R319" i="8"/>
  <c r="Q319" i="8"/>
  <c r="Q318" i="8"/>
  <c r="R318" i="8" s="1"/>
  <c r="Q317" i="8"/>
  <c r="R317" i="8" s="1"/>
  <c r="Q316" i="8"/>
  <c r="R316" i="8" s="1"/>
  <c r="Q315" i="8"/>
  <c r="R315" i="8" s="1"/>
  <c r="Q314" i="8"/>
  <c r="R314" i="8" s="1"/>
  <c r="R313" i="8"/>
  <c r="Q313" i="8"/>
  <c r="Q312" i="8"/>
  <c r="R312" i="8" s="1"/>
  <c r="Q311" i="8"/>
  <c r="R311" i="8" s="1"/>
  <c r="R310" i="8"/>
  <c r="Q310" i="8"/>
  <c r="Q309" i="8"/>
  <c r="R309" i="8" s="1"/>
  <c r="R308" i="8"/>
  <c r="Q308" i="8"/>
  <c r="Q307" i="8"/>
  <c r="R307" i="8" s="1"/>
  <c r="Q306" i="8"/>
  <c r="R306" i="8" s="1"/>
  <c r="Q305" i="8"/>
  <c r="R305" i="8" s="1"/>
  <c r="Q304" i="8"/>
  <c r="R304" i="8" s="1"/>
  <c r="Q303" i="8"/>
  <c r="R303" i="8" s="1"/>
  <c r="R302" i="8"/>
  <c r="Q302" i="8"/>
  <c r="Q301" i="8"/>
  <c r="R301" i="8" s="1"/>
  <c r="Q300" i="8"/>
  <c r="R300" i="8" s="1"/>
  <c r="R299" i="8"/>
  <c r="Q299" i="8"/>
  <c r="Q298" i="8"/>
  <c r="R298" i="8" s="1"/>
  <c r="R297" i="8"/>
  <c r="Q297" i="8"/>
  <c r="Q296" i="8"/>
  <c r="R296" i="8" s="1"/>
  <c r="Q295" i="8"/>
  <c r="R295" i="8" s="1"/>
  <c r="R294" i="8"/>
  <c r="Q294" i="8"/>
  <c r="Q293" i="8"/>
  <c r="R293" i="8" s="1"/>
  <c r="Q292" i="8"/>
  <c r="R292" i="8" s="1"/>
  <c r="R291" i="8"/>
  <c r="Q291" i="8"/>
  <c r="Q290" i="8"/>
  <c r="R290" i="8" s="1"/>
  <c r="Q289" i="8"/>
  <c r="R289" i="8" s="1"/>
  <c r="R288" i="8"/>
  <c r="Q288" i="8"/>
  <c r="Q287" i="8"/>
  <c r="R287" i="8" s="1"/>
  <c r="R286" i="8"/>
  <c r="Q286" i="8"/>
  <c r="Q285" i="8"/>
  <c r="R285" i="8" s="1"/>
  <c r="Q284" i="8"/>
  <c r="R284" i="8" s="1"/>
  <c r="Q283" i="8"/>
  <c r="R283" i="8" s="1"/>
  <c r="Q282" i="8"/>
  <c r="R282" i="8" s="1"/>
  <c r="R281" i="8"/>
  <c r="Q281" i="8"/>
  <c r="R280" i="8"/>
  <c r="Q280" i="8"/>
  <c r="Q279" i="8"/>
  <c r="R279" i="8" s="1"/>
  <c r="Q278" i="8"/>
  <c r="R278" i="8" s="1"/>
  <c r="R277" i="8"/>
  <c r="Q277" i="8"/>
  <c r="Q276" i="8"/>
  <c r="R276" i="8" s="1"/>
  <c r="R275" i="8"/>
  <c r="Q275" i="8"/>
  <c r="Q274" i="8"/>
  <c r="R274" i="8" s="1"/>
  <c r="Q273" i="8"/>
  <c r="R273" i="8" s="1"/>
  <c r="Q272" i="8"/>
  <c r="R272" i="8" s="1"/>
  <c r="Q271" i="8"/>
  <c r="R271" i="8" s="1"/>
  <c r="R270" i="8"/>
  <c r="Q270" i="8"/>
  <c r="R269" i="8"/>
  <c r="Q269" i="8"/>
  <c r="Q268" i="8"/>
  <c r="R268" i="8" s="1"/>
  <c r="Q267" i="8"/>
  <c r="R267" i="8" s="1"/>
  <c r="R266" i="8"/>
  <c r="Q266" i="8"/>
  <c r="Q265" i="8"/>
  <c r="R265" i="8" s="1"/>
  <c r="R264" i="8"/>
  <c r="Q264" i="8"/>
  <c r="Q263" i="8"/>
  <c r="R263" i="8" s="1"/>
  <c r="Q262" i="8"/>
  <c r="R262" i="8" s="1"/>
  <c r="Q261" i="8"/>
  <c r="R261" i="8" s="1"/>
  <c r="Q260" i="8"/>
  <c r="R260" i="8" s="1"/>
  <c r="Q259" i="8"/>
  <c r="R259" i="8" s="1"/>
  <c r="R258" i="8"/>
  <c r="Q258" i="8"/>
  <c r="Q257" i="8"/>
  <c r="R257" i="8" s="1"/>
  <c r="Q256" i="8"/>
  <c r="R256" i="8" s="1"/>
  <c r="R255" i="8"/>
  <c r="Q255" i="8"/>
  <c r="Q254" i="8"/>
  <c r="R254" i="8" s="1"/>
  <c r="R253" i="8"/>
  <c r="Q253" i="8"/>
  <c r="Q252" i="8"/>
  <c r="R252" i="8" s="1"/>
  <c r="Q251" i="8"/>
  <c r="R251" i="8" s="1"/>
  <c r="Q250" i="8"/>
  <c r="R250" i="8" s="1"/>
  <c r="Q249" i="8"/>
  <c r="R249" i="8" s="1"/>
  <c r="Q248" i="8"/>
  <c r="R248" i="8" s="1"/>
  <c r="R247" i="8"/>
  <c r="Q247" i="8"/>
  <c r="Q246" i="8"/>
  <c r="R246" i="8" s="1"/>
  <c r="Q245" i="8"/>
  <c r="R245" i="8" s="1"/>
  <c r="R244" i="8"/>
  <c r="Q244" i="8"/>
  <c r="Q243" i="8"/>
  <c r="R243" i="8" s="1"/>
  <c r="R242" i="8"/>
  <c r="Q242" i="8"/>
  <c r="Q241" i="8"/>
  <c r="R241" i="8" s="1"/>
  <c r="Q240" i="8"/>
  <c r="R240" i="8" s="1"/>
  <c r="Q239" i="8"/>
  <c r="R239" i="8" s="1"/>
  <c r="R238" i="8"/>
  <c r="Q238" i="8"/>
  <c r="Q237" i="8"/>
  <c r="R237" i="8" s="1"/>
  <c r="R236" i="8"/>
  <c r="Q236" i="8"/>
  <c r="Q235" i="8"/>
  <c r="R235" i="8" s="1"/>
  <c r="Q234" i="8"/>
  <c r="R234" i="8" s="1"/>
  <c r="R233" i="8"/>
  <c r="Q233" i="8"/>
  <c r="Q232" i="8"/>
  <c r="R232" i="8" s="1"/>
  <c r="R231" i="8"/>
  <c r="Q231" i="8"/>
  <c r="Q230" i="8"/>
  <c r="R230" i="8" s="1"/>
  <c r="Q229" i="8"/>
  <c r="R229" i="8" s="1"/>
  <c r="Q228" i="8"/>
  <c r="R228" i="8" s="1"/>
  <c r="R227" i="8"/>
  <c r="Q227" i="8"/>
  <c r="R226" i="8"/>
  <c r="Q226" i="8"/>
  <c r="R225" i="8"/>
  <c r="Q225" i="8"/>
  <c r="Q224" i="8"/>
  <c r="R224" i="8" s="1"/>
  <c r="Q223" i="8"/>
  <c r="R223" i="8" s="1"/>
  <c r="R222" i="8"/>
  <c r="Q222" i="8"/>
  <c r="Q221" i="8"/>
  <c r="R221" i="8" s="1"/>
  <c r="R220" i="8"/>
  <c r="Q220" i="8"/>
  <c r="Q219" i="8"/>
  <c r="R219" i="8" s="1"/>
  <c r="Q218" i="8"/>
  <c r="R218" i="8" s="1"/>
  <c r="Q217" i="8"/>
  <c r="R217" i="8" s="1"/>
  <c r="Q216" i="8"/>
  <c r="R216" i="8" s="1"/>
  <c r="Q215" i="8"/>
  <c r="R215" i="8" s="1"/>
  <c r="R214" i="8"/>
  <c r="Q214" i="8"/>
  <c r="Q213" i="8"/>
  <c r="R213" i="8" s="1"/>
  <c r="Q212" i="8"/>
  <c r="R212" i="8" s="1"/>
  <c r="R211" i="8"/>
  <c r="Q211" i="8"/>
  <c r="Q210" i="8"/>
  <c r="R210" i="8" s="1"/>
  <c r="R209" i="8"/>
  <c r="Q209" i="8"/>
  <c r="Q208" i="8"/>
  <c r="R208" i="8" s="1"/>
  <c r="Q207" i="8"/>
  <c r="R207" i="8" s="1"/>
  <c r="Q206" i="8"/>
  <c r="R206" i="8" s="1"/>
  <c r="Q205" i="8"/>
  <c r="R205" i="8" s="1"/>
  <c r="R204" i="8"/>
  <c r="Q204" i="8"/>
  <c r="R203" i="8"/>
  <c r="Q203" i="8"/>
  <c r="Q202" i="8"/>
  <c r="R202" i="8" s="1"/>
  <c r="Q201" i="8"/>
  <c r="R201" i="8" s="1"/>
  <c r="R200" i="8"/>
  <c r="Q200" i="8"/>
  <c r="Q199" i="8"/>
  <c r="R199" i="8" s="1"/>
  <c r="R198" i="8"/>
  <c r="Q198" i="8"/>
  <c r="Q197" i="8"/>
  <c r="R197" i="8" s="1"/>
  <c r="Q196" i="8"/>
  <c r="R196" i="8" s="1"/>
  <c r="R195" i="8"/>
  <c r="Q195" i="8"/>
  <c r="Q194" i="8"/>
  <c r="R194" i="8" s="1"/>
  <c r="Q193" i="8"/>
  <c r="R193" i="8" s="1"/>
  <c r="R192" i="8"/>
  <c r="Q192" i="8"/>
  <c r="Q191" i="8"/>
  <c r="R191" i="8" s="1"/>
  <c r="Q190" i="8"/>
  <c r="R190" i="8" s="1"/>
  <c r="R189" i="8"/>
  <c r="Q189" i="8"/>
  <c r="Q188" i="8"/>
  <c r="R188" i="8" s="1"/>
  <c r="R187" i="8"/>
  <c r="Q187" i="8"/>
  <c r="Q186" i="8"/>
  <c r="R186" i="8" s="1"/>
  <c r="Q185" i="8"/>
  <c r="R185" i="8" s="1"/>
  <c r="R184" i="8"/>
  <c r="Q184" i="8"/>
  <c r="R183" i="8"/>
  <c r="Q183" i="8"/>
  <c r="Q182" i="8"/>
  <c r="R182" i="8" s="1"/>
  <c r="R181" i="8"/>
  <c r="Q181" i="8"/>
  <c r="Q180" i="8"/>
  <c r="R180" i="8" s="1"/>
  <c r="Q179" i="8"/>
  <c r="R179" i="8" s="1"/>
  <c r="R178" i="8"/>
  <c r="Q178" i="8"/>
  <c r="Q177" i="8"/>
  <c r="R177" i="8" s="1"/>
  <c r="R176" i="8"/>
  <c r="Q176" i="8"/>
  <c r="Q175" i="8"/>
  <c r="R175" i="8" s="1"/>
  <c r="Q174" i="8"/>
  <c r="R174" i="8" s="1"/>
  <c r="Q173" i="8"/>
  <c r="R173" i="8" s="1"/>
  <c r="Q172" i="8"/>
  <c r="R172" i="8" s="1"/>
  <c r="R171" i="8"/>
  <c r="Q171" i="8"/>
  <c r="R170" i="8"/>
  <c r="Q170" i="8"/>
  <c r="Q169" i="8"/>
  <c r="R169" i="8" s="1"/>
  <c r="Q168" i="8"/>
  <c r="R168" i="8" s="1"/>
  <c r="R167" i="8"/>
  <c r="Q167" i="8"/>
  <c r="Q166" i="8"/>
  <c r="R166" i="8" s="1"/>
  <c r="R165" i="8"/>
  <c r="Q165" i="8"/>
  <c r="Q164" i="8"/>
  <c r="R164" i="8" s="1"/>
  <c r="Q163" i="8"/>
  <c r="R163" i="8" s="1"/>
  <c r="Q162" i="8"/>
  <c r="R162" i="8" s="1"/>
  <c r="R161" i="8"/>
  <c r="Q161" i="8"/>
  <c r="Q160" i="8"/>
  <c r="R160" i="8" s="1"/>
  <c r="R159" i="8"/>
  <c r="Q159" i="8"/>
  <c r="Q158" i="8"/>
  <c r="R158" i="8" s="1"/>
  <c r="Q157" i="8"/>
  <c r="R157" i="8" s="1"/>
  <c r="R156" i="8"/>
  <c r="Q156" i="8"/>
  <c r="Q155" i="8"/>
  <c r="R155" i="8" s="1"/>
  <c r="R154" i="8"/>
  <c r="Q154" i="8"/>
  <c r="Q153" i="8"/>
  <c r="R153" i="8" s="1"/>
  <c r="R152" i="8"/>
  <c r="Q152" i="8"/>
  <c r="Q151" i="8"/>
  <c r="R151" i="8" s="1"/>
  <c r="Q150" i="8"/>
  <c r="R150" i="8" s="1"/>
  <c r="Q149" i="8"/>
  <c r="R149" i="8" s="1"/>
  <c r="R148" i="8"/>
  <c r="Q148" i="8"/>
  <c r="Q147" i="8"/>
  <c r="R147" i="8" s="1"/>
  <c r="Q146" i="8"/>
  <c r="R146" i="8" s="1"/>
  <c r="R145" i="8"/>
  <c r="Q145" i="8"/>
  <c r="Q144" i="8"/>
  <c r="R144" i="8" s="1"/>
  <c r="R143" i="8"/>
  <c r="Q143" i="8"/>
  <c r="Q142" i="8"/>
  <c r="R142" i="8" s="1"/>
  <c r="Q141" i="8"/>
  <c r="R141" i="8" s="1"/>
  <c r="Q140" i="8"/>
  <c r="R140" i="8" s="1"/>
  <c r="R139" i="8"/>
  <c r="Q139" i="8"/>
  <c r="Q138" i="8"/>
  <c r="R138" i="8" s="1"/>
  <c r="R137" i="8"/>
  <c r="Q137" i="8"/>
  <c r="Q136" i="8"/>
  <c r="R136" i="8" s="1"/>
  <c r="Q135" i="8"/>
  <c r="R135" i="8" s="1"/>
  <c r="R134" i="8"/>
  <c r="Q134" i="8"/>
  <c r="Q133" i="8"/>
  <c r="R133" i="8" s="1"/>
  <c r="R132" i="8"/>
  <c r="Q132" i="8"/>
  <c r="Q131" i="8"/>
  <c r="R131" i="8" s="1"/>
  <c r="Q130" i="8"/>
  <c r="R130" i="8" s="1"/>
  <c r="Q129" i="8"/>
  <c r="R129" i="8" s="1"/>
  <c r="R128" i="8"/>
  <c r="Q128" i="8"/>
  <c r="R127" i="8"/>
  <c r="Q127" i="8"/>
  <c r="R126" i="8"/>
  <c r="Q126" i="8"/>
  <c r="Q125" i="8"/>
  <c r="R125" i="8" s="1"/>
  <c r="Q124" i="8"/>
  <c r="R124" i="8" s="1"/>
  <c r="R123" i="8"/>
  <c r="Q123" i="8"/>
  <c r="Q122" i="8"/>
  <c r="R122" i="8" s="1"/>
  <c r="R121" i="8"/>
  <c r="Q121" i="8"/>
  <c r="Q120" i="8"/>
  <c r="R120" i="8" s="1"/>
  <c r="R119" i="8"/>
  <c r="Q119" i="8"/>
  <c r="Q118" i="8"/>
  <c r="R118" i="8" s="1"/>
  <c r="Q117" i="8"/>
  <c r="R117" i="8" s="1"/>
  <c r="Q116" i="8"/>
  <c r="R116" i="8" s="1"/>
  <c r="R115" i="8"/>
  <c r="Q115" i="8"/>
  <c r="Q114" i="8"/>
  <c r="R114" i="8" s="1"/>
  <c r="Q113" i="8"/>
  <c r="R113" i="8" s="1"/>
  <c r="R112" i="8"/>
  <c r="Q112" i="8"/>
  <c r="Q111" i="8"/>
  <c r="R111" i="8" s="1"/>
  <c r="R110" i="8"/>
  <c r="Q110" i="8"/>
  <c r="Q109" i="8"/>
  <c r="R109" i="8" s="1"/>
  <c r="Q108" i="8"/>
  <c r="R108" i="8" s="1"/>
  <c r="Q107" i="8"/>
  <c r="R107" i="8" s="1"/>
  <c r="R106" i="8"/>
  <c r="Q106" i="8"/>
  <c r="Q105" i="8"/>
  <c r="R105" i="8" s="1"/>
  <c r="R104" i="8"/>
  <c r="Q104" i="8"/>
  <c r="Q103" i="8"/>
  <c r="R103" i="8" s="1"/>
  <c r="Q102" i="8"/>
  <c r="R102" i="8" s="1"/>
  <c r="R101" i="8"/>
  <c r="Q101" i="8"/>
  <c r="Q100" i="8"/>
  <c r="R100" i="8" s="1"/>
  <c r="R99" i="8"/>
  <c r="Q99" i="8"/>
  <c r="Q98" i="8"/>
  <c r="R98" i="8" s="1"/>
  <c r="R97" i="8"/>
  <c r="Q97" i="8"/>
  <c r="Q96" i="8"/>
  <c r="R96" i="8" s="1"/>
  <c r="Q95" i="8"/>
  <c r="R95" i="8" s="1"/>
  <c r="Q94" i="8"/>
  <c r="R94" i="8" s="1"/>
  <c r="R93" i="8"/>
  <c r="Q93" i="8"/>
  <c r="Q92" i="8"/>
  <c r="R92" i="8" s="1"/>
  <c r="Q91" i="8"/>
  <c r="R91" i="8" s="1"/>
  <c r="R90" i="8"/>
  <c r="Q90" i="8"/>
  <c r="Q89" i="8"/>
  <c r="R89" i="8" s="1"/>
  <c r="R88" i="8"/>
  <c r="Q88" i="8"/>
  <c r="Q87" i="8"/>
  <c r="R87" i="8" s="1"/>
  <c r="R86" i="8"/>
  <c r="Q86" i="8"/>
  <c r="Q85" i="8"/>
  <c r="R85" i="8" s="1"/>
  <c r="R84" i="8"/>
  <c r="Q84" i="8"/>
  <c r="Q83" i="8"/>
  <c r="R83" i="8" s="1"/>
  <c r="R82" i="8"/>
  <c r="Q82" i="8"/>
  <c r="Q81" i="8"/>
  <c r="R81" i="8" s="1"/>
  <c r="Q80" i="8"/>
  <c r="R80" i="8" s="1"/>
  <c r="R79" i="8"/>
  <c r="Q79" i="8"/>
  <c r="Q78" i="8"/>
  <c r="R78" i="8" s="1"/>
  <c r="R77" i="8"/>
  <c r="Q77" i="8"/>
  <c r="Q76" i="8"/>
  <c r="R76" i="8" s="1"/>
  <c r="Q75" i="8"/>
  <c r="R75" i="8" s="1"/>
  <c r="R74" i="8"/>
  <c r="Q74" i="8"/>
  <c r="R73" i="8"/>
  <c r="Q73" i="8"/>
  <c r="Q72" i="8"/>
  <c r="R72" i="8" s="1"/>
  <c r="R71" i="8"/>
  <c r="Q71" i="8"/>
  <c r="Q70" i="8"/>
  <c r="R70" i="8" s="1"/>
  <c r="Q69" i="8"/>
  <c r="R69" i="8" s="1"/>
  <c r="R68" i="8"/>
  <c r="Q68" i="8"/>
  <c r="Q67" i="8"/>
  <c r="R67" i="8" s="1"/>
  <c r="R66" i="8"/>
  <c r="Q66" i="8"/>
  <c r="Q65" i="8"/>
  <c r="R65" i="8" s="1"/>
  <c r="Q64" i="8"/>
  <c r="R64" i="8" s="1"/>
  <c r="Q63" i="8"/>
  <c r="R63" i="8" s="1"/>
  <c r="Q62" i="8"/>
  <c r="R62" i="8" s="1"/>
  <c r="R61" i="8"/>
  <c r="Q61" i="8"/>
  <c r="R60" i="8"/>
  <c r="Q60" i="8"/>
  <c r="Q59" i="8"/>
  <c r="R59" i="8" s="1"/>
  <c r="Q58" i="8"/>
  <c r="R58" i="8" s="1"/>
  <c r="R57" i="8"/>
  <c r="Q57" i="8"/>
  <c r="Q56" i="8"/>
  <c r="R56" i="8" s="1"/>
  <c r="R55" i="8"/>
  <c r="Q55" i="8"/>
  <c r="Q54" i="8"/>
  <c r="R54" i="8" s="1"/>
  <c r="Q53" i="8"/>
  <c r="R53" i="8" s="1"/>
  <c r="R52" i="8"/>
  <c r="Q52" i="8"/>
  <c r="Q51" i="8"/>
  <c r="R51" i="8" s="1"/>
  <c r="Q50" i="8"/>
  <c r="R50" i="8" s="1"/>
  <c r="R49" i="8"/>
  <c r="Q49" i="8"/>
  <c r="Q48" i="8"/>
  <c r="R48" i="8" s="1"/>
  <c r="Q47" i="8"/>
  <c r="R47" i="8" s="1"/>
  <c r="R46" i="8"/>
  <c r="Q46" i="8"/>
  <c r="Q45" i="8"/>
  <c r="R45" i="8" s="1"/>
  <c r="R44" i="8"/>
  <c r="Q44" i="8"/>
  <c r="Q43" i="8"/>
  <c r="R43" i="8" s="1"/>
  <c r="Q42" i="8"/>
  <c r="R42" i="8" s="1"/>
  <c r="Q41" i="8"/>
  <c r="R41" i="8" s="1"/>
  <c r="Q40" i="8"/>
  <c r="R40" i="8" s="1"/>
  <c r="R39" i="8"/>
  <c r="Q39" i="8"/>
  <c r="R38" i="8"/>
  <c r="Q38" i="8"/>
  <c r="Q37" i="8"/>
  <c r="R37" i="8" s="1"/>
  <c r="Q36" i="8"/>
  <c r="R36" i="8" s="1"/>
  <c r="R35" i="8"/>
  <c r="Q35" i="8"/>
  <c r="Q34" i="8"/>
  <c r="R34" i="8" s="1"/>
  <c r="R33" i="8"/>
  <c r="Q33" i="8"/>
  <c r="Q32" i="8"/>
  <c r="R32" i="8" s="1"/>
  <c r="Q31" i="8"/>
  <c r="R31" i="8" s="1"/>
  <c r="R30" i="8"/>
  <c r="Q30" i="8"/>
  <c r="Q29" i="8"/>
  <c r="R29" i="8" s="1"/>
  <c r="Q28" i="8"/>
  <c r="R28" i="8" s="1"/>
  <c r="R27" i="8"/>
  <c r="Q27" i="8"/>
  <c r="Q26" i="8"/>
  <c r="R26" i="8" s="1"/>
  <c r="Q25" i="8"/>
  <c r="R25" i="8" s="1"/>
  <c r="R24" i="8"/>
  <c r="Q24" i="8"/>
  <c r="Q23" i="8"/>
  <c r="R23" i="8" s="1"/>
  <c r="R22" i="8"/>
  <c r="Q22" i="8"/>
  <c r="Q21" i="8"/>
  <c r="R21" i="8" s="1"/>
  <c r="R20" i="8"/>
  <c r="Q20" i="8"/>
  <c r="R19" i="8"/>
  <c r="Q19" i="8"/>
  <c r="Q18" i="8"/>
  <c r="R18" i="8" s="1"/>
  <c r="R17" i="8"/>
  <c r="Q17" i="8"/>
  <c r="R16" i="8"/>
  <c r="Q16" i="8"/>
  <c r="Q15" i="8"/>
  <c r="R15" i="8" s="1"/>
  <c r="Q14" i="8"/>
  <c r="R14" i="8" s="1"/>
  <c r="R13" i="8"/>
  <c r="Q13" i="8"/>
  <c r="Q12" i="8"/>
  <c r="R12" i="8" s="1"/>
  <c r="R11" i="8"/>
  <c r="Q11" i="8"/>
  <c r="Q10" i="8"/>
  <c r="R10" i="8" s="1"/>
  <c r="Q9" i="8"/>
  <c r="R9" i="8" s="1"/>
  <c r="Q8" i="8"/>
  <c r="R8" i="8" s="1"/>
  <c r="R7" i="8"/>
  <c r="Q7" i="8"/>
  <c r="R6" i="8"/>
  <c r="Q6" i="8"/>
  <c r="R5" i="8"/>
  <c r="Q5" i="8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N3" i="6" s="1"/>
  <c r="B3" i="41" l="1"/>
  <c r="AF63" i="41" s="1"/>
  <c r="AG63" i="41" s="1"/>
  <c r="B10" i="17"/>
  <c r="B7" i="17" s="1"/>
  <c r="B18" i="44" s="1"/>
  <c r="AF12" i="41"/>
  <c r="AG12" i="41" s="1"/>
  <c r="K12" i="41" s="1"/>
  <c r="B6" i="21"/>
  <c r="B22" i="21" s="1"/>
  <c r="B20" i="43" s="1"/>
  <c r="C20" i="43" s="1"/>
  <c r="B5" i="21"/>
  <c r="B21" i="21" s="1"/>
  <c r="B19" i="43" s="1"/>
  <c r="C19" i="43" s="1"/>
  <c r="D19" i="43" s="1"/>
  <c r="B18" i="21"/>
  <c r="B10" i="43" s="1"/>
  <c r="C10" i="43" s="1"/>
  <c r="K4" i="6"/>
  <c r="B6" i="1" s="1"/>
  <c r="M3" i="6"/>
  <c r="B20" i="21"/>
  <c r="B14" i="43" s="1"/>
  <c r="C14" i="43" s="1"/>
  <c r="B5" i="11"/>
  <c r="B10" i="11" s="1"/>
  <c r="B3" i="43" s="1"/>
  <c r="C3" i="43" s="1"/>
  <c r="N12" i="41"/>
  <c r="O12" i="41"/>
  <c r="L12" i="41"/>
  <c r="AA12" i="41"/>
  <c r="G12" i="41"/>
  <c r="E12" i="41"/>
  <c r="D12" i="41"/>
  <c r="C12" i="41"/>
  <c r="H12" i="41"/>
  <c r="F12" i="41"/>
  <c r="L4" i="6"/>
  <c r="M4" i="6"/>
  <c r="N4" i="6"/>
  <c r="D74" i="39"/>
  <c r="AF66" i="41"/>
  <c r="AG66" i="41" s="1"/>
  <c r="G22" i="39"/>
  <c r="F22" i="39"/>
  <c r="G46" i="39" s="1"/>
  <c r="D10" i="43"/>
  <c r="N38" i="39"/>
  <c r="J39" i="39"/>
  <c r="F40" i="39"/>
  <c r="AB40" i="39"/>
  <c r="X41" i="39"/>
  <c r="T42" i="39"/>
  <c r="D22" i="43"/>
  <c r="B6" i="11"/>
  <c r="B14" i="11" s="1"/>
  <c r="B17" i="43" s="1"/>
  <c r="C17" i="43" s="1"/>
  <c r="B5" i="17"/>
  <c r="B18" i="43" s="1"/>
  <c r="C18" i="43" s="1"/>
  <c r="D9" i="43"/>
  <c r="O58" i="39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20" i="43"/>
  <c r="O47" i="39"/>
  <c r="N47" i="39"/>
  <c r="K48" i="39"/>
  <c r="J48" i="39"/>
  <c r="G50" i="39"/>
  <c r="F50" i="39"/>
  <c r="D72" i="39"/>
  <c r="E72" i="39" s="1"/>
  <c r="AF71" i="41"/>
  <c r="AG71" i="41" s="1"/>
  <c r="AF60" i="41"/>
  <c r="AG60" i="41" s="1"/>
  <c r="AF38" i="41"/>
  <c r="AG38" i="41" s="1"/>
  <c r="AF16" i="41"/>
  <c r="AG16" i="41" s="1"/>
  <c r="AF41" i="41"/>
  <c r="AG41" i="41" s="1"/>
  <c r="AF19" i="41"/>
  <c r="AG19" i="41" s="1"/>
  <c r="AF70" i="41"/>
  <c r="AG70" i="41" s="1"/>
  <c r="AF64" i="41"/>
  <c r="AG64" i="41" s="1"/>
  <c r="AF48" i="41"/>
  <c r="AG48" i="41" s="1"/>
  <c r="AF57" i="41"/>
  <c r="AG57" i="41" s="1"/>
  <c r="AF69" i="41"/>
  <c r="AG69" i="41" s="1"/>
  <c r="AF68" i="41"/>
  <c r="AG68" i="41" s="1"/>
  <c r="AF67" i="41"/>
  <c r="AG67" i="41" s="1"/>
  <c r="AF65" i="41"/>
  <c r="AG65" i="41" s="1"/>
  <c r="AF50" i="41"/>
  <c r="AG50" i="41" s="1"/>
  <c r="AF34" i="41"/>
  <c r="AG34" i="41" s="1"/>
  <c r="AF24" i="41"/>
  <c r="AG24" i="41" s="1"/>
  <c r="AF56" i="41"/>
  <c r="AG56" i="41" s="1"/>
  <c r="AF29" i="41"/>
  <c r="AG29" i="41" s="1"/>
  <c r="AF14" i="41"/>
  <c r="AG14" i="41" s="1"/>
  <c r="AF23" i="41"/>
  <c r="AG23" i="41" s="1"/>
  <c r="AF22" i="41"/>
  <c r="AG22" i="41" s="1"/>
  <c r="AF58" i="41"/>
  <c r="AG58" i="41" s="1"/>
  <c r="AF43" i="41"/>
  <c r="AG43" i="41" s="1"/>
  <c r="AF59" i="41"/>
  <c r="AG59" i="41" s="1"/>
  <c r="AF47" i="41"/>
  <c r="AG47" i="41" s="1"/>
  <c r="AF46" i="41"/>
  <c r="AG46" i="41" s="1"/>
  <c r="AF44" i="41"/>
  <c r="AG44" i="41" s="1"/>
  <c r="AF42" i="41"/>
  <c r="AG42" i="41" s="1"/>
  <c r="AF40" i="41"/>
  <c r="AG40" i="41" s="1"/>
  <c r="AF72" i="41"/>
  <c r="AG72" i="41" s="1"/>
  <c r="AF37" i="41"/>
  <c r="AG37" i="41" s="1"/>
  <c r="AF26" i="41"/>
  <c r="AG26" i="41" s="1"/>
  <c r="AF20" i="41"/>
  <c r="AG20" i="41" s="1"/>
  <c r="AF13" i="41"/>
  <c r="AG13" i="41" s="1"/>
  <c r="AF54" i="41"/>
  <c r="AG54" i="41" s="1"/>
  <c r="AF51" i="41"/>
  <c r="AG51" i="41" s="1"/>
  <c r="AF32" i="41"/>
  <c r="AG32" i="41" s="1"/>
  <c r="AF27" i="41"/>
  <c r="AG27" i="41" s="1"/>
  <c r="AF33" i="41"/>
  <c r="AG33" i="41" s="1"/>
  <c r="AF28" i="41"/>
  <c r="AG28" i="41" s="1"/>
  <c r="AF52" i="41"/>
  <c r="AG52" i="41" s="1"/>
  <c r="AF31" i="41"/>
  <c r="AG31" i="41" s="1"/>
  <c r="AF18" i="41"/>
  <c r="AG18" i="41" s="1"/>
  <c r="AF25" i="41"/>
  <c r="AG25" i="41" s="1"/>
  <c r="AF35" i="41"/>
  <c r="AG35" i="41" s="1"/>
  <c r="AF62" i="41"/>
  <c r="AG62" i="41" s="1"/>
  <c r="AF30" i="41"/>
  <c r="AG30" i="41" s="1"/>
  <c r="AF10" i="41"/>
  <c r="AG10" i="41" s="1"/>
  <c r="AF53" i="41"/>
  <c r="AG53" i="41" s="1"/>
  <c r="AF36" i="41"/>
  <c r="AG36" i="41" s="1"/>
  <c r="AF15" i="41"/>
  <c r="AG15" i="41" s="1"/>
  <c r="AF45" i="41"/>
  <c r="AG45" i="41" s="1"/>
  <c r="AF49" i="41"/>
  <c r="AG49" i="41" s="1"/>
  <c r="Z42" i="39"/>
  <c r="AA42" i="39"/>
  <c r="S48" i="39"/>
  <c r="U38" i="39"/>
  <c r="T38" i="39"/>
  <c r="I41" i="39"/>
  <c r="H41" i="39"/>
  <c r="X47" i="39"/>
  <c r="W47" i="39"/>
  <c r="Q39" i="39"/>
  <c r="P39" i="39"/>
  <c r="E42" i="39"/>
  <c r="D42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B19" i="21"/>
  <c r="B11" i="43" s="1"/>
  <c r="C11" i="43" s="1"/>
  <c r="B7" i="15"/>
  <c r="B6" i="15"/>
  <c r="B5" i="15"/>
  <c r="C7" i="21"/>
  <c r="B24" i="21" s="1"/>
  <c r="B13" i="43" s="1"/>
  <c r="C13" i="43" s="1"/>
  <c r="B7" i="21"/>
  <c r="B23" i="21" s="1"/>
  <c r="B12" i="43" s="1"/>
  <c r="C12" i="43" s="1"/>
  <c r="B4" i="25"/>
  <c r="E71" i="39"/>
  <c r="F71" i="39" s="1"/>
  <c r="G71" i="39" s="1"/>
  <c r="H71" i="39" s="1"/>
  <c r="I71" i="39" s="1"/>
  <c r="I42" i="39"/>
  <c r="D73" i="39"/>
  <c r="B4" i="1"/>
  <c r="X48" i="39"/>
  <c r="W48" i="39"/>
  <c r="M40" i="39"/>
  <c r="D65" i="39"/>
  <c r="E65" i="39" s="1"/>
  <c r="F65" i="39" s="1"/>
  <c r="G65" i="39" s="1"/>
  <c r="H65" i="39" s="1"/>
  <c r="B3" i="1"/>
  <c r="C11" i="7"/>
  <c r="C12" i="7" s="1"/>
  <c r="I38" i="39"/>
  <c r="Q40" i="39"/>
  <c r="M50" i="39"/>
  <c r="C5" i="43"/>
  <c r="J38" i="39"/>
  <c r="F39" i="39"/>
  <c r="AB39" i="39"/>
  <c r="X40" i="39"/>
  <c r="P42" i="39"/>
  <c r="H59" i="39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O50" i="39"/>
  <c r="K3" i="6"/>
  <c r="B5" i="1" s="1"/>
  <c r="L3" i="6"/>
  <c r="L22" i="39" s="1"/>
  <c r="D48" i="39"/>
  <c r="B4" i="15"/>
  <c r="B11" i="15" s="1"/>
  <c r="B4" i="45" s="1"/>
  <c r="M38" i="39"/>
  <c r="I39" i="39"/>
  <c r="E40" i="39"/>
  <c r="E64" i="39" s="1"/>
  <c r="AA40" i="39"/>
  <c r="W41" i="39"/>
  <c r="S42" i="39"/>
  <c r="AA47" i="39"/>
  <c r="H38" i="39"/>
  <c r="J47" i="39"/>
  <c r="X50" i="39"/>
  <c r="Y38" i="39"/>
  <c r="M41" i="39"/>
  <c r="D21" i="43"/>
  <c r="D62" i="39"/>
  <c r="E62" i="39" s="1"/>
  <c r="F62" i="39" s="1"/>
  <c r="G62" i="39" s="1"/>
  <c r="B34" i="21"/>
  <c r="B14" i="44" s="1"/>
  <c r="B33" i="21"/>
  <c r="B11" i="44" s="1"/>
  <c r="Z39" i="39"/>
  <c r="E39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A39" i="39"/>
  <c r="W40" i="39"/>
  <c r="P48" i="39"/>
  <c r="O48" i="39"/>
  <c r="S41" i="39"/>
  <c r="O42" i="39"/>
  <c r="Q47" i="39"/>
  <c r="M48" i="39"/>
  <c r="I50" i="39"/>
  <c r="D22" i="39" l="1"/>
  <c r="C22" i="39"/>
  <c r="P12" i="41"/>
  <c r="Y22" i="39"/>
  <c r="Q12" i="41"/>
  <c r="W22" i="39"/>
  <c r="I12" i="41"/>
  <c r="R12" i="41"/>
  <c r="AA22" i="39"/>
  <c r="J12" i="41"/>
  <c r="S12" i="41"/>
  <c r="AF61" i="41"/>
  <c r="AG61" i="41" s="1"/>
  <c r="V61" i="41" s="1"/>
  <c r="AF39" i="41"/>
  <c r="AG39" i="41" s="1"/>
  <c r="N39" i="41" s="1"/>
  <c r="AB22" i="39"/>
  <c r="T12" i="41"/>
  <c r="M12" i="41"/>
  <c r="M46" i="39"/>
  <c r="S22" i="39"/>
  <c r="T46" i="39" s="1"/>
  <c r="K22" i="39"/>
  <c r="L46" i="39" s="1"/>
  <c r="V22" i="39"/>
  <c r="W12" i="41"/>
  <c r="W6" i="42" s="1"/>
  <c r="R22" i="39"/>
  <c r="S46" i="39" s="1"/>
  <c r="H22" i="39"/>
  <c r="H46" i="39" s="1"/>
  <c r="I22" i="39"/>
  <c r="O22" i="39"/>
  <c r="T22" i="39"/>
  <c r="U46" i="39" s="1"/>
  <c r="U12" i="41"/>
  <c r="U22" i="39"/>
  <c r="V12" i="41"/>
  <c r="Z22" i="39"/>
  <c r="X12" i="41"/>
  <c r="M22" i="39"/>
  <c r="Y12" i="41"/>
  <c r="AF11" i="41"/>
  <c r="AG11" i="41" s="1"/>
  <c r="D11" i="41" s="1"/>
  <c r="AF21" i="41"/>
  <c r="AG21" i="41" s="1"/>
  <c r="V21" i="41" s="1"/>
  <c r="P22" i="39"/>
  <c r="Z12" i="41"/>
  <c r="AB12" i="41"/>
  <c r="AF17" i="41"/>
  <c r="AG17" i="41" s="1"/>
  <c r="AF55" i="41"/>
  <c r="AG55" i="41" s="1"/>
  <c r="J55" i="41" s="1"/>
  <c r="F64" i="39"/>
  <c r="B12" i="15"/>
  <c r="B4" i="44" s="1"/>
  <c r="W61" i="41"/>
  <c r="C61" i="41"/>
  <c r="AB61" i="41"/>
  <c r="AA61" i="41"/>
  <c r="Z61" i="41"/>
  <c r="Y61" i="41"/>
  <c r="X61" i="41"/>
  <c r="T61" i="41"/>
  <c r="S61" i="41"/>
  <c r="R61" i="41"/>
  <c r="Q61" i="41"/>
  <c r="C39" i="41"/>
  <c r="M39" i="41"/>
  <c r="L39" i="41"/>
  <c r="G39" i="41"/>
  <c r="T39" i="41"/>
  <c r="R39" i="41"/>
  <c r="Q39" i="41"/>
  <c r="P39" i="41"/>
  <c r="O39" i="41"/>
  <c r="D46" i="39"/>
  <c r="D70" i="39" s="1"/>
  <c r="G13" i="41"/>
  <c r="AB13" i="41"/>
  <c r="F13" i="41"/>
  <c r="N13" i="41"/>
  <c r="M13" i="41"/>
  <c r="L13" i="41"/>
  <c r="Q13" i="41"/>
  <c r="P13" i="41"/>
  <c r="O13" i="41"/>
  <c r="K13" i="41"/>
  <c r="AA13" i="41"/>
  <c r="Z13" i="41"/>
  <c r="Y13" i="41"/>
  <c r="X13" i="41"/>
  <c r="W13" i="41"/>
  <c r="V13" i="41"/>
  <c r="U13" i="41"/>
  <c r="T13" i="41"/>
  <c r="S13" i="41"/>
  <c r="R13" i="41"/>
  <c r="J13" i="41"/>
  <c r="I13" i="41"/>
  <c r="D13" i="41"/>
  <c r="C13" i="41"/>
  <c r="E13" i="41"/>
  <c r="H13" i="41"/>
  <c r="L50" i="41"/>
  <c r="K50" i="41"/>
  <c r="T50" i="41"/>
  <c r="E50" i="41"/>
  <c r="D50" i="41"/>
  <c r="AB50" i="41"/>
  <c r="C50" i="41"/>
  <c r="Y50" i="41"/>
  <c r="J50" i="41"/>
  <c r="I50" i="41"/>
  <c r="H50" i="41"/>
  <c r="G50" i="41"/>
  <c r="X50" i="41"/>
  <c r="W50" i="41"/>
  <c r="V50" i="41"/>
  <c r="U50" i="41"/>
  <c r="S50" i="41"/>
  <c r="R50" i="41"/>
  <c r="Q50" i="41"/>
  <c r="P50" i="41"/>
  <c r="AA50" i="41"/>
  <c r="Z50" i="41"/>
  <c r="O50" i="41"/>
  <c r="N50" i="41"/>
  <c r="M50" i="41"/>
  <c r="F50" i="41"/>
  <c r="L55" i="41"/>
  <c r="K55" i="41"/>
  <c r="Q55" i="41"/>
  <c r="N22" i="39"/>
  <c r="O46" i="39" s="1"/>
  <c r="J71" i="39"/>
  <c r="AB54" i="41"/>
  <c r="F54" i="41"/>
  <c r="AA54" i="41"/>
  <c r="E54" i="41"/>
  <c r="X54" i="41"/>
  <c r="P54" i="41"/>
  <c r="O54" i="41"/>
  <c r="N54" i="41"/>
  <c r="M54" i="41"/>
  <c r="J54" i="41"/>
  <c r="J6" i="42" s="1"/>
  <c r="T54" i="41"/>
  <c r="S54" i="41"/>
  <c r="R54" i="41"/>
  <c r="Q54" i="41"/>
  <c r="K54" i="41"/>
  <c r="Z54" i="41"/>
  <c r="Y54" i="41"/>
  <c r="W54" i="41"/>
  <c r="V54" i="41"/>
  <c r="U54" i="41"/>
  <c r="D54" i="41"/>
  <c r="H54" i="41"/>
  <c r="G54" i="41"/>
  <c r="L54" i="41"/>
  <c r="I54" i="41"/>
  <c r="C54" i="41"/>
  <c r="Q65" i="41"/>
  <c r="P65" i="41"/>
  <c r="O65" i="41"/>
  <c r="Z65" i="41"/>
  <c r="E65" i="41"/>
  <c r="D65" i="41"/>
  <c r="C65" i="41"/>
  <c r="AB65" i="41"/>
  <c r="X65" i="41"/>
  <c r="AA65" i="41"/>
  <c r="Y65" i="41"/>
  <c r="V65" i="41"/>
  <c r="J65" i="41"/>
  <c r="I65" i="41"/>
  <c r="H65" i="41"/>
  <c r="G65" i="41"/>
  <c r="F65" i="41"/>
  <c r="W65" i="41"/>
  <c r="U65" i="41"/>
  <c r="T65" i="41"/>
  <c r="L65" i="41"/>
  <c r="M65" i="41"/>
  <c r="K65" i="41"/>
  <c r="S65" i="41"/>
  <c r="R65" i="41"/>
  <c r="N65" i="41"/>
  <c r="Z26" i="41"/>
  <c r="D26" i="41"/>
  <c r="Y26" i="41"/>
  <c r="C26" i="41"/>
  <c r="U26" i="41"/>
  <c r="T26" i="41"/>
  <c r="S26" i="41"/>
  <c r="AB26" i="41"/>
  <c r="AA26" i="41"/>
  <c r="X26" i="41"/>
  <c r="X20" i="42" s="1"/>
  <c r="W26" i="41"/>
  <c r="R26" i="41"/>
  <c r="V26" i="41"/>
  <c r="Q26" i="41"/>
  <c r="P26" i="41"/>
  <c r="O26" i="41"/>
  <c r="N26" i="41"/>
  <c r="L26" i="41"/>
  <c r="J26" i="41"/>
  <c r="I26" i="41"/>
  <c r="H26" i="41"/>
  <c r="G26" i="41"/>
  <c r="F26" i="41"/>
  <c r="E26" i="41"/>
  <c r="M26" i="41"/>
  <c r="M20" i="42" s="1"/>
  <c r="K26" i="41"/>
  <c r="E22" i="43"/>
  <c r="O37" i="41"/>
  <c r="N37" i="41"/>
  <c r="Q37" i="41"/>
  <c r="P37" i="41"/>
  <c r="M37" i="41"/>
  <c r="K37" i="41"/>
  <c r="J37" i="41"/>
  <c r="I37" i="41"/>
  <c r="H37" i="41"/>
  <c r="F37" i="41"/>
  <c r="AB37" i="41"/>
  <c r="AA37" i="41"/>
  <c r="Z37" i="41"/>
  <c r="Y37" i="41"/>
  <c r="X37" i="41"/>
  <c r="W37" i="41"/>
  <c r="U37" i="41"/>
  <c r="T37" i="41"/>
  <c r="S37" i="41"/>
  <c r="R37" i="41"/>
  <c r="L37" i="41"/>
  <c r="G37" i="41"/>
  <c r="E37" i="41"/>
  <c r="D37" i="41"/>
  <c r="C37" i="41"/>
  <c r="V37" i="41"/>
  <c r="E20" i="43"/>
  <c r="W72" i="41"/>
  <c r="V72" i="41"/>
  <c r="Y72" i="41"/>
  <c r="X72" i="41"/>
  <c r="U72" i="41"/>
  <c r="S72" i="41"/>
  <c r="Q72" i="41"/>
  <c r="F72" i="41"/>
  <c r="E72" i="41"/>
  <c r="D72" i="41"/>
  <c r="C72" i="41"/>
  <c r="J72" i="41"/>
  <c r="I72" i="41"/>
  <c r="H72" i="41"/>
  <c r="G72" i="41"/>
  <c r="AB72" i="41"/>
  <c r="AA72" i="41"/>
  <c r="Z72" i="41"/>
  <c r="T72" i="41"/>
  <c r="R72" i="41"/>
  <c r="P72" i="41"/>
  <c r="L72" i="41"/>
  <c r="M72" i="41"/>
  <c r="K72" i="41"/>
  <c r="O72" i="41"/>
  <c r="N72" i="41"/>
  <c r="E19" i="43"/>
  <c r="M53" i="41"/>
  <c r="L53" i="41"/>
  <c r="E53" i="41"/>
  <c r="U53" i="41"/>
  <c r="T53" i="41"/>
  <c r="S53" i="41"/>
  <c r="R53" i="41"/>
  <c r="O53" i="41"/>
  <c r="P53" i="41"/>
  <c r="N53" i="41"/>
  <c r="K53" i="41"/>
  <c r="J53" i="41"/>
  <c r="H53" i="41"/>
  <c r="X53" i="41"/>
  <c r="W53" i="41"/>
  <c r="V53" i="41"/>
  <c r="Q53" i="41"/>
  <c r="I53" i="41"/>
  <c r="G53" i="41"/>
  <c r="F53" i="41"/>
  <c r="D53" i="41"/>
  <c r="Z53" i="41"/>
  <c r="C53" i="41"/>
  <c r="AA53" i="41"/>
  <c r="Y53" i="41"/>
  <c r="AB53" i="41"/>
  <c r="AA29" i="41"/>
  <c r="E29" i="41"/>
  <c r="Z29" i="41"/>
  <c r="D29" i="41"/>
  <c r="H29" i="41"/>
  <c r="G29" i="41"/>
  <c r="F29" i="41"/>
  <c r="V29" i="41"/>
  <c r="U29" i="41"/>
  <c r="T29" i="41"/>
  <c r="S29" i="41"/>
  <c r="S23" i="42" s="1"/>
  <c r="Q29" i="41"/>
  <c r="Q23" i="42" s="1"/>
  <c r="M29" i="41"/>
  <c r="M23" i="42" s="1"/>
  <c r="L29" i="41"/>
  <c r="L23" i="42" s="1"/>
  <c r="K29" i="41"/>
  <c r="J29" i="41"/>
  <c r="I29" i="41"/>
  <c r="C29" i="41"/>
  <c r="AB29" i="41"/>
  <c r="Y29" i="41"/>
  <c r="X29" i="41"/>
  <c r="W29" i="41"/>
  <c r="R29" i="41"/>
  <c r="P29" i="41"/>
  <c r="O29" i="41"/>
  <c r="N29" i="41"/>
  <c r="N56" i="41"/>
  <c r="M56" i="41"/>
  <c r="P56" i="41"/>
  <c r="H56" i="41"/>
  <c r="G56" i="41"/>
  <c r="F56" i="41"/>
  <c r="E56" i="41"/>
  <c r="AA56" i="41"/>
  <c r="Y56" i="41"/>
  <c r="X56" i="41"/>
  <c r="W56" i="41"/>
  <c r="V56" i="41"/>
  <c r="T56" i="41"/>
  <c r="Q56" i="41"/>
  <c r="O56" i="41"/>
  <c r="L56" i="41"/>
  <c r="K56" i="41"/>
  <c r="J56" i="41"/>
  <c r="I56" i="41"/>
  <c r="D56" i="41"/>
  <c r="C56" i="41"/>
  <c r="S56" i="41"/>
  <c r="AB56" i="41"/>
  <c r="Z56" i="41"/>
  <c r="U56" i="41"/>
  <c r="R56" i="41"/>
  <c r="X20" i="41"/>
  <c r="W20" i="41"/>
  <c r="W14" i="42" s="1"/>
  <c r="AA20" i="41"/>
  <c r="C20" i="41"/>
  <c r="C14" i="42" s="1"/>
  <c r="Z20" i="41"/>
  <c r="Z14" i="42" s="1"/>
  <c r="Y20" i="41"/>
  <c r="G20" i="41"/>
  <c r="F20" i="41"/>
  <c r="E20" i="41"/>
  <c r="D20" i="41"/>
  <c r="AB20" i="41"/>
  <c r="V20" i="41"/>
  <c r="U20" i="41"/>
  <c r="T20" i="41"/>
  <c r="S20" i="41"/>
  <c r="R20" i="41"/>
  <c r="Q20" i="41"/>
  <c r="P20" i="41"/>
  <c r="O20" i="41"/>
  <c r="N20" i="41"/>
  <c r="I20" i="41"/>
  <c r="M20" i="41"/>
  <c r="L20" i="41"/>
  <c r="K20" i="41"/>
  <c r="J20" i="41"/>
  <c r="H20" i="41"/>
  <c r="D11" i="43"/>
  <c r="N67" i="41"/>
  <c r="AA67" i="41"/>
  <c r="D67" i="41"/>
  <c r="Z67" i="41"/>
  <c r="C67" i="41"/>
  <c r="Y67" i="41"/>
  <c r="W67" i="41"/>
  <c r="T67" i="41"/>
  <c r="AB67" i="41"/>
  <c r="U67" i="41"/>
  <c r="H67" i="41"/>
  <c r="G67" i="41"/>
  <c r="F67" i="41"/>
  <c r="E67" i="41"/>
  <c r="X67" i="41"/>
  <c r="V67" i="41"/>
  <c r="S67" i="41"/>
  <c r="R67" i="41"/>
  <c r="L67" i="41"/>
  <c r="Q67" i="41"/>
  <c r="P67" i="41"/>
  <c r="O67" i="41"/>
  <c r="M67" i="41"/>
  <c r="K67" i="41"/>
  <c r="J67" i="41"/>
  <c r="I67" i="41"/>
  <c r="O15" i="41"/>
  <c r="N15" i="41"/>
  <c r="AA15" i="41"/>
  <c r="C15" i="41"/>
  <c r="Z15" i="41"/>
  <c r="Y15" i="41"/>
  <c r="L15" i="41"/>
  <c r="K15" i="41"/>
  <c r="J15" i="41"/>
  <c r="I15" i="41"/>
  <c r="G15" i="41"/>
  <c r="F15" i="41"/>
  <c r="E15" i="41"/>
  <c r="D15" i="41"/>
  <c r="W15" i="41"/>
  <c r="U15" i="41"/>
  <c r="T15" i="41"/>
  <c r="S15" i="41"/>
  <c r="R15" i="41"/>
  <c r="Q15" i="41"/>
  <c r="P15" i="41"/>
  <c r="M15" i="41"/>
  <c r="H15" i="41"/>
  <c r="AB15" i="41"/>
  <c r="X15" i="41"/>
  <c r="V15" i="41"/>
  <c r="U21" i="39"/>
  <c r="T21" i="39"/>
  <c r="U45" i="39" s="1"/>
  <c r="AA21" i="39"/>
  <c r="C21" i="39"/>
  <c r="D45" i="39" s="1"/>
  <c r="D69" i="39" s="1"/>
  <c r="I7" i="39"/>
  <c r="J31" i="39" s="1"/>
  <c r="W21" i="39"/>
  <c r="AA7" i="39"/>
  <c r="E7" i="39"/>
  <c r="F31" i="39" s="1"/>
  <c r="V21" i="39"/>
  <c r="W45" i="39" s="1"/>
  <c r="Z7" i="39"/>
  <c r="AA31" i="39" s="1"/>
  <c r="D7" i="39"/>
  <c r="E31" i="39" s="1"/>
  <c r="S21" i="39"/>
  <c r="T45" i="39" s="1"/>
  <c r="Y7" i="39"/>
  <c r="C7" i="39"/>
  <c r="J21" i="39"/>
  <c r="L21" i="39"/>
  <c r="K21" i="39"/>
  <c r="F7" i="39"/>
  <c r="I21" i="39"/>
  <c r="E21" i="39"/>
  <c r="X7" i="39"/>
  <c r="D21" i="39"/>
  <c r="W7" i="39"/>
  <c r="X31" i="39" s="1"/>
  <c r="V7" i="39"/>
  <c r="W31" i="39" s="1"/>
  <c r="Y21" i="39"/>
  <c r="P7" i="39"/>
  <c r="Q31" i="39" s="1"/>
  <c r="AB21" i="39"/>
  <c r="Z21" i="39"/>
  <c r="AA45" i="39" s="1"/>
  <c r="X21" i="39"/>
  <c r="Y45" i="39" s="1"/>
  <c r="R21" i="39"/>
  <c r="AB7" i="39"/>
  <c r="Q21" i="39"/>
  <c r="R45" i="39" s="1"/>
  <c r="U7" i="39"/>
  <c r="V31" i="39" s="1"/>
  <c r="P21" i="39"/>
  <c r="T7" i="39"/>
  <c r="O21" i="39"/>
  <c r="S7" i="39"/>
  <c r="T31" i="39" s="1"/>
  <c r="H21" i="39"/>
  <c r="O7" i="39"/>
  <c r="N21" i="39"/>
  <c r="R7" i="39"/>
  <c r="M21" i="39"/>
  <c r="Q7" i="39"/>
  <c r="G21" i="39"/>
  <c r="H45" i="39" s="1"/>
  <c r="N7" i="39"/>
  <c r="O31" i="39" s="1"/>
  <c r="F21" i="39"/>
  <c r="G45" i="39" s="1"/>
  <c r="M7" i="39"/>
  <c r="N31" i="39" s="1"/>
  <c r="L7" i="39"/>
  <c r="M31" i="39" s="1"/>
  <c r="J7" i="39"/>
  <c r="K7" i="39"/>
  <c r="H7" i="39"/>
  <c r="I31" i="39" s="1"/>
  <c r="G7" i="39"/>
  <c r="H31" i="39" s="1"/>
  <c r="Z48" i="41"/>
  <c r="D48" i="41"/>
  <c r="Y48" i="41"/>
  <c r="C48" i="41"/>
  <c r="F48" i="41"/>
  <c r="M48" i="41"/>
  <c r="L48" i="41"/>
  <c r="K48" i="41"/>
  <c r="H48" i="41"/>
  <c r="G48" i="41"/>
  <c r="E48" i="41"/>
  <c r="I48" i="41"/>
  <c r="AB48" i="41"/>
  <c r="AA48" i="41"/>
  <c r="X48" i="41"/>
  <c r="W48" i="41"/>
  <c r="V48" i="41"/>
  <c r="U48" i="41"/>
  <c r="T48" i="41"/>
  <c r="S48" i="41"/>
  <c r="R48" i="41"/>
  <c r="J48" i="41"/>
  <c r="N48" i="41"/>
  <c r="Q48" i="41"/>
  <c r="P48" i="41"/>
  <c r="O48" i="41"/>
  <c r="AA46" i="39"/>
  <c r="I41" i="41"/>
  <c r="H41" i="41"/>
  <c r="T41" i="41"/>
  <c r="S41" i="41"/>
  <c r="R41" i="41"/>
  <c r="F41" i="41"/>
  <c r="E41" i="41"/>
  <c r="D41" i="41"/>
  <c r="C41" i="41"/>
  <c r="AB41" i="41"/>
  <c r="W41" i="41"/>
  <c r="V41" i="41"/>
  <c r="U41" i="41"/>
  <c r="Q41" i="41"/>
  <c r="P41" i="41"/>
  <c r="O41" i="41"/>
  <c r="N41" i="41"/>
  <c r="M41" i="41"/>
  <c r="X41" i="41"/>
  <c r="K41" i="41"/>
  <c r="J41" i="41"/>
  <c r="G41" i="41"/>
  <c r="Y41" i="41"/>
  <c r="L41" i="41"/>
  <c r="AA41" i="41"/>
  <c r="Z41" i="41"/>
  <c r="S11" i="41"/>
  <c r="R11" i="41"/>
  <c r="Q11" i="41"/>
  <c r="L11" i="41"/>
  <c r="K11" i="41"/>
  <c r="J11" i="41"/>
  <c r="AB11" i="41"/>
  <c r="AB5" i="42" s="1"/>
  <c r="AA11" i="41"/>
  <c r="AA5" i="42" s="1"/>
  <c r="I11" i="41"/>
  <c r="V14" i="41"/>
  <c r="U14" i="41"/>
  <c r="H14" i="41"/>
  <c r="G14" i="41"/>
  <c r="F14" i="41"/>
  <c r="N14" i="41"/>
  <c r="M14" i="41"/>
  <c r="L14" i="41"/>
  <c r="K14" i="41"/>
  <c r="AB14" i="41"/>
  <c r="AA14" i="41"/>
  <c r="Z14" i="41"/>
  <c r="E14" i="41"/>
  <c r="C14" i="41"/>
  <c r="S14" i="41"/>
  <c r="Y14" i="41"/>
  <c r="X14" i="41"/>
  <c r="W14" i="41"/>
  <c r="P14" i="41"/>
  <c r="O14" i="41"/>
  <c r="J14" i="41"/>
  <c r="Q14" i="41"/>
  <c r="T14" i="41"/>
  <c r="T8" i="42" s="1"/>
  <c r="T8" i="46" s="1"/>
  <c r="R14" i="41"/>
  <c r="I14" i="41"/>
  <c r="D14" i="41"/>
  <c r="AB32" i="41"/>
  <c r="F32" i="41"/>
  <c r="AA32" i="41"/>
  <c r="E32" i="41"/>
  <c r="Q32" i="41"/>
  <c r="P32" i="41"/>
  <c r="O32" i="41"/>
  <c r="U32" i="41"/>
  <c r="T32" i="41"/>
  <c r="S32" i="41"/>
  <c r="R32" i="41"/>
  <c r="M32" i="41"/>
  <c r="Z32" i="41"/>
  <c r="Y32" i="41"/>
  <c r="H32" i="41"/>
  <c r="D32" i="41"/>
  <c r="C32" i="41"/>
  <c r="W32" i="41"/>
  <c r="J32" i="41"/>
  <c r="I32" i="41"/>
  <c r="G32" i="41"/>
  <c r="X32" i="41"/>
  <c r="V32" i="41"/>
  <c r="N32" i="41"/>
  <c r="L32" i="41"/>
  <c r="K32" i="41"/>
  <c r="D5" i="43"/>
  <c r="AA51" i="41"/>
  <c r="E51" i="41"/>
  <c r="Z51" i="41"/>
  <c r="D51" i="41"/>
  <c r="O51" i="41"/>
  <c r="AB51" i="41"/>
  <c r="Y51" i="41"/>
  <c r="X51" i="41"/>
  <c r="U51" i="41"/>
  <c r="K51" i="41"/>
  <c r="J51" i="41"/>
  <c r="I51" i="41"/>
  <c r="H51" i="41"/>
  <c r="F51" i="41"/>
  <c r="W51" i="41"/>
  <c r="V51" i="41"/>
  <c r="N51" i="41"/>
  <c r="L51" i="41"/>
  <c r="G51" i="41"/>
  <c r="C51" i="41"/>
  <c r="T51" i="41"/>
  <c r="S51" i="41"/>
  <c r="P51" i="41"/>
  <c r="R51" i="41"/>
  <c r="Q51" i="41"/>
  <c r="M51" i="41"/>
  <c r="N34" i="41"/>
  <c r="M34" i="41"/>
  <c r="G34" i="41"/>
  <c r="F34" i="41"/>
  <c r="E34" i="41"/>
  <c r="S34" i="41"/>
  <c r="R34" i="41"/>
  <c r="Q34" i="41"/>
  <c r="P34" i="41"/>
  <c r="L34" i="41"/>
  <c r="K34" i="41"/>
  <c r="J34" i="41"/>
  <c r="I34" i="41"/>
  <c r="H34" i="41"/>
  <c r="D34" i="41"/>
  <c r="C34" i="41"/>
  <c r="X34" i="41"/>
  <c r="AB34" i="41"/>
  <c r="W34" i="41"/>
  <c r="V34" i="41"/>
  <c r="U34" i="41"/>
  <c r="AA34" i="41"/>
  <c r="T34" i="41"/>
  <c r="Y34" i="41"/>
  <c r="O34" i="41"/>
  <c r="Z34" i="41"/>
  <c r="S49" i="41"/>
  <c r="R49" i="41"/>
  <c r="Y49" i="41"/>
  <c r="I49" i="41"/>
  <c r="H49" i="41"/>
  <c r="G49" i="41"/>
  <c r="D49" i="41"/>
  <c r="K49" i="41"/>
  <c r="J49" i="41"/>
  <c r="F49" i="41"/>
  <c r="E49" i="41"/>
  <c r="Q49" i="41"/>
  <c r="P49" i="41"/>
  <c r="O49" i="41"/>
  <c r="N49" i="41"/>
  <c r="M49" i="41"/>
  <c r="L49" i="41"/>
  <c r="C49" i="41"/>
  <c r="T49" i="41"/>
  <c r="AB49" i="41"/>
  <c r="W49" i="41"/>
  <c r="V49" i="41"/>
  <c r="U49" i="41"/>
  <c r="AA49" i="41"/>
  <c r="Z49" i="41"/>
  <c r="X49" i="41"/>
  <c r="P40" i="41"/>
  <c r="O40" i="41"/>
  <c r="Y40" i="41"/>
  <c r="X40" i="41"/>
  <c r="W40" i="41"/>
  <c r="H40" i="41"/>
  <c r="G40" i="41"/>
  <c r="F40" i="41"/>
  <c r="E40" i="41"/>
  <c r="C40" i="41"/>
  <c r="Q40" i="41"/>
  <c r="N40" i="41"/>
  <c r="M40" i="41"/>
  <c r="L40" i="41"/>
  <c r="K40" i="41"/>
  <c r="J40" i="41"/>
  <c r="I40" i="41"/>
  <c r="D40" i="41"/>
  <c r="AB40" i="41"/>
  <c r="AA40" i="41"/>
  <c r="Z40" i="41"/>
  <c r="V40" i="41"/>
  <c r="R40" i="41"/>
  <c r="U40" i="41"/>
  <c r="T40" i="41"/>
  <c r="S40" i="41"/>
  <c r="X42" i="41"/>
  <c r="W42" i="41"/>
  <c r="O42" i="41"/>
  <c r="N42" i="41"/>
  <c r="M42" i="41"/>
  <c r="F42" i="41"/>
  <c r="E42" i="41"/>
  <c r="D42" i="41"/>
  <c r="C42" i="41"/>
  <c r="AB42" i="41"/>
  <c r="AA42" i="41"/>
  <c r="Z42" i="41"/>
  <c r="Y42" i="41"/>
  <c r="V42" i="41"/>
  <c r="U42" i="41"/>
  <c r="T42" i="41"/>
  <c r="S42" i="41"/>
  <c r="R42" i="41"/>
  <c r="Q42" i="41"/>
  <c r="I42" i="41"/>
  <c r="K42" i="41"/>
  <c r="J42" i="41"/>
  <c r="H42" i="41"/>
  <c r="G42" i="41"/>
  <c r="P42" i="41"/>
  <c r="L42" i="41"/>
  <c r="G35" i="41"/>
  <c r="AB35" i="41"/>
  <c r="F35" i="41"/>
  <c r="Z35" i="41"/>
  <c r="Y35" i="41"/>
  <c r="X35" i="41"/>
  <c r="P35" i="41"/>
  <c r="O35" i="41"/>
  <c r="N35" i="41"/>
  <c r="M35" i="41"/>
  <c r="K35" i="41"/>
  <c r="T35" i="41"/>
  <c r="S35" i="41"/>
  <c r="R35" i="41"/>
  <c r="Q35" i="41"/>
  <c r="L35" i="41"/>
  <c r="J35" i="41"/>
  <c r="I35" i="41"/>
  <c r="H35" i="41"/>
  <c r="AA35" i="41"/>
  <c r="W35" i="41"/>
  <c r="V35" i="41"/>
  <c r="U35" i="41"/>
  <c r="E35" i="41"/>
  <c r="D35" i="41"/>
  <c r="C35" i="41"/>
  <c r="E73" i="39"/>
  <c r="Q21" i="41"/>
  <c r="P21" i="41"/>
  <c r="W21" i="41"/>
  <c r="X21" i="41"/>
  <c r="S21" i="41"/>
  <c r="R21" i="41"/>
  <c r="O21" i="41"/>
  <c r="O15" i="42" s="1"/>
  <c r="J21" i="41"/>
  <c r="J15" i="42" s="1"/>
  <c r="Y21" i="41"/>
  <c r="N21" i="41"/>
  <c r="H16" i="41"/>
  <c r="G16" i="41"/>
  <c r="V16" i="41"/>
  <c r="U16" i="41"/>
  <c r="T16" i="41"/>
  <c r="L16" i="41"/>
  <c r="K16" i="41"/>
  <c r="J16" i="41"/>
  <c r="I16" i="41"/>
  <c r="O16" i="41"/>
  <c r="N16" i="41"/>
  <c r="M16" i="41"/>
  <c r="F16" i="41"/>
  <c r="E16" i="41"/>
  <c r="D16" i="41"/>
  <c r="C16" i="41"/>
  <c r="AB16" i="41"/>
  <c r="AB10" i="42" s="1"/>
  <c r="AB10" i="46" s="1"/>
  <c r="AA16" i="41"/>
  <c r="AA10" i="42" s="1"/>
  <c r="AA10" i="46" s="1"/>
  <c r="Z16" i="41"/>
  <c r="R16" i="41"/>
  <c r="Q16" i="41"/>
  <c r="P16" i="41"/>
  <c r="Y16" i="41"/>
  <c r="X16" i="41"/>
  <c r="W16" i="41"/>
  <c r="S16" i="41"/>
  <c r="E9" i="43"/>
  <c r="E10" i="43"/>
  <c r="E74" i="39"/>
  <c r="D12" i="43"/>
  <c r="R24" i="41"/>
  <c r="Q24" i="41"/>
  <c r="G24" i="41"/>
  <c r="F24" i="41"/>
  <c r="E24" i="41"/>
  <c r="AB24" i="41"/>
  <c r="AA24" i="41"/>
  <c r="Z24" i="41"/>
  <c r="Y24" i="41"/>
  <c r="W24" i="41"/>
  <c r="N24" i="41"/>
  <c r="M24" i="41"/>
  <c r="L24" i="41"/>
  <c r="K24" i="41"/>
  <c r="J24" i="41"/>
  <c r="I24" i="41"/>
  <c r="H24" i="41"/>
  <c r="D24" i="41"/>
  <c r="D18" i="42" s="1"/>
  <c r="D18" i="46" s="1"/>
  <c r="U24" i="41"/>
  <c r="S24" i="41"/>
  <c r="S18" i="42" s="1"/>
  <c r="S18" i="46" s="1"/>
  <c r="P24" i="41"/>
  <c r="O24" i="41"/>
  <c r="C24" i="41"/>
  <c r="V24" i="41"/>
  <c r="X24" i="41"/>
  <c r="T24" i="41"/>
  <c r="I65" i="39"/>
  <c r="V36" i="41"/>
  <c r="U36" i="41"/>
  <c r="T36" i="41"/>
  <c r="S36" i="41"/>
  <c r="R36" i="41"/>
  <c r="M36" i="41"/>
  <c r="L36" i="41"/>
  <c r="K36" i="41"/>
  <c r="J36" i="41"/>
  <c r="H36" i="41"/>
  <c r="AA36" i="41"/>
  <c r="Z36" i="41"/>
  <c r="Y36" i="41"/>
  <c r="X36" i="41"/>
  <c r="W36" i="41"/>
  <c r="Q36" i="41"/>
  <c r="P36" i="41"/>
  <c r="O36" i="41"/>
  <c r="N36" i="41"/>
  <c r="AB36" i="41"/>
  <c r="I36" i="41"/>
  <c r="E36" i="41"/>
  <c r="G36" i="41"/>
  <c r="F36" i="41"/>
  <c r="D36" i="41"/>
  <c r="C36" i="41"/>
  <c r="S66" i="39"/>
  <c r="T66" i="39" s="1"/>
  <c r="U66" i="39" s="1"/>
  <c r="V66" i="39" s="1"/>
  <c r="W66" i="39" s="1"/>
  <c r="X66" i="39" s="1"/>
  <c r="Y66" i="39" s="1"/>
  <c r="Z66" i="39" s="1"/>
  <c r="AA66" i="39" s="1"/>
  <c r="AB66" i="39" s="1"/>
  <c r="J44" i="41"/>
  <c r="I44" i="41"/>
  <c r="E44" i="41"/>
  <c r="AB44" i="41"/>
  <c r="D44" i="41"/>
  <c r="AA44" i="41"/>
  <c r="C44" i="41"/>
  <c r="X44" i="41"/>
  <c r="F44" i="41"/>
  <c r="Z44" i="41"/>
  <c r="L44" i="41"/>
  <c r="K44" i="41"/>
  <c r="H44" i="41"/>
  <c r="G44" i="41"/>
  <c r="Y44" i="41"/>
  <c r="W44" i="41"/>
  <c r="V44" i="41"/>
  <c r="U44" i="41"/>
  <c r="T44" i="41"/>
  <c r="S44" i="41"/>
  <c r="R44" i="41"/>
  <c r="Q44" i="41"/>
  <c r="P44" i="41"/>
  <c r="O44" i="41"/>
  <c r="N44" i="41"/>
  <c r="M44" i="41"/>
  <c r="P62" i="41"/>
  <c r="O62" i="41"/>
  <c r="N62" i="41"/>
  <c r="K62" i="41"/>
  <c r="L62" i="41"/>
  <c r="J62" i="41"/>
  <c r="I62" i="41"/>
  <c r="H62" i="41"/>
  <c r="E62" i="41"/>
  <c r="S62" i="41"/>
  <c r="R62" i="41"/>
  <c r="Q62" i="41"/>
  <c r="M62" i="41"/>
  <c r="F62" i="41"/>
  <c r="C62" i="41"/>
  <c r="G62" i="41"/>
  <c r="Z62" i="41"/>
  <c r="W62" i="41"/>
  <c r="V62" i="41"/>
  <c r="Y62" i="41"/>
  <c r="AB62" i="41"/>
  <c r="AA62" i="41"/>
  <c r="U62" i="41"/>
  <c r="T62" i="41"/>
  <c r="D62" i="41"/>
  <c r="X62" i="41"/>
  <c r="R46" i="41"/>
  <c r="Q46" i="41"/>
  <c r="U46" i="41"/>
  <c r="T46" i="41"/>
  <c r="S46" i="41"/>
  <c r="N46" i="41"/>
  <c r="E46" i="41"/>
  <c r="D46" i="41"/>
  <c r="C46" i="41"/>
  <c r="AB46" i="41"/>
  <c r="X46" i="41"/>
  <c r="W46" i="41"/>
  <c r="V46" i="41"/>
  <c r="P46" i="41"/>
  <c r="O46" i="41"/>
  <c r="M46" i="41"/>
  <c r="L46" i="41"/>
  <c r="K46" i="41"/>
  <c r="AA46" i="41"/>
  <c r="Z46" i="41"/>
  <c r="Y46" i="41"/>
  <c r="J46" i="41"/>
  <c r="I46" i="41"/>
  <c r="H46" i="41"/>
  <c r="G46" i="41"/>
  <c r="F46" i="41"/>
  <c r="K47" i="41"/>
  <c r="J47" i="41"/>
  <c r="I47" i="41"/>
  <c r="Q47" i="41"/>
  <c r="P47" i="41"/>
  <c r="O47" i="41"/>
  <c r="L47" i="41"/>
  <c r="D47" i="41"/>
  <c r="C47" i="41"/>
  <c r="AB47" i="41"/>
  <c r="AA47" i="41"/>
  <c r="Z47" i="41"/>
  <c r="Y47" i="41"/>
  <c r="X47" i="41"/>
  <c r="W47" i="41"/>
  <c r="V47" i="41"/>
  <c r="M47" i="41"/>
  <c r="G47" i="41"/>
  <c r="F47" i="41"/>
  <c r="E47" i="41"/>
  <c r="U47" i="41"/>
  <c r="T47" i="41"/>
  <c r="S47" i="41"/>
  <c r="H47" i="41"/>
  <c r="R47" i="41"/>
  <c r="N47" i="41"/>
  <c r="AA8" i="39"/>
  <c r="E8" i="39"/>
  <c r="W8" i="39"/>
  <c r="V8" i="39"/>
  <c r="W32" i="39" s="1"/>
  <c r="U8" i="39"/>
  <c r="G8" i="39"/>
  <c r="F8" i="39"/>
  <c r="AB8" i="39"/>
  <c r="Z8" i="39"/>
  <c r="Y8" i="39"/>
  <c r="P8" i="39"/>
  <c r="H8" i="39"/>
  <c r="D8" i="39"/>
  <c r="C8" i="39"/>
  <c r="D32" i="39" s="1"/>
  <c r="X8" i="39"/>
  <c r="Y32" i="39" s="1"/>
  <c r="T8" i="39"/>
  <c r="S8" i="39"/>
  <c r="T32" i="39" s="1"/>
  <c r="R8" i="39"/>
  <c r="S32" i="39" s="1"/>
  <c r="Q8" i="39"/>
  <c r="R32" i="39" s="1"/>
  <c r="J8" i="39"/>
  <c r="I8" i="39"/>
  <c r="J32" i="39" s="1"/>
  <c r="L8" i="39"/>
  <c r="M8" i="39"/>
  <c r="K8" i="39"/>
  <c r="O8" i="39"/>
  <c r="N8" i="39"/>
  <c r="O32" i="39" s="1"/>
  <c r="O59" i="41"/>
  <c r="N59" i="41"/>
  <c r="X59" i="41"/>
  <c r="U59" i="41"/>
  <c r="T59" i="41"/>
  <c r="S59" i="41"/>
  <c r="R59" i="41"/>
  <c r="M59" i="41"/>
  <c r="C59" i="41"/>
  <c r="AB59" i="41"/>
  <c r="H59" i="41"/>
  <c r="G59" i="41"/>
  <c r="F59" i="41"/>
  <c r="E59" i="41"/>
  <c r="D59" i="41"/>
  <c r="Y59" i="41"/>
  <c r="V59" i="41"/>
  <c r="Q59" i="41"/>
  <c r="P59" i="41"/>
  <c r="L59" i="41"/>
  <c r="K59" i="41"/>
  <c r="J59" i="41"/>
  <c r="I59" i="41"/>
  <c r="AA59" i="41"/>
  <c r="Z59" i="41"/>
  <c r="W59" i="41"/>
  <c r="J22" i="39"/>
  <c r="J46" i="39" s="1"/>
  <c r="H62" i="39"/>
  <c r="I63" i="41"/>
  <c r="H63" i="41"/>
  <c r="G63" i="41"/>
  <c r="J63" i="41"/>
  <c r="L63" i="41"/>
  <c r="K63" i="41"/>
  <c r="F63" i="41"/>
  <c r="E63" i="41"/>
  <c r="AB63" i="41"/>
  <c r="U63" i="41"/>
  <c r="T63" i="41"/>
  <c r="S63" i="41"/>
  <c r="R63" i="41"/>
  <c r="P63" i="41"/>
  <c r="X63" i="41"/>
  <c r="W63" i="41"/>
  <c r="V63" i="41"/>
  <c r="Q63" i="41"/>
  <c r="O63" i="41"/>
  <c r="N63" i="41"/>
  <c r="M63" i="41"/>
  <c r="D63" i="41"/>
  <c r="AA63" i="41"/>
  <c r="Z63" i="41"/>
  <c r="Y63" i="41"/>
  <c r="C63" i="41"/>
  <c r="Q43" i="41"/>
  <c r="P43" i="41"/>
  <c r="J43" i="41"/>
  <c r="I43" i="41"/>
  <c r="H43" i="41"/>
  <c r="E43" i="41"/>
  <c r="D43" i="41"/>
  <c r="C43" i="41"/>
  <c r="AA43" i="41"/>
  <c r="AB43" i="41"/>
  <c r="Z43" i="41"/>
  <c r="Y43" i="41"/>
  <c r="R43" i="41"/>
  <c r="N43" i="41"/>
  <c r="M43" i="41"/>
  <c r="L43" i="41"/>
  <c r="K43" i="41"/>
  <c r="G43" i="41"/>
  <c r="F43" i="41"/>
  <c r="U43" i="41"/>
  <c r="T43" i="41"/>
  <c r="W43" i="41"/>
  <c r="V43" i="41"/>
  <c r="S43" i="41"/>
  <c r="O43" i="41"/>
  <c r="X43" i="41"/>
  <c r="E21" i="43"/>
  <c r="M31" i="41"/>
  <c r="L31" i="41"/>
  <c r="V31" i="41"/>
  <c r="U31" i="41"/>
  <c r="T31" i="41"/>
  <c r="W31" i="41"/>
  <c r="S31" i="41"/>
  <c r="R31" i="41"/>
  <c r="Q31" i="41"/>
  <c r="O31" i="41"/>
  <c r="AB31" i="41"/>
  <c r="AA31" i="41"/>
  <c r="Z31" i="41"/>
  <c r="Y31" i="41"/>
  <c r="X31" i="41"/>
  <c r="P31" i="41"/>
  <c r="N31" i="41"/>
  <c r="K31" i="41"/>
  <c r="J31" i="41"/>
  <c r="I31" i="41"/>
  <c r="H31" i="41"/>
  <c r="C31" i="41"/>
  <c r="D31" i="41"/>
  <c r="G31" i="41"/>
  <c r="F31" i="41"/>
  <c r="E31" i="41"/>
  <c r="V58" i="41"/>
  <c r="U58" i="41"/>
  <c r="E58" i="41"/>
  <c r="Z58" i="41"/>
  <c r="Y58" i="41"/>
  <c r="X58" i="41"/>
  <c r="W58" i="41"/>
  <c r="R58" i="41"/>
  <c r="AA58" i="41"/>
  <c r="C58" i="41"/>
  <c r="AB58" i="41"/>
  <c r="T58" i="41"/>
  <c r="F58" i="41"/>
  <c r="S58" i="41"/>
  <c r="M58" i="41"/>
  <c r="L58" i="41"/>
  <c r="K58" i="41"/>
  <c r="Q58" i="41"/>
  <c r="P58" i="41"/>
  <c r="O58" i="41"/>
  <c r="I58" i="41"/>
  <c r="N58" i="41"/>
  <c r="J58" i="41"/>
  <c r="H58" i="41"/>
  <c r="G58" i="41"/>
  <c r="D58" i="41"/>
  <c r="H38" i="41"/>
  <c r="G38" i="41"/>
  <c r="L38" i="41"/>
  <c r="K38" i="41"/>
  <c r="J38" i="41"/>
  <c r="N38" i="41"/>
  <c r="M38" i="41"/>
  <c r="I38" i="41"/>
  <c r="F38" i="41"/>
  <c r="D38" i="41"/>
  <c r="AB38" i="41"/>
  <c r="AA38" i="41"/>
  <c r="Z38" i="41"/>
  <c r="Y38" i="41"/>
  <c r="X38" i="41"/>
  <c r="W38" i="41"/>
  <c r="R38" i="41"/>
  <c r="V38" i="41"/>
  <c r="U38" i="41"/>
  <c r="T38" i="41"/>
  <c r="S38" i="41"/>
  <c r="E38" i="41"/>
  <c r="C38" i="41"/>
  <c r="P38" i="41"/>
  <c r="O38" i="41"/>
  <c r="Q38" i="41"/>
  <c r="S27" i="41"/>
  <c r="R27" i="41"/>
  <c r="P27" i="41"/>
  <c r="O27" i="41"/>
  <c r="N27" i="41"/>
  <c r="Z27" i="41"/>
  <c r="Y27" i="41"/>
  <c r="X27" i="41"/>
  <c r="X21" i="42" s="1"/>
  <c r="W27" i="41"/>
  <c r="W21" i="42" s="1"/>
  <c r="U27" i="41"/>
  <c r="U21" i="42" s="1"/>
  <c r="AB27" i="41"/>
  <c r="AA27" i="41"/>
  <c r="AA21" i="42" s="1"/>
  <c r="V27" i="41"/>
  <c r="T27" i="41"/>
  <c r="Q27" i="41"/>
  <c r="M27" i="41"/>
  <c r="L27" i="41"/>
  <c r="G27" i="41"/>
  <c r="J27" i="41"/>
  <c r="I27" i="41"/>
  <c r="H27" i="41"/>
  <c r="K27" i="41"/>
  <c r="F27" i="41"/>
  <c r="E27" i="41"/>
  <c r="D27" i="41"/>
  <c r="C27" i="41"/>
  <c r="B7" i="25"/>
  <c r="B5" i="44" s="1"/>
  <c r="B6" i="25"/>
  <c r="B5" i="45" s="1"/>
  <c r="D13" i="43"/>
  <c r="Y45" i="41"/>
  <c r="C45" i="41"/>
  <c r="X45" i="41"/>
  <c r="Z45" i="41"/>
  <c r="W45" i="41"/>
  <c r="V45" i="41"/>
  <c r="S45" i="41"/>
  <c r="F45" i="41"/>
  <c r="E45" i="41"/>
  <c r="D45" i="41"/>
  <c r="O45" i="41"/>
  <c r="N45" i="41"/>
  <c r="M45" i="41"/>
  <c r="L45" i="41"/>
  <c r="K45" i="41"/>
  <c r="J45" i="41"/>
  <c r="I45" i="41"/>
  <c r="H45" i="41"/>
  <c r="P45" i="41"/>
  <c r="AA45" i="41"/>
  <c r="U45" i="41"/>
  <c r="T45" i="41"/>
  <c r="R45" i="41"/>
  <c r="G45" i="41"/>
  <c r="AB45" i="41"/>
  <c r="Q45" i="41"/>
  <c r="W46" i="39"/>
  <c r="T30" i="41"/>
  <c r="S30" i="41"/>
  <c r="AA30" i="41"/>
  <c r="C30" i="41"/>
  <c r="Z30" i="41"/>
  <c r="Y30" i="41"/>
  <c r="V30" i="41"/>
  <c r="U30" i="41"/>
  <c r="R30" i="41"/>
  <c r="Q30" i="41"/>
  <c r="O30" i="41"/>
  <c r="W30" i="41"/>
  <c r="P30" i="41"/>
  <c r="N30" i="41"/>
  <c r="N24" i="42" s="1"/>
  <c r="M30" i="41"/>
  <c r="L30" i="41"/>
  <c r="K30" i="41"/>
  <c r="J30" i="41"/>
  <c r="I30" i="41"/>
  <c r="G30" i="41"/>
  <c r="E30" i="41"/>
  <c r="D30" i="41"/>
  <c r="AB30" i="41"/>
  <c r="X30" i="41"/>
  <c r="F30" i="41"/>
  <c r="H30" i="41"/>
  <c r="X64" i="41"/>
  <c r="W64" i="41"/>
  <c r="V64" i="41"/>
  <c r="E64" i="41"/>
  <c r="H64" i="41"/>
  <c r="G64" i="41"/>
  <c r="F64" i="41"/>
  <c r="D64" i="41"/>
  <c r="AA64" i="41"/>
  <c r="Y64" i="41"/>
  <c r="U64" i="41"/>
  <c r="T64" i="41"/>
  <c r="S64" i="41"/>
  <c r="Q64" i="41"/>
  <c r="AB64" i="41"/>
  <c r="Z64" i="41"/>
  <c r="M64" i="41"/>
  <c r="K64" i="41"/>
  <c r="J64" i="41"/>
  <c r="I64" i="41"/>
  <c r="C64" i="41"/>
  <c r="R64" i="41"/>
  <c r="L64" i="41"/>
  <c r="P64" i="41"/>
  <c r="O64" i="41"/>
  <c r="N64" i="41"/>
  <c r="D14" i="43"/>
  <c r="O70" i="41"/>
  <c r="N70" i="41"/>
  <c r="J70" i="41"/>
  <c r="I70" i="41"/>
  <c r="H70" i="41"/>
  <c r="F70" i="41"/>
  <c r="U70" i="41"/>
  <c r="AB70" i="41"/>
  <c r="Y70" i="41"/>
  <c r="AA70" i="41"/>
  <c r="Z70" i="41"/>
  <c r="X70" i="41"/>
  <c r="W70" i="41"/>
  <c r="T70" i="41"/>
  <c r="V70" i="41"/>
  <c r="S70" i="41"/>
  <c r="R70" i="41"/>
  <c r="Q70" i="41"/>
  <c r="P70" i="41"/>
  <c r="M70" i="41"/>
  <c r="D70" i="41"/>
  <c r="L70" i="41"/>
  <c r="K70" i="41"/>
  <c r="G70" i="41"/>
  <c r="E70" i="41"/>
  <c r="C70" i="41"/>
  <c r="T6" i="42"/>
  <c r="I19" i="41"/>
  <c r="H19" i="41"/>
  <c r="F19" i="41"/>
  <c r="E19" i="41"/>
  <c r="AB19" i="41"/>
  <c r="D19" i="41"/>
  <c r="J19" i="41"/>
  <c r="G19" i="41"/>
  <c r="C19" i="41"/>
  <c r="Y19" i="41"/>
  <c r="X19" i="41"/>
  <c r="X13" i="42" s="1"/>
  <c r="W19" i="41"/>
  <c r="V19" i="41"/>
  <c r="U19" i="41"/>
  <c r="T19" i="41"/>
  <c r="S19" i="41"/>
  <c r="R19" i="41"/>
  <c r="O19" i="41"/>
  <c r="M19" i="41"/>
  <c r="L19" i="41"/>
  <c r="K19" i="41"/>
  <c r="AA19" i="41"/>
  <c r="Z19" i="41"/>
  <c r="P19" i="41"/>
  <c r="N19" i="41"/>
  <c r="Q19" i="41"/>
  <c r="K25" i="41"/>
  <c r="J25" i="41"/>
  <c r="J19" i="42" s="1"/>
  <c r="Z25" i="41"/>
  <c r="Y25" i="41"/>
  <c r="X25" i="41"/>
  <c r="AB25" i="41"/>
  <c r="AA25" i="41"/>
  <c r="W25" i="41"/>
  <c r="V25" i="41"/>
  <c r="T25" i="41"/>
  <c r="R25" i="41"/>
  <c r="Q25" i="41"/>
  <c r="P25" i="41"/>
  <c r="O25" i="41"/>
  <c r="N25" i="41"/>
  <c r="M25" i="41"/>
  <c r="L25" i="41"/>
  <c r="I25" i="41"/>
  <c r="I19" i="42" s="1"/>
  <c r="F25" i="41"/>
  <c r="E25" i="41"/>
  <c r="D25" i="41"/>
  <c r="C25" i="41"/>
  <c r="S25" i="41"/>
  <c r="U25" i="41"/>
  <c r="H25" i="41"/>
  <c r="G25" i="41"/>
  <c r="Q22" i="39"/>
  <c r="U66" i="41"/>
  <c r="J66" i="41"/>
  <c r="I66" i="41"/>
  <c r="H66" i="41"/>
  <c r="W66" i="41"/>
  <c r="AB66" i="41"/>
  <c r="AA66" i="41"/>
  <c r="Z66" i="41"/>
  <c r="V66" i="41"/>
  <c r="C66" i="41"/>
  <c r="R66" i="41"/>
  <c r="Q66" i="41"/>
  <c r="P66" i="41"/>
  <c r="O66" i="41"/>
  <c r="N66" i="41"/>
  <c r="M66" i="41"/>
  <c r="L66" i="41"/>
  <c r="K66" i="41"/>
  <c r="X66" i="41"/>
  <c r="S66" i="41"/>
  <c r="G66" i="41"/>
  <c r="F66" i="41"/>
  <c r="E66" i="41"/>
  <c r="D66" i="41"/>
  <c r="Y66" i="41"/>
  <c r="T66" i="41"/>
  <c r="P18" i="41"/>
  <c r="O18" i="41"/>
  <c r="K18" i="41"/>
  <c r="J18" i="41"/>
  <c r="I18" i="41"/>
  <c r="G18" i="41"/>
  <c r="F18" i="41"/>
  <c r="E18" i="41"/>
  <c r="D18" i="41"/>
  <c r="W18" i="41"/>
  <c r="V18" i="41"/>
  <c r="U18" i="41"/>
  <c r="T18" i="41"/>
  <c r="S18" i="41"/>
  <c r="R18" i="41"/>
  <c r="Q18" i="41"/>
  <c r="N18" i="41"/>
  <c r="AB18" i="41"/>
  <c r="AA18" i="41"/>
  <c r="Z18" i="41"/>
  <c r="Y18" i="41"/>
  <c r="C18" i="41"/>
  <c r="M18" i="41"/>
  <c r="L18" i="41"/>
  <c r="H18" i="41"/>
  <c r="X18" i="41"/>
  <c r="T52" i="41"/>
  <c r="S52" i="41"/>
  <c r="J52" i="41"/>
  <c r="Y52" i="41"/>
  <c r="X52" i="41"/>
  <c r="W52" i="41"/>
  <c r="V52" i="41"/>
  <c r="Q52" i="41"/>
  <c r="L52" i="41"/>
  <c r="K52" i="41"/>
  <c r="I52" i="41"/>
  <c r="H52" i="41"/>
  <c r="F52" i="41"/>
  <c r="E52" i="41"/>
  <c r="D52" i="41"/>
  <c r="C52" i="41"/>
  <c r="AB52" i="41"/>
  <c r="AA52" i="41"/>
  <c r="Z52" i="41"/>
  <c r="U52" i="41"/>
  <c r="R52" i="41"/>
  <c r="G52" i="41"/>
  <c r="P52" i="41"/>
  <c r="O52" i="41"/>
  <c r="N52" i="41"/>
  <c r="M52" i="41"/>
  <c r="J22" i="41"/>
  <c r="I22" i="41"/>
  <c r="Q22" i="41"/>
  <c r="P22" i="41"/>
  <c r="O22" i="41"/>
  <c r="C22" i="41"/>
  <c r="AB22" i="41"/>
  <c r="AA22" i="41"/>
  <c r="G22" i="41"/>
  <c r="F22" i="41"/>
  <c r="E22" i="41"/>
  <c r="D22" i="41"/>
  <c r="X22" i="41"/>
  <c r="V22" i="41"/>
  <c r="U22" i="41"/>
  <c r="T22" i="41"/>
  <c r="S22" i="41"/>
  <c r="R22" i="41"/>
  <c r="N22" i="41"/>
  <c r="M22" i="41"/>
  <c r="L22" i="41"/>
  <c r="K22" i="41"/>
  <c r="Z22" i="41"/>
  <c r="Y22" i="41"/>
  <c r="W22" i="41"/>
  <c r="H22" i="41"/>
  <c r="H60" i="41"/>
  <c r="G60" i="41"/>
  <c r="AB60" i="41"/>
  <c r="F60" i="41"/>
  <c r="T60" i="41"/>
  <c r="R60" i="41"/>
  <c r="Q60" i="41"/>
  <c r="P60" i="41"/>
  <c r="O60" i="41"/>
  <c r="L60" i="41"/>
  <c r="D60" i="41"/>
  <c r="C60" i="41"/>
  <c r="W60" i="41"/>
  <c r="V60" i="41"/>
  <c r="U60" i="41"/>
  <c r="S60" i="41"/>
  <c r="N60" i="41"/>
  <c r="M60" i="41"/>
  <c r="K60" i="41"/>
  <c r="J60" i="41"/>
  <c r="Y60" i="41"/>
  <c r="AA60" i="41"/>
  <c r="Z60" i="41"/>
  <c r="X60" i="41"/>
  <c r="I60" i="41"/>
  <c r="E60" i="41"/>
  <c r="X22" i="39"/>
  <c r="Y46" i="39" s="1"/>
  <c r="E22" i="39"/>
  <c r="F46" i="39" s="1"/>
  <c r="U33" i="41"/>
  <c r="U6" i="42" s="1"/>
  <c r="T33" i="41"/>
  <c r="L33" i="41"/>
  <c r="L6" i="42" s="1"/>
  <c r="K33" i="41"/>
  <c r="J33" i="41"/>
  <c r="S33" i="41"/>
  <c r="R33" i="41"/>
  <c r="R6" i="42" s="1"/>
  <c r="Q33" i="41"/>
  <c r="P33" i="41"/>
  <c r="P6" i="42" s="1"/>
  <c r="N33" i="41"/>
  <c r="N6" i="42" s="1"/>
  <c r="E33" i="41"/>
  <c r="E6" i="42" s="1"/>
  <c r="D33" i="41"/>
  <c r="D6" i="42" s="1"/>
  <c r="C33" i="41"/>
  <c r="C6" i="42" s="1"/>
  <c r="AB33" i="41"/>
  <c r="Z33" i="41"/>
  <c r="Z6" i="42" s="1"/>
  <c r="Y33" i="41"/>
  <c r="Y6" i="42" s="1"/>
  <c r="X33" i="41"/>
  <c r="X6" i="42" s="1"/>
  <c r="W33" i="41"/>
  <c r="V33" i="41"/>
  <c r="O33" i="41"/>
  <c r="M33" i="41"/>
  <c r="I33" i="41"/>
  <c r="I6" i="42" s="1"/>
  <c r="H33" i="41"/>
  <c r="H6" i="42" s="1"/>
  <c r="F33" i="41"/>
  <c r="F6" i="42" s="1"/>
  <c r="AA33" i="41"/>
  <c r="AA6" i="42" s="1"/>
  <c r="G33" i="41"/>
  <c r="G6" i="42" s="1"/>
  <c r="F72" i="39"/>
  <c r="G68" i="41"/>
  <c r="AB68" i="41"/>
  <c r="U68" i="41"/>
  <c r="T68" i="41"/>
  <c r="S68" i="41"/>
  <c r="Q68" i="41"/>
  <c r="V68" i="41"/>
  <c r="AA68" i="41"/>
  <c r="X68" i="41"/>
  <c r="L68" i="41"/>
  <c r="K68" i="41"/>
  <c r="J68" i="41"/>
  <c r="I68" i="41"/>
  <c r="F68" i="41"/>
  <c r="E68" i="41"/>
  <c r="D68" i="41"/>
  <c r="C68" i="41"/>
  <c r="Y68" i="41"/>
  <c r="W68" i="41"/>
  <c r="R68" i="41"/>
  <c r="P68" i="41"/>
  <c r="O68" i="41"/>
  <c r="N68" i="41"/>
  <c r="M68" i="41"/>
  <c r="H68" i="41"/>
  <c r="Z68" i="41"/>
  <c r="V69" i="41"/>
  <c r="U69" i="41"/>
  <c r="O69" i="41"/>
  <c r="N69" i="41"/>
  <c r="M69" i="41"/>
  <c r="K69" i="41"/>
  <c r="T69" i="41"/>
  <c r="AB69" i="41"/>
  <c r="Y69" i="41"/>
  <c r="S69" i="41"/>
  <c r="R69" i="41"/>
  <c r="Q69" i="41"/>
  <c r="P69" i="41"/>
  <c r="J69" i="41"/>
  <c r="AA69" i="41"/>
  <c r="Z69" i="41"/>
  <c r="X69" i="41"/>
  <c r="W69" i="41"/>
  <c r="L69" i="41"/>
  <c r="I69" i="41"/>
  <c r="H69" i="41"/>
  <c r="G69" i="41"/>
  <c r="F69" i="41"/>
  <c r="E69" i="41"/>
  <c r="D69" i="41"/>
  <c r="C69" i="41"/>
  <c r="G57" i="41"/>
  <c r="AB57" i="41"/>
  <c r="F57" i="41"/>
  <c r="K57" i="41"/>
  <c r="D57" i="41"/>
  <c r="C57" i="41"/>
  <c r="AA57" i="41"/>
  <c r="Z57" i="41"/>
  <c r="W57" i="41"/>
  <c r="Y57" i="41"/>
  <c r="X57" i="41"/>
  <c r="U57" i="41"/>
  <c r="V57" i="41"/>
  <c r="T57" i="41"/>
  <c r="S57" i="41"/>
  <c r="R57" i="41"/>
  <c r="Q57" i="41"/>
  <c r="P57" i="41"/>
  <c r="O57" i="41"/>
  <c r="N57" i="41"/>
  <c r="M57" i="41"/>
  <c r="L57" i="41"/>
  <c r="J57" i="41"/>
  <c r="I57" i="41"/>
  <c r="H57" i="41"/>
  <c r="E57" i="41"/>
  <c r="Q6" i="42"/>
  <c r="AB10" i="41"/>
  <c r="F10" i="41"/>
  <c r="AA10" i="41"/>
  <c r="E10" i="41"/>
  <c r="E4" i="42" s="1"/>
  <c r="E4" i="46" s="1"/>
  <c r="C10" i="41"/>
  <c r="Z10" i="41"/>
  <c r="Y10" i="41"/>
  <c r="S10" i="41"/>
  <c r="R10" i="41"/>
  <c r="Q10" i="41"/>
  <c r="P10" i="41"/>
  <c r="T10" i="41"/>
  <c r="O10" i="41"/>
  <c r="N10" i="41"/>
  <c r="N4" i="42" s="1"/>
  <c r="N4" i="46" s="1"/>
  <c r="M10" i="41"/>
  <c r="L10" i="41"/>
  <c r="K10" i="41"/>
  <c r="J10" i="41"/>
  <c r="J4" i="42" s="1"/>
  <c r="J4" i="46" s="1"/>
  <c r="I10" i="41"/>
  <c r="V10" i="41"/>
  <c r="H10" i="41"/>
  <c r="H4" i="42" s="1"/>
  <c r="H4" i="46" s="1"/>
  <c r="G10" i="41"/>
  <c r="G4" i="42" s="1"/>
  <c r="G4" i="46" s="1"/>
  <c r="D10" i="41"/>
  <c r="W10" i="41"/>
  <c r="X10" i="41"/>
  <c r="U10" i="41"/>
  <c r="L28" i="41"/>
  <c r="K28" i="41"/>
  <c r="M28" i="41"/>
  <c r="J28" i="41"/>
  <c r="I28" i="41"/>
  <c r="X28" i="41"/>
  <c r="W28" i="41"/>
  <c r="V28" i="41"/>
  <c r="U28" i="41"/>
  <c r="S28" i="41"/>
  <c r="E28" i="41"/>
  <c r="D28" i="41"/>
  <c r="C28" i="41"/>
  <c r="O28" i="41"/>
  <c r="H28" i="41"/>
  <c r="G28" i="41"/>
  <c r="F28" i="41"/>
  <c r="AA28" i="41"/>
  <c r="AA22" i="42" s="1"/>
  <c r="T28" i="41"/>
  <c r="R28" i="41"/>
  <c r="Q28" i="41"/>
  <c r="P28" i="41"/>
  <c r="Z28" i="41"/>
  <c r="Y28" i="41"/>
  <c r="N28" i="41"/>
  <c r="AB28" i="41"/>
  <c r="Y23" i="41"/>
  <c r="C23" i="41"/>
  <c r="X23" i="41"/>
  <c r="L23" i="41"/>
  <c r="K23" i="41"/>
  <c r="J23" i="41"/>
  <c r="AB23" i="41"/>
  <c r="AA23" i="41"/>
  <c r="M23" i="41"/>
  <c r="I23" i="41"/>
  <c r="H23" i="41"/>
  <c r="G23" i="41"/>
  <c r="F23" i="41"/>
  <c r="E23" i="41"/>
  <c r="E17" i="42" s="1"/>
  <c r="E17" i="46" s="1"/>
  <c r="D23" i="41"/>
  <c r="Z23" i="41"/>
  <c r="W23" i="41"/>
  <c r="V23" i="41"/>
  <c r="Q23" i="41"/>
  <c r="U23" i="41"/>
  <c r="T23" i="41"/>
  <c r="O23" i="41"/>
  <c r="N23" i="41"/>
  <c r="S23" i="41"/>
  <c r="R23" i="41"/>
  <c r="P23" i="41"/>
  <c r="H71" i="41"/>
  <c r="G71" i="41"/>
  <c r="E71" i="41"/>
  <c r="AB71" i="41"/>
  <c r="D71" i="41"/>
  <c r="AA71" i="41"/>
  <c r="C71" i="41"/>
  <c r="Y71" i="41"/>
  <c r="T71" i="41"/>
  <c r="F71" i="41"/>
  <c r="Z71" i="41"/>
  <c r="P71" i="41"/>
  <c r="O71" i="41"/>
  <c r="N71" i="41"/>
  <c r="M71" i="41"/>
  <c r="L71" i="41"/>
  <c r="K71" i="41"/>
  <c r="J71" i="41"/>
  <c r="I71" i="41"/>
  <c r="U71" i="41"/>
  <c r="R71" i="41"/>
  <c r="Q71" i="41"/>
  <c r="X71" i="41"/>
  <c r="W71" i="41"/>
  <c r="V71" i="41"/>
  <c r="S71" i="41"/>
  <c r="Z46" i="39"/>
  <c r="R11" i="42" l="1"/>
  <c r="M17" i="41"/>
  <c r="L17" i="41"/>
  <c r="K17" i="41"/>
  <c r="N17" i="41"/>
  <c r="N11" i="42" s="1"/>
  <c r="J17" i="41"/>
  <c r="E17" i="41"/>
  <c r="Y17" i="41"/>
  <c r="T17" i="41"/>
  <c r="D17" i="41"/>
  <c r="D11" i="42" s="1"/>
  <c r="D9" i="44" s="1"/>
  <c r="V17" i="41"/>
  <c r="Z17" i="41"/>
  <c r="Z11" i="42" s="1"/>
  <c r="X17" i="41"/>
  <c r="X11" i="42" s="1"/>
  <c r="O17" i="41"/>
  <c r="AB17" i="41"/>
  <c r="AB11" i="42" s="1"/>
  <c r="C17" i="41"/>
  <c r="C11" i="42" s="1"/>
  <c r="U17" i="41"/>
  <c r="U11" i="42" s="1"/>
  <c r="W17" i="41"/>
  <c r="W11" i="42" s="1"/>
  <c r="AA17" i="41"/>
  <c r="AA11" i="42" s="1"/>
  <c r="P17" i="41"/>
  <c r="P11" i="42" s="1"/>
  <c r="I17" i="41"/>
  <c r="H17" i="41"/>
  <c r="H11" i="42" s="1"/>
  <c r="G17" i="41"/>
  <c r="G11" i="42" s="1"/>
  <c r="F17" i="41"/>
  <c r="S17" i="41"/>
  <c r="S11" i="42" s="1"/>
  <c r="R17" i="41"/>
  <c r="Q17" i="41"/>
  <c r="Q11" i="42" s="1"/>
  <c r="M24" i="42"/>
  <c r="F9" i="42"/>
  <c r="F9" i="46" s="1"/>
  <c r="H14" i="42"/>
  <c r="J14" i="42"/>
  <c r="AA55" i="41"/>
  <c r="AA7" i="42" s="1"/>
  <c r="U55" i="41"/>
  <c r="M14" i="42"/>
  <c r="U20" i="42"/>
  <c r="L31" i="39"/>
  <c r="AB21" i="42"/>
  <c r="S55" i="41"/>
  <c r="S7" i="42" s="1"/>
  <c r="T23" i="42"/>
  <c r="D55" i="41"/>
  <c r="D7" i="42" s="1"/>
  <c r="D5" i="44" s="1"/>
  <c r="G55" i="41"/>
  <c r="G7" i="42" s="1"/>
  <c r="M10" i="42"/>
  <c r="M10" i="46" s="1"/>
  <c r="P24" i="42"/>
  <c r="F21" i="42"/>
  <c r="K14" i="42"/>
  <c r="S20" i="42"/>
  <c r="AB55" i="41"/>
  <c r="K4" i="42"/>
  <c r="K4" i="46" s="1"/>
  <c r="X14" i="42"/>
  <c r="E55" i="41"/>
  <c r="K17" i="42"/>
  <c r="K17" i="46" s="1"/>
  <c r="M16" i="42"/>
  <c r="M13" i="42"/>
  <c r="C21" i="42"/>
  <c r="C19" i="44" s="1"/>
  <c r="C19" i="45" s="1"/>
  <c r="C21" i="46" s="1"/>
  <c r="Y11" i="41"/>
  <c r="Y5" i="42" s="1"/>
  <c r="I9" i="42"/>
  <c r="I9" i="46" s="1"/>
  <c r="O19" i="42"/>
  <c r="M11" i="42"/>
  <c r="P18" i="42"/>
  <c r="P18" i="46" s="1"/>
  <c r="I21" i="41"/>
  <c r="I15" i="42" s="1"/>
  <c r="N55" i="41"/>
  <c r="N7" i="42" s="1"/>
  <c r="I39" i="41"/>
  <c r="I12" i="42" s="1"/>
  <c r="AB46" i="39"/>
  <c r="F8" i="42"/>
  <c r="F8" i="46" s="1"/>
  <c r="Z11" i="41"/>
  <c r="Z5" i="42" s="1"/>
  <c r="E61" i="41"/>
  <c r="E13" i="42" s="1"/>
  <c r="D8" i="42"/>
  <c r="D8" i="46" s="1"/>
  <c r="O55" i="41"/>
  <c r="J39" i="41"/>
  <c r="J12" i="42" s="1"/>
  <c r="G61" i="41"/>
  <c r="L12" i="42"/>
  <c r="P55" i="41"/>
  <c r="J7" i="42"/>
  <c r="AB39" i="41"/>
  <c r="H61" i="41"/>
  <c r="Z55" i="41"/>
  <c r="Z7" i="42" s="1"/>
  <c r="Y11" i="42"/>
  <c r="L13" i="42"/>
  <c r="N19" i="42"/>
  <c r="M55" i="41"/>
  <c r="P19" i="42"/>
  <c r="K12" i="42"/>
  <c r="V8" i="42"/>
  <c r="V8" i="46" s="1"/>
  <c r="P11" i="41"/>
  <c r="P5" i="42" s="1"/>
  <c r="Y4" i="42"/>
  <c r="Y4" i="46" s="1"/>
  <c r="V16" i="42"/>
  <c r="F21" i="41"/>
  <c r="Q8" i="42"/>
  <c r="Q8" i="46" s="1"/>
  <c r="V11" i="41"/>
  <c r="E45" i="39"/>
  <c r="V9" i="42"/>
  <c r="V9" i="46" s="1"/>
  <c r="R55" i="41"/>
  <c r="X39" i="41"/>
  <c r="X12" i="42" s="1"/>
  <c r="E39" i="41"/>
  <c r="K61" i="41"/>
  <c r="K13" i="42" s="1"/>
  <c r="V46" i="39"/>
  <c r="S16" i="42"/>
  <c r="S13" i="42"/>
  <c r="Z21" i="41"/>
  <c r="Z15" i="42" s="1"/>
  <c r="I8" i="42"/>
  <c r="I8" i="46" s="1"/>
  <c r="N11" i="41"/>
  <c r="N5" i="42" s="1"/>
  <c r="Y55" i="41"/>
  <c r="Y7" i="42" s="1"/>
  <c r="T13" i="42"/>
  <c r="P12" i="42"/>
  <c r="AB21" i="41"/>
  <c r="AB15" i="42" s="1"/>
  <c r="W13" i="42"/>
  <c r="H32" i="39"/>
  <c r="C21" i="41"/>
  <c r="J8" i="42"/>
  <c r="J8" i="46" s="1"/>
  <c r="E11" i="41"/>
  <c r="E5" i="42" s="1"/>
  <c r="W11" i="41"/>
  <c r="R31" i="39"/>
  <c r="Y31" i="39"/>
  <c r="V55" i="41"/>
  <c r="Y39" i="41"/>
  <c r="Y12" i="42" s="1"/>
  <c r="F39" i="41"/>
  <c r="F12" i="42" s="1"/>
  <c r="L61" i="41"/>
  <c r="E11" i="42"/>
  <c r="E9" i="44" s="1"/>
  <c r="E9" i="45" s="1"/>
  <c r="E11" i="46" s="1"/>
  <c r="O11" i="42"/>
  <c r="V32" i="39"/>
  <c r="W10" i="42"/>
  <c r="W10" i="46" s="1"/>
  <c r="D21" i="41"/>
  <c r="D15" i="42" s="1"/>
  <c r="D13" i="44" s="1"/>
  <c r="F11" i="41"/>
  <c r="F5" i="42" s="1"/>
  <c r="X11" i="41"/>
  <c r="X5" i="42" s="1"/>
  <c r="N45" i="39"/>
  <c r="O20" i="42"/>
  <c r="W55" i="41"/>
  <c r="S39" i="41"/>
  <c r="V39" i="41"/>
  <c r="M61" i="41"/>
  <c r="G11" i="41"/>
  <c r="T11" i="41"/>
  <c r="T5" i="42" s="1"/>
  <c r="S31" i="39"/>
  <c r="J45" i="39"/>
  <c r="P20" i="42"/>
  <c r="AB6" i="42"/>
  <c r="X55" i="41"/>
  <c r="X7" i="42" s="1"/>
  <c r="U7" i="42"/>
  <c r="U39" i="41"/>
  <c r="U12" i="42" s="1"/>
  <c r="W39" i="41"/>
  <c r="W12" i="42" s="1"/>
  <c r="N61" i="41"/>
  <c r="P46" i="39"/>
  <c r="I4" i="42"/>
  <c r="I4" i="46" s="1"/>
  <c r="T55" i="41"/>
  <c r="T7" i="42" s="1"/>
  <c r="D9" i="42"/>
  <c r="D9" i="46" s="1"/>
  <c r="M19" i="42"/>
  <c r="C18" i="42"/>
  <c r="C18" i="46" s="1"/>
  <c r="G21" i="41"/>
  <c r="G15" i="42" s="1"/>
  <c r="N14" i="42"/>
  <c r="H55" i="41"/>
  <c r="K39" i="41"/>
  <c r="U8" i="42"/>
  <c r="U8" i="46" s="1"/>
  <c r="O11" i="41"/>
  <c r="O5" i="42" s="1"/>
  <c r="I7" i="42"/>
  <c r="K6" i="42"/>
  <c r="U4" i="42"/>
  <c r="U4" i="46" s="1"/>
  <c r="AA12" i="42"/>
  <c r="J11" i="42"/>
  <c r="C13" i="42"/>
  <c r="C11" i="44" s="1"/>
  <c r="T11" i="42"/>
  <c r="K11" i="42"/>
  <c r="P32" i="39"/>
  <c r="X32" i="39"/>
  <c r="Y10" i="42"/>
  <c r="Y10" i="46" s="1"/>
  <c r="T21" i="41"/>
  <c r="T15" i="42" s="1"/>
  <c r="W8" i="42"/>
  <c r="W8" i="46" s="1"/>
  <c r="C11" i="41"/>
  <c r="C5" i="42" s="1"/>
  <c r="U11" i="41"/>
  <c r="U5" i="42" s="1"/>
  <c r="O45" i="39"/>
  <c r="Q20" i="42"/>
  <c r="F55" i="41"/>
  <c r="Z39" i="41"/>
  <c r="Z12" i="42" s="1"/>
  <c r="D61" i="41"/>
  <c r="O61" i="41"/>
  <c r="L14" i="42"/>
  <c r="T20" i="42"/>
  <c r="F11" i="42"/>
  <c r="I11" i="42"/>
  <c r="H39" i="41"/>
  <c r="E21" i="42"/>
  <c r="E19" i="44" s="1"/>
  <c r="K21" i="41"/>
  <c r="K15" i="42" s="1"/>
  <c r="G8" i="42"/>
  <c r="G8" i="46" s="1"/>
  <c r="M11" i="41"/>
  <c r="M5" i="42" s="1"/>
  <c r="S6" i="42"/>
  <c r="Q24" i="42"/>
  <c r="H8" i="42"/>
  <c r="H8" i="46" s="1"/>
  <c r="O12" i="42"/>
  <c r="R8" i="42"/>
  <c r="R8" i="46" s="1"/>
  <c r="C55" i="41"/>
  <c r="C7" i="42" s="1"/>
  <c r="C5" i="44" s="1"/>
  <c r="I61" i="41"/>
  <c r="H21" i="42"/>
  <c r="V17" i="42"/>
  <c r="V17" i="46" s="1"/>
  <c r="P22" i="42"/>
  <c r="C24" i="42"/>
  <c r="W17" i="42"/>
  <c r="W17" i="46" s="1"/>
  <c r="R46" i="39"/>
  <c r="R22" i="42"/>
  <c r="O6" i="42"/>
  <c r="N12" i="42"/>
  <c r="Y19" i="42"/>
  <c r="S24" i="42"/>
  <c r="L11" i="42"/>
  <c r="L32" i="39"/>
  <c r="F32" i="39"/>
  <c r="L21" i="41"/>
  <c r="L15" i="42" s="1"/>
  <c r="U21" i="41"/>
  <c r="U15" i="42" s="1"/>
  <c r="H11" i="41"/>
  <c r="H5" i="42" s="1"/>
  <c r="L45" i="39"/>
  <c r="V20" i="42"/>
  <c r="I55" i="41"/>
  <c r="AA39" i="41"/>
  <c r="J61" i="41"/>
  <c r="U61" i="41"/>
  <c r="U9" i="42"/>
  <c r="U9" i="46" s="1"/>
  <c r="C10" i="42"/>
  <c r="C10" i="46" s="1"/>
  <c r="D10" i="42"/>
  <c r="D10" i="46" s="1"/>
  <c r="L24" i="42"/>
  <c r="E9" i="42"/>
  <c r="E9" i="46" s="1"/>
  <c r="I14" i="42"/>
  <c r="G9" i="42"/>
  <c r="G9" i="46" s="1"/>
  <c r="O21" i="42"/>
  <c r="O18" i="42"/>
  <c r="O18" i="46" s="1"/>
  <c r="H21" i="41"/>
  <c r="H15" i="42" s="1"/>
  <c r="F61" i="41"/>
  <c r="C17" i="42"/>
  <c r="C17" i="46" s="1"/>
  <c r="H12" i="42"/>
  <c r="K46" i="39"/>
  <c r="AA21" i="41"/>
  <c r="AA15" i="42" s="1"/>
  <c r="D39" i="41"/>
  <c r="D12" i="42" s="1"/>
  <c r="M12" i="42"/>
  <c r="T19" i="42"/>
  <c r="X16" i="42"/>
  <c r="E16" i="42"/>
  <c r="Y13" i="42"/>
  <c r="E21" i="41"/>
  <c r="Q22" i="42"/>
  <c r="X4" i="42"/>
  <c r="X4" i="46" s="1"/>
  <c r="AA4" i="42"/>
  <c r="AA4" i="46" s="1"/>
  <c r="M6" i="42"/>
  <c r="Z17" i="42"/>
  <c r="Z17" i="46" s="1"/>
  <c r="F4" i="42"/>
  <c r="F4" i="46" s="1"/>
  <c r="T22" i="42"/>
  <c r="D4" i="42"/>
  <c r="D4" i="46" s="1"/>
  <c r="AB4" i="42"/>
  <c r="AB4" i="46" s="1"/>
  <c r="V6" i="42"/>
  <c r="Z19" i="42"/>
  <c r="V11" i="42"/>
  <c r="AB32" i="39"/>
  <c r="M21" i="41"/>
  <c r="M15" i="42" s="1"/>
  <c r="R20" i="42"/>
  <c r="P61" i="41"/>
  <c r="P13" i="42" s="1"/>
  <c r="I46" i="39"/>
  <c r="R18" i="42"/>
  <c r="R18" i="46" s="1"/>
  <c r="Q45" i="39"/>
  <c r="E12" i="43"/>
  <c r="F73" i="39"/>
  <c r="W9" i="42"/>
  <c r="W9" i="46" s="1"/>
  <c r="AA14" i="42"/>
  <c r="R7" i="42"/>
  <c r="W4" i="42"/>
  <c r="W4" i="46" s="1"/>
  <c r="W24" i="42"/>
  <c r="E13" i="43"/>
  <c r="R15" i="42"/>
  <c r="S15" i="42"/>
  <c r="C12" i="42"/>
  <c r="X15" i="42"/>
  <c r="O24" i="42"/>
  <c r="U13" i="42"/>
  <c r="E14" i="43"/>
  <c r="W7" i="42"/>
  <c r="U24" i="42"/>
  <c r="G23" i="42"/>
  <c r="M17" i="42"/>
  <c r="M17" i="46" s="1"/>
  <c r="AA19" i="42"/>
  <c r="D22" i="42"/>
  <c r="F22" i="43"/>
  <c r="V45" i="39"/>
  <c r="S12" i="42"/>
  <c r="C22" i="44"/>
  <c r="C22" i="45" s="1"/>
  <c r="C24" i="46" s="1"/>
  <c r="S8" i="42"/>
  <c r="S8" i="46" s="1"/>
  <c r="C9" i="42"/>
  <c r="C9" i="46" s="1"/>
  <c r="X9" i="42"/>
  <c r="X9" i="46" s="1"/>
  <c r="Y20" i="42"/>
  <c r="O7" i="42"/>
  <c r="D17" i="43"/>
  <c r="D18" i="43"/>
  <c r="E10" i="42"/>
  <c r="E10" i="46" s="1"/>
  <c r="AB31" i="39"/>
  <c r="H18" i="42"/>
  <c r="H18" i="46" s="1"/>
  <c r="C9" i="44"/>
  <c r="C9" i="45" s="1"/>
  <c r="C11" i="46" s="1"/>
  <c r="K31" i="39"/>
  <c r="K32" i="39"/>
  <c r="O14" i="42"/>
  <c r="AB20" i="42"/>
  <c r="AA16" i="42"/>
  <c r="K18" i="42"/>
  <c r="K18" i="46" s="1"/>
  <c r="P14" i="42"/>
  <c r="Y9" i="42"/>
  <c r="Y9" i="46" s="1"/>
  <c r="E22" i="42"/>
  <c r="Z24" i="42"/>
  <c r="Z23" i="42"/>
  <c r="U32" i="39"/>
  <c r="D5" i="42"/>
  <c r="S14" i="42"/>
  <c r="C20" i="42"/>
  <c r="T12" i="42"/>
  <c r="F24" i="42"/>
  <c r="T10" i="42"/>
  <c r="T10" i="46" s="1"/>
  <c r="R23" i="42"/>
  <c r="T4" i="42"/>
  <c r="T4" i="46" s="1"/>
  <c r="J13" i="42"/>
  <c r="X24" i="42"/>
  <c r="I21" i="42"/>
  <c r="D4" i="43"/>
  <c r="D56" i="39"/>
  <c r="J65" i="39"/>
  <c r="Y18" i="42"/>
  <c r="Y18" i="46" s="1"/>
  <c r="S10" i="42"/>
  <c r="S10" i="46" s="1"/>
  <c r="U10" i="42"/>
  <c r="U10" i="46" s="1"/>
  <c r="C15" i="42"/>
  <c r="E8" i="42"/>
  <c r="E8" i="46" s="1"/>
  <c r="F45" i="39"/>
  <c r="AB9" i="42"/>
  <c r="AB9" i="46" s="1"/>
  <c r="N9" i="42"/>
  <c r="N9" i="46" s="1"/>
  <c r="U14" i="42"/>
  <c r="W23" i="42"/>
  <c r="E46" i="39"/>
  <c r="E70" i="39" s="1"/>
  <c r="E20" i="42"/>
  <c r="D20" i="42"/>
  <c r="P7" i="42"/>
  <c r="M32" i="39"/>
  <c r="V7" i="42"/>
  <c r="H17" i="42"/>
  <c r="H17" i="46" s="1"/>
  <c r="F21" i="43"/>
  <c r="F74" i="39"/>
  <c r="O22" i="42"/>
  <c r="Z45" i="39"/>
  <c r="H23" i="42"/>
  <c r="AA17" i="42"/>
  <c r="AA17" i="46" s="1"/>
  <c r="AB19" i="42"/>
  <c r="R21" i="42"/>
  <c r="Q14" i="42"/>
  <c r="M4" i="42"/>
  <c r="M4" i="46" s="1"/>
  <c r="X19" i="42"/>
  <c r="O23" i="42"/>
  <c r="O16" i="42"/>
  <c r="N18" i="42"/>
  <c r="N18" i="46" s="1"/>
  <c r="O4" i="42"/>
  <c r="O4" i="46" s="1"/>
  <c r="P16" i="42"/>
  <c r="W18" i="42"/>
  <c r="W18" i="46" s="1"/>
  <c r="X17" i="42"/>
  <c r="X17" i="46" s="1"/>
  <c r="W22" i="42"/>
  <c r="P4" i="42"/>
  <c r="P4" i="46" s="1"/>
  <c r="Y16" i="42"/>
  <c r="I16" i="42"/>
  <c r="V12" i="42"/>
  <c r="S19" i="42"/>
  <c r="K19" i="42"/>
  <c r="D13" i="42"/>
  <c r="AB24" i="42"/>
  <c r="T24" i="42"/>
  <c r="J21" i="42"/>
  <c r="E32" i="39"/>
  <c r="Z18" i="42"/>
  <c r="Z18" i="46" s="1"/>
  <c r="V10" i="42"/>
  <c r="V10" i="46" s="1"/>
  <c r="Z8" i="42"/>
  <c r="Z8" i="46" s="1"/>
  <c r="H9" i="42"/>
  <c r="H9" i="46" s="1"/>
  <c r="O9" i="42"/>
  <c r="O9" i="46" s="1"/>
  <c r="V14" i="42"/>
  <c r="X23" i="42"/>
  <c r="F20" i="42"/>
  <c r="Z20" i="42"/>
  <c r="Q7" i="42"/>
  <c r="U23" i="42"/>
  <c r="G22" i="42"/>
  <c r="F16" i="42"/>
  <c r="F23" i="42"/>
  <c r="G16" i="42"/>
  <c r="J18" i="42"/>
  <c r="J18" i="46" s="1"/>
  <c r="I10" i="42"/>
  <c r="I10" i="46" s="1"/>
  <c r="AB17" i="42"/>
  <c r="AB17" i="46" s="1"/>
  <c r="R12" i="42"/>
  <c r="P23" i="42"/>
  <c r="K7" i="42"/>
  <c r="U22" i="42"/>
  <c r="H16" i="42"/>
  <c r="G13" i="42"/>
  <c r="F15" i="42"/>
  <c r="AA23" i="42"/>
  <c r="Q16" i="42"/>
  <c r="X22" i="42"/>
  <c r="J16" i="42"/>
  <c r="AB13" i="42"/>
  <c r="G21" i="42"/>
  <c r="I32" i="39"/>
  <c r="AA18" i="42"/>
  <c r="AA18" i="46" s="1"/>
  <c r="X10" i="42"/>
  <c r="X10" i="46" s="1"/>
  <c r="G10" i="42"/>
  <c r="G10" i="46" s="1"/>
  <c r="E15" i="42"/>
  <c r="E5" i="43"/>
  <c r="AA8" i="42"/>
  <c r="AA8" i="46" s="1"/>
  <c r="J5" i="42"/>
  <c r="G31" i="39"/>
  <c r="M9" i="42"/>
  <c r="M9" i="46" s="1"/>
  <c r="AB14" i="42"/>
  <c r="Y23" i="42"/>
  <c r="G20" i="42"/>
  <c r="L7" i="42"/>
  <c r="D16" i="42"/>
  <c r="D14" i="44" s="1"/>
  <c r="G17" i="42"/>
  <c r="G17" i="46" s="1"/>
  <c r="I18" i="42"/>
  <c r="I18" i="46" s="1"/>
  <c r="AA20" i="42"/>
  <c r="W19" i="42"/>
  <c r="O10" i="42"/>
  <c r="O10" i="46" s="1"/>
  <c r="P21" i="42"/>
  <c r="AB45" i="39"/>
  <c r="Q12" i="42"/>
  <c r="L18" i="42"/>
  <c r="L18" i="46" s="1"/>
  <c r="D23" i="42"/>
  <c r="M18" i="42"/>
  <c r="M18" i="46" s="1"/>
  <c r="Y8" i="42"/>
  <c r="Y8" i="46" s="1"/>
  <c r="R14" i="42"/>
  <c r="X46" i="39"/>
  <c r="L10" i="42"/>
  <c r="L10" i="46" s="1"/>
  <c r="H19" i="42"/>
  <c r="AA24" i="42"/>
  <c r="AA9" i="42"/>
  <c r="AA9" i="46" s="1"/>
  <c r="V22" i="42"/>
  <c r="W16" i="42"/>
  <c r="R17" i="42"/>
  <c r="R17" i="46" s="1"/>
  <c r="S17" i="42"/>
  <c r="S17" i="46" s="1"/>
  <c r="Z16" i="42"/>
  <c r="Y17" i="42"/>
  <c r="Y17" i="46" s="1"/>
  <c r="R4" i="42"/>
  <c r="R4" i="46" s="1"/>
  <c r="D19" i="42"/>
  <c r="Q13" i="42"/>
  <c r="L21" i="42"/>
  <c r="Q32" i="39"/>
  <c r="AB18" i="42"/>
  <c r="AB18" i="46" s="1"/>
  <c r="H10" i="42"/>
  <c r="H10" i="46" s="1"/>
  <c r="AB8" i="42"/>
  <c r="AB8" i="46" s="1"/>
  <c r="K5" i="42"/>
  <c r="Q46" i="39"/>
  <c r="P31" i="39"/>
  <c r="P9" i="42"/>
  <c r="P9" i="46" s="1"/>
  <c r="D14" i="42"/>
  <c r="AB23" i="42"/>
  <c r="H20" i="42"/>
  <c r="M7" i="42"/>
  <c r="G64" i="39"/>
  <c r="D17" i="42"/>
  <c r="D17" i="46" s="1"/>
  <c r="R13" i="42"/>
  <c r="F22" i="42"/>
  <c r="N32" i="39"/>
  <c r="F10" i="42"/>
  <c r="F10" i="46" s="1"/>
  <c r="W20" i="42"/>
  <c r="V4" i="42"/>
  <c r="V4" i="46" s="1"/>
  <c r="V5" i="42"/>
  <c r="V19" i="42"/>
  <c r="N21" i="42"/>
  <c r="V13" i="42"/>
  <c r="E69" i="39"/>
  <c r="D21" i="42"/>
  <c r="F10" i="43"/>
  <c r="G5" i="42"/>
  <c r="L9" i="42"/>
  <c r="L9" i="46" s="1"/>
  <c r="J10" i="42"/>
  <c r="J10" i="46" s="1"/>
  <c r="G19" i="42"/>
  <c r="K21" i="42"/>
  <c r="K20" i="42"/>
  <c r="C4" i="44"/>
  <c r="C4" i="45" s="1"/>
  <c r="C6" i="46" s="1"/>
  <c r="I5" i="42"/>
  <c r="T14" i="42"/>
  <c r="P17" i="42"/>
  <c r="P17" i="46" s="1"/>
  <c r="U19" i="42"/>
  <c r="Q4" i="42"/>
  <c r="Q4" i="46" s="1"/>
  <c r="C19" i="42"/>
  <c r="D24" i="42"/>
  <c r="N17" i="42"/>
  <c r="N17" i="46" s="1"/>
  <c r="I22" i="42"/>
  <c r="K16" i="42"/>
  <c r="E24" i="42"/>
  <c r="E22" i="44" s="1"/>
  <c r="O17" i="42"/>
  <c r="O17" i="46" s="1"/>
  <c r="AB22" i="42"/>
  <c r="J22" i="42"/>
  <c r="S4" i="42"/>
  <c r="S4" i="46" s="1"/>
  <c r="L16" i="42"/>
  <c r="E12" i="42"/>
  <c r="E19" i="42"/>
  <c r="N13" i="42"/>
  <c r="F13" i="42"/>
  <c r="G24" i="42"/>
  <c r="M21" i="42"/>
  <c r="I62" i="39"/>
  <c r="Z32" i="39"/>
  <c r="E18" i="42"/>
  <c r="E18" i="46" s="1"/>
  <c r="P10" i="42"/>
  <c r="P10" i="46" s="1"/>
  <c r="K8" i="42"/>
  <c r="K8" i="46" s="1"/>
  <c r="L5" i="42"/>
  <c r="I45" i="39"/>
  <c r="M45" i="39"/>
  <c r="Q9" i="42"/>
  <c r="Q9" i="46" s="1"/>
  <c r="E14" i="42"/>
  <c r="C23" i="42"/>
  <c r="I20" i="42"/>
  <c r="H7" i="42"/>
  <c r="T16" i="42"/>
  <c r="O13" i="42"/>
  <c r="S45" i="39"/>
  <c r="Y21" i="42"/>
  <c r="W15" i="42"/>
  <c r="F20" i="43"/>
  <c r="F20" i="44" s="1"/>
  <c r="K71" i="39"/>
  <c r="F19" i="42"/>
  <c r="I24" i="42"/>
  <c r="AA32" i="39"/>
  <c r="T18" i="42"/>
  <c r="T18" i="46" s="1"/>
  <c r="F18" i="42"/>
  <c r="F18" i="46" s="1"/>
  <c r="Q10" i="42"/>
  <c r="Q10" i="46" s="1"/>
  <c r="V15" i="42"/>
  <c r="L8" i="42"/>
  <c r="L8" i="46" s="1"/>
  <c r="Q5" i="42"/>
  <c r="K45" i="39"/>
  <c r="R9" i="42"/>
  <c r="R9" i="46" s="1"/>
  <c r="F14" i="42"/>
  <c r="I23" i="42"/>
  <c r="J20" i="42"/>
  <c r="E7" i="42"/>
  <c r="F7" i="42"/>
  <c r="V23" i="42"/>
  <c r="H22" i="42"/>
  <c r="R24" i="42"/>
  <c r="W5" i="42"/>
  <c r="J9" i="42"/>
  <c r="J9" i="46" s="1"/>
  <c r="I17" i="42"/>
  <c r="I17" i="46" s="1"/>
  <c r="C22" i="42"/>
  <c r="V24" i="42"/>
  <c r="Y24" i="42"/>
  <c r="N23" i="42"/>
  <c r="C16" i="42"/>
  <c r="S21" i="42"/>
  <c r="Z9" i="42"/>
  <c r="Z9" i="46" s="1"/>
  <c r="J17" i="42"/>
  <c r="J17" i="46" s="1"/>
  <c r="H24" i="42"/>
  <c r="C8" i="42"/>
  <c r="C8" i="46" s="1"/>
  <c r="L17" i="42"/>
  <c r="L17" i="46" s="1"/>
  <c r="T17" i="42"/>
  <c r="T17" i="46" s="1"/>
  <c r="N22" i="42"/>
  <c r="M22" i="42"/>
  <c r="H13" i="42"/>
  <c r="Q21" i="42"/>
  <c r="U17" i="42"/>
  <c r="U17" i="46" s="1"/>
  <c r="Y22" i="42"/>
  <c r="K22" i="42"/>
  <c r="Z4" i="42"/>
  <c r="Z4" i="46" s="1"/>
  <c r="G72" i="39"/>
  <c r="N16" i="42"/>
  <c r="G12" i="42"/>
  <c r="Z13" i="42"/>
  <c r="I13" i="42"/>
  <c r="J24" i="42"/>
  <c r="T21" i="42"/>
  <c r="X18" i="42"/>
  <c r="X18" i="46" s="1"/>
  <c r="G18" i="42"/>
  <c r="G18" i="46" s="1"/>
  <c r="R10" i="42"/>
  <c r="R10" i="46" s="1"/>
  <c r="N15" i="42"/>
  <c r="P15" i="42"/>
  <c r="M8" i="42"/>
  <c r="M8" i="46" s="1"/>
  <c r="R5" i="42"/>
  <c r="P45" i="39"/>
  <c r="D31" i="39"/>
  <c r="S9" i="42"/>
  <c r="S9" i="46" s="1"/>
  <c r="G14" i="42"/>
  <c r="J23" i="42"/>
  <c r="L20" i="42"/>
  <c r="AB7" i="42"/>
  <c r="U16" i="42"/>
  <c r="Q19" i="42"/>
  <c r="U18" i="42"/>
  <c r="U18" i="46" s="1"/>
  <c r="F17" i="42"/>
  <c r="F17" i="46" s="1"/>
  <c r="R19" i="42"/>
  <c r="Z21" i="42"/>
  <c r="X45" i="39"/>
  <c r="D9" i="45"/>
  <c r="D11" i="46" s="1"/>
  <c r="N10" i="42"/>
  <c r="N10" i="46" s="1"/>
  <c r="O8" i="42"/>
  <c r="O8" i="46" s="1"/>
  <c r="AB12" i="42"/>
  <c r="P8" i="42"/>
  <c r="P8" i="46" s="1"/>
  <c r="K9" i="42"/>
  <c r="K9" i="46" s="1"/>
  <c r="L4" i="42"/>
  <c r="L4" i="46" s="1"/>
  <c r="AB16" i="42"/>
  <c r="X8" i="42"/>
  <c r="X8" i="46" s="1"/>
  <c r="K10" i="42"/>
  <c r="K10" i="46" s="1"/>
  <c r="S22" i="42"/>
  <c r="F9" i="43"/>
  <c r="N46" i="39"/>
  <c r="E23" i="42"/>
  <c r="Q17" i="42"/>
  <c r="Q17" i="46" s="1"/>
  <c r="Z22" i="42"/>
  <c r="L22" i="42"/>
  <c r="C4" i="42"/>
  <c r="C4" i="46" s="1"/>
  <c r="R16" i="42"/>
  <c r="L19" i="42"/>
  <c r="AA13" i="42"/>
  <c r="K24" i="42"/>
  <c r="V21" i="42"/>
  <c r="G32" i="39"/>
  <c r="V18" i="42"/>
  <c r="V18" i="46" s="1"/>
  <c r="Q18" i="42"/>
  <c r="Q18" i="46" s="1"/>
  <c r="Z10" i="42"/>
  <c r="Z10" i="46" s="1"/>
  <c r="Y15" i="42"/>
  <c r="Q15" i="42"/>
  <c r="N8" i="42"/>
  <c r="N8" i="46" s="1"/>
  <c r="S5" i="42"/>
  <c r="U31" i="39"/>
  <c r="Z31" i="39"/>
  <c r="T9" i="42"/>
  <c r="T9" i="46" s="1"/>
  <c r="E11" i="43"/>
  <c r="Y14" i="42"/>
  <c r="K23" i="42"/>
  <c r="F19" i="43"/>
  <c r="N20" i="42"/>
  <c r="C12" i="44"/>
  <c r="C12" i="45" s="1"/>
  <c r="C14" i="46" s="1"/>
  <c r="AC18" i="46" l="1"/>
  <c r="AC17" i="46"/>
  <c r="C11" i="45"/>
  <c r="C13" i="46" s="1"/>
  <c r="E19" i="45"/>
  <c r="E21" i="46" s="1"/>
  <c r="AC10" i="46"/>
  <c r="E56" i="39"/>
  <c r="F56" i="39" s="1"/>
  <c r="G56" i="39" s="1"/>
  <c r="H56" i="39" s="1"/>
  <c r="I56" i="39" s="1"/>
  <c r="J56" i="39" s="1"/>
  <c r="K56" i="39" s="1"/>
  <c r="L56" i="39" s="1"/>
  <c r="M56" i="39" s="1"/>
  <c r="N56" i="39" s="1"/>
  <c r="O56" i="39" s="1"/>
  <c r="P56" i="39" s="1"/>
  <c r="Q56" i="39" s="1"/>
  <c r="R56" i="39" s="1"/>
  <c r="S56" i="39" s="1"/>
  <c r="T56" i="39" s="1"/>
  <c r="U56" i="39" s="1"/>
  <c r="F70" i="39"/>
  <c r="D55" i="39"/>
  <c r="D3" i="43"/>
  <c r="C21" i="44"/>
  <c r="C21" i="45" s="1"/>
  <c r="C23" i="46" s="1"/>
  <c r="E4" i="43"/>
  <c r="E4" i="44" s="1"/>
  <c r="G9" i="43"/>
  <c r="F9" i="44"/>
  <c r="F9" i="45" s="1"/>
  <c r="F11" i="46" s="1"/>
  <c r="F21" i="45"/>
  <c r="D18" i="45"/>
  <c r="D20" i="46" s="1"/>
  <c r="C10" i="44"/>
  <c r="C10" i="45" s="1"/>
  <c r="C12" i="46" s="1"/>
  <c r="F12" i="43"/>
  <c r="E12" i="44"/>
  <c r="E12" i="45" s="1"/>
  <c r="E14" i="46" s="1"/>
  <c r="D22" i="44"/>
  <c r="D22" i="45" s="1"/>
  <c r="D24" i="46" s="1"/>
  <c r="D11" i="44"/>
  <c r="D11" i="45" s="1"/>
  <c r="D13" i="46" s="1"/>
  <c r="F23" i="46"/>
  <c r="G21" i="43"/>
  <c r="AC8" i="46"/>
  <c r="G10" i="43"/>
  <c r="F10" i="44"/>
  <c r="D10" i="44"/>
  <c r="D10" i="45" s="1"/>
  <c r="D12" i="46" s="1"/>
  <c r="C17" i="44"/>
  <c r="C17" i="45" s="1"/>
  <c r="C19" i="46" s="1"/>
  <c r="D19" i="44"/>
  <c r="D19" i="45" s="1"/>
  <c r="D21" i="46" s="1"/>
  <c r="F22" i="45"/>
  <c r="F24" i="46" s="1"/>
  <c r="C20" i="44"/>
  <c r="C20" i="45" s="1"/>
  <c r="C22" i="46" s="1"/>
  <c r="F10" i="45"/>
  <c r="F12" i="46" s="1"/>
  <c r="C3" i="44"/>
  <c r="C3" i="45" s="1"/>
  <c r="C5" i="46" s="1"/>
  <c r="F20" i="45"/>
  <c r="F22" i="46" s="1"/>
  <c r="E21" i="44"/>
  <c r="E21" i="45" s="1"/>
  <c r="E23" i="46" s="1"/>
  <c r="D14" i="45"/>
  <c r="D16" i="46" s="1"/>
  <c r="D4" i="44"/>
  <c r="D4" i="45" s="1"/>
  <c r="D6" i="46" s="1"/>
  <c r="E10" i="44"/>
  <c r="E10" i="45" s="1"/>
  <c r="E12" i="46" s="1"/>
  <c r="D5" i="45"/>
  <c r="D7" i="46" s="1"/>
  <c r="D20" i="44"/>
  <c r="D20" i="45" s="1"/>
  <c r="D22" i="46" s="1"/>
  <c r="E18" i="43"/>
  <c r="E18" i="44" s="1"/>
  <c r="L71" i="39"/>
  <c r="E22" i="45"/>
  <c r="E24" i="46" s="1"/>
  <c r="D18" i="44"/>
  <c r="G20" i="44"/>
  <c r="G20" i="45" s="1"/>
  <c r="H72" i="39"/>
  <c r="F5" i="43"/>
  <c r="F22" i="44"/>
  <c r="G74" i="39"/>
  <c r="K65" i="39"/>
  <c r="E17" i="43"/>
  <c r="D12" i="44"/>
  <c r="D12" i="45" s="1"/>
  <c r="D14" i="46" s="1"/>
  <c r="D21" i="44"/>
  <c r="D21" i="45" s="1"/>
  <c r="D23" i="46" s="1"/>
  <c r="D17" i="44"/>
  <c r="D17" i="45" s="1"/>
  <c r="D19" i="46" s="1"/>
  <c r="F69" i="39"/>
  <c r="C18" i="44"/>
  <c r="C18" i="45" s="1"/>
  <c r="C20" i="46" s="1"/>
  <c r="F13" i="43"/>
  <c r="E13" i="44"/>
  <c r="E13" i="45" s="1"/>
  <c r="E15" i="46" s="1"/>
  <c r="H64" i="39"/>
  <c r="G22" i="43"/>
  <c r="E5" i="44"/>
  <c r="E5" i="45" s="1"/>
  <c r="E7" i="46" s="1"/>
  <c r="F14" i="43"/>
  <c r="E14" i="44"/>
  <c r="E14" i="45" s="1"/>
  <c r="E16" i="46" s="1"/>
  <c r="G20" i="43"/>
  <c r="AC9" i="46"/>
  <c r="G19" i="43"/>
  <c r="F19" i="44"/>
  <c r="F19" i="45" s="1"/>
  <c r="F21" i="46" s="1"/>
  <c r="E20" i="44"/>
  <c r="E20" i="45" s="1"/>
  <c r="E22" i="46" s="1"/>
  <c r="J62" i="39"/>
  <c r="C5" i="45"/>
  <c r="C7" i="46" s="1"/>
  <c r="F11" i="43"/>
  <c r="E11" i="44"/>
  <c r="E11" i="45" s="1"/>
  <c r="E13" i="46" s="1"/>
  <c r="D13" i="45"/>
  <c r="D15" i="46" s="1"/>
  <c r="F21" i="44"/>
  <c r="G73" i="39"/>
  <c r="AC4" i="46"/>
  <c r="C14" i="44"/>
  <c r="C14" i="45" s="1"/>
  <c r="C16" i="46" s="1"/>
  <c r="C13" i="44"/>
  <c r="C13" i="45" s="1"/>
  <c r="C15" i="46" s="1"/>
  <c r="F14" i="45" l="1"/>
  <c r="F16" i="46" s="1"/>
  <c r="I72" i="39"/>
  <c r="H21" i="43"/>
  <c r="F17" i="43"/>
  <c r="E3" i="43"/>
  <c r="G13" i="43"/>
  <c r="F13" i="44"/>
  <c r="F13" i="45" s="1"/>
  <c r="F15" i="46" s="1"/>
  <c r="G21" i="44"/>
  <c r="H73" i="39"/>
  <c r="G21" i="45"/>
  <c r="G23" i="46" s="1"/>
  <c r="G22" i="44"/>
  <c r="G22" i="45" s="1"/>
  <c r="G24" i="46" s="1"/>
  <c r="H74" i="39"/>
  <c r="G69" i="39"/>
  <c r="F17" i="44"/>
  <c r="G22" i="46"/>
  <c r="H20" i="43"/>
  <c r="H20" i="44" s="1"/>
  <c r="G11" i="43"/>
  <c r="F11" i="44"/>
  <c r="F11" i="45" s="1"/>
  <c r="F13" i="46" s="1"/>
  <c r="M71" i="39"/>
  <c r="I64" i="39"/>
  <c r="L65" i="39"/>
  <c r="G14" i="43"/>
  <c r="F14" i="44"/>
  <c r="K62" i="39"/>
  <c r="H9" i="43"/>
  <c r="G9" i="44"/>
  <c r="G9" i="45"/>
  <c r="G11" i="46" s="1"/>
  <c r="G70" i="39"/>
  <c r="G5" i="43"/>
  <c r="F5" i="44"/>
  <c r="F5" i="45" s="1"/>
  <c r="F7" i="46" s="1"/>
  <c r="V56" i="39"/>
  <c r="H10" i="43"/>
  <c r="G10" i="44"/>
  <c r="G10" i="45" s="1"/>
  <c r="G12" i="46" s="1"/>
  <c r="H19" i="43"/>
  <c r="G19" i="44"/>
  <c r="G19" i="45" s="1"/>
  <c r="G21" i="46" s="1"/>
  <c r="E55" i="39"/>
  <c r="D3" i="44"/>
  <c r="F18" i="43"/>
  <c r="F18" i="44" s="1"/>
  <c r="D3" i="45"/>
  <c r="D5" i="46" s="1"/>
  <c r="E18" i="45"/>
  <c r="E20" i="46" s="1"/>
  <c r="H22" i="43"/>
  <c r="E17" i="44"/>
  <c r="E17" i="45" s="1"/>
  <c r="E19" i="46" s="1"/>
  <c r="G12" i="43"/>
  <c r="F12" i="44"/>
  <c r="F12" i="45" s="1"/>
  <c r="F14" i="46" s="1"/>
  <c r="F4" i="43"/>
  <c r="E4" i="45"/>
  <c r="E6" i="46" s="1"/>
  <c r="I10" i="43" l="1"/>
  <c r="H10" i="44"/>
  <c r="H10" i="45" s="1"/>
  <c r="H12" i="46" s="1"/>
  <c r="J64" i="39"/>
  <c r="I21" i="43"/>
  <c r="N71" i="39"/>
  <c r="G4" i="43"/>
  <c r="F4" i="44"/>
  <c r="F4" i="45" s="1"/>
  <c r="F6" i="46" s="1"/>
  <c r="H11" i="43"/>
  <c r="G11" i="44"/>
  <c r="G11" i="45" s="1"/>
  <c r="G13" i="46" s="1"/>
  <c r="I9" i="43"/>
  <c r="H9" i="44"/>
  <c r="H9" i="45" s="1"/>
  <c r="H11" i="46" s="1"/>
  <c r="G18" i="43"/>
  <c r="F18" i="45"/>
  <c r="F20" i="46" s="1"/>
  <c r="I19" i="43"/>
  <c r="H19" i="44"/>
  <c r="H19" i="45" s="1"/>
  <c r="H21" i="46" s="1"/>
  <c r="J72" i="39"/>
  <c r="H69" i="39"/>
  <c r="I74" i="39"/>
  <c r="H22" i="44"/>
  <c r="H22" i="45" s="1"/>
  <c r="H24" i="46" s="1"/>
  <c r="L62" i="39"/>
  <c r="F55" i="39"/>
  <c r="E3" i="44"/>
  <c r="E3" i="45" s="1"/>
  <c r="E5" i="46" s="1"/>
  <c r="H14" i="43"/>
  <c r="G14" i="44"/>
  <c r="G14" i="45"/>
  <c r="G16" i="46" s="1"/>
  <c r="H13" i="43"/>
  <c r="G13" i="44"/>
  <c r="G13" i="45" s="1"/>
  <c r="G15" i="46" s="1"/>
  <c r="M65" i="39"/>
  <c r="F3" i="43"/>
  <c r="W56" i="39"/>
  <c r="H5" i="43"/>
  <c r="G5" i="44"/>
  <c r="G5" i="45" s="1"/>
  <c r="G7" i="46" s="1"/>
  <c r="I20" i="43"/>
  <c r="H20" i="45"/>
  <c r="H22" i="46" s="1"/>
  <c r="H12" i="43"/>
  <c r="G12" i="44"/>
  <c r="G12" i="45" s="1"/>
  <c r="G14" i="46" s="1"/>
  <c r="H70" i="39"/>
  <c r="I22" i="43"/>
  <c r="H21" i="44"/>
  <c r="H21" i="45" s="1"/>
  <c r="H23" i="46" s="1"/>
  <c r="I73" i="39"/>
  <c r="G17" i="43"/>
  <c r="G17" i="44" s="1"/>
  <c r="F17" i="45"/>
  <c r="F19" i="46" s="1"/>
  <c r="J73" i="39" l="1"/>
  <c r="I21" i="44"/>
  <c r="G3" i="43"/>
  <c r="I12" i="43"/>
  <c r="H12" i="44"/>
  <c r="H12" i="45" s="1"/>
  <c r="H14" i="46" s="1"/>
  <c r="I14" i="43"/>
  <c r="H14" i="44"/>
  <c r="H14" i="45" s="1"/>
  <c r="H16" i="46" s="1"/>
  <c r="J20" i="43"/>
  <c r="J20" i="44" s="1"/>
  <c r="N65" i="39"/>
  <c r="J19" i="43"/>
  <c r="I19" i="44"/>
  <c r="I19" i="45"/>
  <c r="I21" i="46" s="1"/>
  <c r="J22" i="43"/>
  <c r="G55" i="39"/>
  <c r="F3" i="44"/>
  <c r="F3" i="45" s="1"/>
  <c r="F5" i="46" s="1"/>
  <c r="I5" i="43"/>
  <c r="H5" i="44"/>
  <c r="H5" i="45"/>
  <c r="H7" i="46" s="1"/>
  <c r="I22" i="44"/>
  <c r="I22" i="45" s="1"/>
  <c r="I24" i="46" s="1"/>
  <c r="J74" i="39"/>
  <c r="I69" i="39"/>
  <c r="H17" i="44"/>
  <c r="K72" i="39"/>
  <c r="K64" i="39"/>
  <c r="H4" i="43"/>
  <c r="G4" i="44"/>
  <c r="G4" i="45" s="1"/>
  <c r="G6" i="46" s="1"/>
  <c r="H18" i="43"/>
  <c r="G18" i="44"/>
  <c r="G18" i="45" s="1"/>
  <c r="G20" i="46" s="1"/>
  <c r="J10" i="43"/>
  <c r="I10" i="44"/>
  <c r="I10" i="45" s="1"/>
  <c r="I12" i="46" s="1"/>
  <c r="I70" i="39"/>
  <c r="H18" i="44"/>
  <c r="I13" i="43"/>
  <c r="H13" i="44"/>
  <c r="H13" i="45"/>
  <c r="H15" i="46" s="1"/>
  <c r="J9" i="43"/>
  <c r="I9" i="44"/>
  <c r="I9" i="45"/>
  <c r="I11" i="46" s="1"/>
  <c r="I11" i="43"/>
  <c r="H11" i="44"/>
  <c r="H11" i="45"/>
  <c r="H13" i="46" s="1"/>
  <c r="M62" i="39"/>
  <c r="X56" i="39"/>
  <c r="O71" i="39"/>
  <c r="H17" i="43"/>
  <c r="G17" i="45"/>
  <c r="G19" i="46" s="1"/>
  <c r="I20" i="44"/>
  <c r="I20" i="45" s="1"/>
  <c r="I22" i="46" s="1"/>
  <c r="J21" i="43"/>
  <c r="I21" i="45"/>
  <c r="I23" i="46" s="1"/>
  <c r="J14" i="43" l="1"/>
  <c r="I14" i="44"/>
  <c r="I14" i="45" s="1"/>
  <c r="I16" i="46" s="1"/>
  <c r="J5" i="43"/>
  <c r="I5" i="44"/>
  <c r="I5" i="45" s="1"/>
  <c r="I7" i="46" s="1"/>
  <c r="K22" i="43"/>
  <c r="K73" i="39"/>
  <c r="J21" i="44"/>
  <c r="J69" i="39"/>
  <c r="J12" i="43"/>
  <c r="I12" i="44"/>
  <c r="I12" i="45" s="1"/>
  <c r="I14" i="46" s="1"/>
  <c r="P71" i="39"/>
  <c r="K10" i="43"/>
  <c r="J10" i="44"/>
  <c r="J10" i="45" s="1"/>
  <c r="J12" i="46" s="1"/>
  <c r="H3" i="43"/>
  <c r="K19" i="43"/>
  <c r="J19" i="44"/>
  <c r="J19" i="45"/>
  <c r="J21" i="46" s="1"/>
  <c r="J22" i="44"/>
  <c r="J22" i="45" s="1"/>
  <c r="J24" i="46" s="1"/>
  <c r="K74" i="39"/>
  <c r="H55" i="39"/>
  <c r="G3" i="44"/>
  <c r="G3" i="45" s="1"/>
  <c r="G5" i="46" s="1"/>
  <c r="Y56" i="39"/>
  <c r="N62" i="39"/>
  <c r="I18" i="43"/>
  <c r="H18" i="45"/>
  <c r="H20" i="46" s="1"/>
  <c r="I4" i="43"/>
  <c r="H4" i="44"/>
  <c r="H4" i="45" s="1"/>
  <c r="H6" i="46" s="1"/>
  <c r="L64" i="39"/>
  <c r="K9" i="43"/>
  <c r="J9" i="44"/>
  <c r="J9" i="45"/>
  <c r="J11" i="46" s="1"/>
  <c r="L72" i="39"/>
  <c r="K20" i="44"/>
  <c r="K21" i="43"/>
  <c r="J21" i="45"/>
  <c r="J23" i="46" s="1"/>
  <c r="J13" i="43"/>
  <c r="I13" i="44"/>
  <c r="I13" i="45" s="1"/>
  <c r="I15" i="46" s="1"/>
  <c r="J70" i="39"/>
  <c r="I18" i="44"/>
  <c r="I17" i="43"/>
  <c r="H17" i="45"/>
  <c r="H19" i="46" s="1"/>
  <c r="J11" i="43"/>
  <c r="I11" i="44"/>
  <c r="I11" i="45" s="1"/>
  <c r="I13" i="46" s="1"/>
  <c r="O65" i="39"/>
  <c r="K20" i="43"/>
  <c r="J20" i="45"/>
  <c r="J22" i="46" s="1"/>
  <c r="J17" i="43" l="1"/>
  <c r="J4" i="43"/>
  <c r="I4" i="44"/>
  <c r="I4" i="45" s="1"/>
  <c r="I6" i="46" s="1"/>
  <c r="L10" i="43"/>
  <c r="K10" i="44"/>
  <c r="K10" i="45" s="1"/>
  <c r="K12" i="46" s="1"/>
  <c r="O62" i="39"/>
  <c r="K13" i="43"/>
  <c r="J13" i="44"/>
  <c r="J13" i="45" s="1"/>
  <c r="J15" i="46" s="1"/>
  <c r="I17" i="44"/>
  <c r="I17" i="45" s="1"/>
  <c r="I19" i="46" s="1"/>
  <c r="M72" i="39"/>
  <c r="L20" i="44"/>
  <c r="L9" i="43"/>
  <c r="K9" i="44"/>
  <c r="K9" i="45"/>
  <c r="K11" i="46" s="1"/>
  <c r="Q71" i="39"/>
  <c r="K70" i="39"/>
  <c r="K12" i="43"/>
  <c r="J12" i="44"/>
  <c r="J12" i="45" s="1"/>
  <c r="J14" i="46" s="1"/>
  <c r="Z56" i="39"/>
  <c r="K69" i="39"/>
  <c r="J17" i="44"/>
  <c r="L21" i="43"/>
  <c r="I55" i="39"/>
  <c r="H3" i="44"/>
  <c r="H3" i="45" s="1"/>
  <c r="H5" i="46" s="1"/>
  <c r="L74" i="39"/>
  <c r="K22" i="44"/>
  <c r="K22" i="45" s="1"/>
  <c r="K24" i="46" s="1"/>
  <c r="L73" i="39"/>
  <c r="K21" i="44"/>
  <c r="K21" i="45" s="1"/>
  <c r="K23" i="46" s="1"/>
  <c r="L20" i="43"/>
  <c r="K20" i="45"/>
  <c r="K22" i="46" s="1"/>
  <c r="L22" i="43"/>
  <c r="L19" i="43"/>
  <c r="K19" i="44"/>
  <c r="K19" i="45" s="1"/>
  <c r="K21" i="46" s="1"/>
  <c r="P65" i="39"/>
  <c r="K5" i="43"/>
  <c r="J5" i="44"/>
  <c r="J5" i="45" s="1"/>
  <c r="J7" i="46" s="1"/>
  <c r="J18" i="43"/>
  <c r="J18" i="44" s="1"/>
  <c r="I18" i="45"/>
  <c r="I20" i="46" s="1"/>
  <c r="M64" i="39"/>
  <c r="I3" i="43"/>
  <c r="K11" i="43"/>
  <c r="J11" i="44"/>
  <c r="J11" i="45" s="1"/>
  <c r="J13" i="46" s="1"/>
  <c r="K14" i="43"/>
  <c r="J14" i="44"/>
  <c r="J14" i="45"/>
  <c r="J16" i="46" s="1"/>
  <c r="Q65" i="39" l="1"/>
  <c r="M19" i="43"/>
  <c r="L19" i="44"/>
  <c r="L19" i="45" s="1"/>
  <c r="L21" i="46" s="1"/>
  <c r="M22" i="43"/>
  <c r="L70" i="39"/>
  <c r="K4" i="43"/>
  <c r="J4" i="44"/>
  <c r="J4" i="45" s="1"/>
  <c r="J6" i="46" s="1"/>
  <c r="L21" i="44"/>
  <c r="L21" i="45" s="1"/>
  <c r="L23" i="46" s="1"/>
  <c r="M73" i="39"/>
  <c r="J55" i="39"/>
  <c r="I3" i="44"/>
  <c r="I3" i="45" s="1"/>
  <c r="I5" i="46" s="1"/>
  <c r="N64" i="39"/>
  <c r="M9" i="43"/>
  <c r="L9" i="44"/>
  <c r="L9" i="45"/>
  <c r="L11" i="46" s="1"/>
  <c r="M74" i="39"/>
  <c r="L22" i="44"/>
  <c r="L22" i="45" s="1"/>
  <c r="L24" i="46" s="1"/>
  <c r="K18" i="43"/>
  <c r="K18" i="44" s="1"/>
  <c r="J18" i="45"/>
  <c r="J20" i="46" s="1"/>
  <c r="M21" i="43"/>
  <c r="L5" i="43"/>
  <c r="K5" i="44"/>
  <c r="K5" i="45" s="1"/>
  <c r="K7" i="46" s="1"/>
  <c r="L69" i="39"/>
  <c r="P62" i="39"/>
  <c r="L12" i="43"/>
  <c r="K12" i="44"/>
  <c r="K12" i="45" s="1"/>
  <c r="K14" i="46" s="1"/>
  <c r="K17" i="43"/>
  <c r="K17" i="44" s="1"/>
  <c r="J17" i="45"/>
  <c r="J19" i="46" s="1"/>
  <c r="N72" i="39"/>
  <c r="L13" i="43"/>
  <c r="K13" i="44"/>
  <c r="K13" i="45" s="1"/>
  <c r="K15" i="46" s="1"/>
  <c r="AA56" i="39"/>
  <c r="L14" i="43"/>
  <c r="K14" i="44"/>
  <c r="K14" i="45" s="1"/>
  <c r="K16" i="46" s="1"/>
  <c r="M10" i="43"/>
  <c r="L10" i="44"/>
  <c r="L10" i="45" s="1"/>
  <c r="L12" i="46" s="1"/>
  <c r="L11" i="43"/>
  <c r="K11" i="44"/>
  <c r="K11" i="45" s="1"/>
  <c r="K13" i="46" s="1"/>
  <c r="M20" i="43"/>
  <c r="M20" i="44" s="1"/>
  <c r="L20" i="45"/>
  <c r="L22" i="46" s="1"/>
  <c r="R71" i="39"/>
  <c r="J3" i="43"/>
  <c r="M11" i="43" l="1"/>
  <c r="L11" i="44"/>
  <c r="L11" i="45"/>
  <c r="L13" i="46" s="1"/>
  <c r="K55" i="39"/>
  <c r="J3" i="44"/>
  <c r="M5" i="43"/>
  <c r="L5" i="44"/>
  <c r="L5" i="45" s="1"/>
  <c r="L7" i="46" s="1"/>
  <c r="N21" i="43"/>
  <c r="M70" i="39"/>
  <c r="M12" i="43"/>
  <c r="L12" i="44"/>
  <c r="L12" i="45" s="1"/>
  <c r="L14" i="46" s="1"/>
  <c r="O64" i="39"/>
  <c r="Q62" i="39"/>
  <c r="M14" i="43"/>
  <c r="L14" i="44"/>
  <c r="L14" i="45" s="1"/>
  <c r="L16" i="46" s="1"/>
  <c r="M13" i="43"/>
  <c r="L13" i="44"/>
  <c r="L13" i="45" s="1"/>
  <c r="L15" i="46" s="1"/>
  <c r="L18" i="43"/>
  <c r="L18" i="44" s="1"/>
  <c r="K18" i="45"/>
  <c r="K20" i="46" s="1"/>
  <c r="N22" i="43"/>
  <c r="S71" i="39"/>
  <c r="O72" i="39"/>
  <c r="N10" i="43"/>
  <c r="M10" i="44"/>
  <c r="M10" i="45" s="1"/>
  <c r="M12" i="46" s="1"/>
  <c r="L4" i="43"/>
  <c r="K4" i="44"/>
  <c r="K4" i="45" s="1"/>
  <c r="K6" i="46" s="1"/>
  <c r="AB56" i="39"/>
  <c r="K3" i="43"/>
  <c r="J3" i="45"/>
  <c r="J5" i="46" s="1"/>
  <c r="N20" i="43"/>
  <c r="N20" i="44" s="1"/>
  <c r="M20" i="45"/>
  <c r="M22" i="46" s="1"/>
  <c r="M22" i="44"/>
  <c r="M22" i="45" s="1"/>
  <c r="M24" i="46" s="1"/>
  <c r="N74" i="39"/>
  <c r="N19" i="43"/>
  <c r="M19" i="44"/>
  <c r="M19" i="45" s="1"/>
  <c r="M21" i="46" s="1"/>
  <c r="L17" i="43"/>
  <c r="K17" i="45"/>
  <c r="K19" i="46" s="1"/>
  <c r="M21" i="44"/>
  <c r="M21" i="45" s="1"/>
  <c r="M23" i="46" s="1"/>
  <c r="N73" i="39"/>
  <c r="M69" i="39"/>
  <c r="N9" i="43"/>
  <c r="M9" i="44"/>
  <c r="M9" i="45"/>
  <c r="M11" i="46" s="1"/>
  <c r="R65" i="39"/>
  <c r="O19" i="43" l="1"/>
  <c r="N19" i="44"/>
  <c r="N19" i="45" s="1"/>
  <c r="N21" i="46" s="1"/>
  <c r="N12" i="43"/>
  <c r="M12" i="44"/>
  <c r="M12" i="45" s="1"/>
  <c r="M14" i="46" s="1"/>
  <c r="T71" i="39"/>
  <c r="N5" i="43"/>
  <c r="M5" i="44"/>
  <c r="M5" i="45" s="1"/>
  <c r="M7" i="46" s="1"/>
  <c r="N13" i="43"/>
  <c r="M13" i="44"/>
  <c r="M13" i="45" s="1"/>
  <c r="M15" i="46" s="1"/>
  <c r="O9" i="43"/>
  <c r="N9" i="44"/>
  <c r="N9" i="45" s="1"/>
  <c r="N11" i="46" s="1"/>
  <c r="L55" i="39"/>
  <c r="K3" i="44"/>
  <c r="M17" i="43"/>
  <c r="M17" i="44" s="1"/>
  <c r="O10" i="43"/>
  <c r="N10" i="44"/>
  <c r="N10" i="45" s="1"/>
  <c r="N12" i="46" s="1"/>
  <c r="P64" i="39"/>
  <c r="N22" i="44"/>
  <c r="N22" i="45" s="1"/>
  <c r="N24" i="46" s="1"/>
  <c r="O74" i="39"/>
  <c r="O21" i="43"/>
  <c r="R62" i="39"/>
  <c r="P72" i="39"/>
  <c r="O22" i="43"/>
  <c r="N70" i="39"/>
  <c r="S65" i="39"/>
  <c r="L17" i="44"/>
  <c r="L17" i="45" s="1"/>
  <c r="L19" i="46" s="1"/>
  <c r="N69" i="39"/>
  <c r="M4" i="43"/>
  <c r="L4" i="44"/>
  <c r="L4" i="45" s="1"/>
  <c r="L6" i="46" s="1"/>
  <c r="N21" i="44"/>
  <c r="N21" i="45" s="1"/>
  <c r="N23" i="46" s="1"/>
  <c r="O73" i="39"/>
  <c r="N14" i="43"/>
  <c r="M14" i="44"/>
  <c r="M14" i="45" s="1"/>
  <c r="M16" i="46" s="1"/>
  <c r="O20" i="43"/>
  <c r="N20" i="45"/>
  <c r="N22" i="46" s="1"/>
  <c r="M18" i="43"/>
  <c r="M18" i="44" s="1"/>
  <c r="L18" i="45"/>
  <c r="L20" i="46" s="1"/>
  <c r="L3" i="43"/>
  <c r="K3" i="45"/>
  <c r="K5" i="46" s="1"/>
  <c r="N11" i="43"/>
  <c r="M11" i="44"/>
  <c r="M11" i="45" s="1"/>
  <c r="M13" i="46" s="1"/>
  <c r="P22" i="43" l="1"/>
  <c r="P20" i="43"/>
  <c r="S62" i="39"/>
  <c r="N4" i="43"/>
  <c r="M4" i="44"/>
  <c r="M4" i="45" s="1"/>
  <c r="M6" i="46" s="1"/>
  <c r="O5" i="43"/>
  <c r="N5" i="44"/>
  <c r="N5" i="45" s="1"/>
  <c r="N7" i="46" s="1"/>
  <c r="O12" i="43"/>
  <c r="N12" i="44"/>
  <c r="N12" i="45" s="1"/>
  <c r="N14" i="46" s="1"/>
  <c r="M3" i="43"/>
  <c r="T65" i="39"/>
  <c r="P9" i="43"/>
  <c r="O9" i="44"/>
  <c r="O9" i="45" s="1"/>
  <c r="O11" i="46" s="1"/>
  <c r="O21" i="44"/>
  <c r="O21" i="45" s="1"/>
  <c r="O23" i="46" s="1"/>
  <c r="P73" i="39"/>
  <c r="N17" i="43"/>
  <c r="M17" i="45"/>
  <c r="M19" i="46" s="1"/>
  <c r="U71" i="39"/>
  <c r="O69" i="39"/>
  <c r="N17" i="44"/>
  <c r="O11" i="43"/>
  <c r="N11" i="44"/>
  <c r="N11" i="45" s="1"/>
  <c r="N13" i="46" s="1"/>
  <c r="P10" i="43"/>
  <c r="O10" i="45"/>
  <c r="O12" i="46" s="1"/>
  <c r="O10" i="44"/>
  <c r="O70" i="39"/>
  <c r="P20" i="44"/>
  <c r="Q72" i="39"/>
  <c r="O20" i="44"/>
  <c r="O20" i="45" s="1"/>
  <c r="O22" i="46" s="1"/>
  <c r="O14" i="43"/>
  <c r="N14" i="44"/>
  <c r="N14" i="45" s="1"/>
  <c r="N16" i="46" s="1"/>
  <c r="Q64" i="39"/>
  <c r="N18" i="43"/>
  <c r="M18" i="45"/>
  <c r="M20" i="46" s="1"/>
  <c r="M55" i="39"/>
  <c r="L3" i="44"/>
  <c r="L3" i="45" s="1"/>
  <c r="L5" i="46" s="1"/>
  <c r="O13" i="43"/>
  <c r="N13" i="44"/>
  <c r="N13" i="45" s="1"/>
  <c r="N15" i="46" s="1"/>
  <c r="P21" i="43"/>
  <c r="O22" i="44"/>
  <c r="O22" i="45" s="1"/>
  <c r="O24" i="46" s="1"/>
  <c r="P74" i="39"/>
  <c r="P19" i="43"/>
  <c r="O19" i="44"/>
  <c r="O19" i="45" s="1"/>
  <c r="O21" i="46" s="1"/>
  <c r="Q10" i="43" l="1"/>
  <c r="P10" i="44"/>
  <c r="P10" i="45" s="1"/>
  <c r="P12" i="46" s="1"/>
  <c r="P13" i="43"/>
  <c r="O13" i="44"/>
  <c r="O13" i="45" s="1"/>
  <c r="O15" i="46" s="1"/>
  <c r="O18" i="43"/>
  <c r="V71" i="39"/>
  <c r="P5" i="43"/>
  <c r="O5" i="44"/>
  <c r="O5" i="45" s="1"/>
  <c r="O7" i="46" s="1"/>
  <c r="Q9" i="43"/>
  <c r="P9" i="44"/>
  <c r="P9" i="45"/>
  <c r="P11" i="46" s="1"/>
  <c r="P11" i="43"/>
  <c r="O11" i="44"/>
  <c r="O11" i="45" s="1"/>
  <c r="O13" i="46" s="1"/>
  <c r="P12" i="43"/>
  <c r="O12" i="44"/>
  <c r="O12" i="45" s="1"/>
  <c r="O14" i="46" s="1"/>
  <c r="N55" i="39"/>
  <c r="M3" i="44"/>
  <c r="M3" i="45" s="1"/>
  <c r="M5" i="46" s="1"/>
  <c r="P69" i="39"/>
  <c r="O17" i="44"/>
  <c r="P21" i="44"/>
  <c r="P21" i="45" s="1"/>
  <c r="P23" i="46" s="1"/>
  <c r="Q73" i="39"/>
  <c r="P14" i="43"/>
  <c r="O14" i="44"/>
  <c r="O14" i="45" s="1"/>
  <c r="O16" i="46" s="1"/>
  <c r="Q20" i="43"/>
  <c r="P20" i="45"/>
  <c r="P22" i="46" s="1"/>
  <c r="N18" i="44"/>
  <c r="N18" i="45" s="1"/>
  <c r="N20" i="46" s="1"/>
  <c r="P70" i="39"/>
  <c r="N3" i="43"/>
  <c r="R64" i="39"/>
  <c r="O17" i="43"/>
  <c r="N17" i="45"/>
  <c r="N19" i="46" s="1"/>
  <c r="O4" i="43"/>
  <c r="N4" i="44"/>
  <c r="N4" i="45" s="1"/>
  <c r="N6" i="46" s="1"/>
  <c r="Q19" i="43"/>
  <c r="P19" i="44"/>
  <c r="P19" i="45" s="1"/>
  <c r="P21" i="46" s="1"/>
  <c r="T62" i="39"/>
  <c r="Q20" i="44"/>
  <c r="R72" i="39"/>
  <c r="P22" i="44"/>
  <c r="P22" i="45" s="1"/>
  <c r="P24" i="46" s="1"/>
  <c r="Q74" i="39"/>
  <c r="U65" i="39"/>
  <c r="Q21" i="43"/>
  <c r="Q22" i="43"/>
  <c r="R19" i="43" l="1"/>
  <c r="Q19" i="44"/>
  <c r="Q19" i="45" s="1"/>
  <c r="Q21" i="46" s="1"/>
  <c r="W71" i="39"/>
  <c r="Q69" i="39"/>
  <c r="R22" i="43"/>
  <c r="P17" i="43"/>
  <c r="O17" i="45"/>
  <c r="O19" i="46" s="1"/>
  <c r="R21" i="43"/>
  <c r="R20" i="43"/>
  <c r="Q20" i="45"/>
  <c r="Q22" i="46" s="1"/>
  <c r="R9" i="43"/>
  <c r="Q9" i="44"/>
  <c r="Q9" i="45"/>
  <c r="Q11" i="46" s="1"/>
  <c r="Q21" i="44"/>
  <c r="Q21" i="45" s="1"/>
  <c r="Q23" i="46" s="1"/>
  <c r="R73" i="39"/>
  <c r="P4" i="43"/>
  <c r="O4" i="44"/>
  <c r="O4" i="45" s="1"/>
  <c r="O6" i="46" s="1"/>
  <c r="P18" i="43"/>
  <c r="P18" i="44" s="1"/>
  <c r="O18" i="45"/>
  <c r="O20" i="46" s="1"/>
  <c r="O55" i="39"/>
  <c r="N3" i="44"/>
  <c r="S64" i="39"/>
  <c r="Q12" i="43"/>
  <c r="P12" i="44"/>
  <c r="P12" i="45" s="1"/>
  <c r="P14" i="46" s="1"/>
  <c r="Q13" i="43"/>
  <c r="P13" i="44"/>
  <c r="P13" i="45" s="1"/>
  <c r="P15" i="46" s="1"/>
  <c r="Q70" i="39"/>
  <c r="S72" i="39"/>
  <c r="U62" i="39"/>
  <c r="Q14" i="43"/>
  <c r="P14" i="44"/>
  <c r="P14" i="45" s="1"/>
  <c r="P16" i="46" s="1"/>
  <c r="Q5" i="43"/>
  <c r="P5" i="44"/>
  <c r="P5" i="45" s="1"/>
  <c r="P7" i="46" s="1"/>
  <c r="V65" i="39"/>
  <c r="O3" i="43"/>
  <c r="N3" i="45"/>
  <c r="N5" i="46" s="1"/>
  <c r="Q22" i="44"/>
  <c r="Q22" i="45" s="1"/>
  <c r="Q24" i="46" s="1"/>
  <c r="R74" i="39"/>
  <c r="O18" i="44"/>
  <c r="Q11" i="43"/>
  <c r="P11" i="44"/>
  <c r="P11" i="45" s="1"/>
  <c r="P13" i="46" s="1"/>
  <c r="R10" i="43"/>
  <c r="Q10" i="44"/>
  <c r="Q10" i="45" s="1"/>
  <c r="Q12" i="46" s="1"/>
  <c r="R12" i="43" l="1"/>
  <c r="Q12" i="44"/>
  <c r="Q12" i="45" s="1"/>
  <c r="Q14" i="46" s="1"/>
  <c r="S21" i="43"/>
  <c r="Q17" i="43"/>
  <c r="R22" i="44"/>
  <c r="S74" i="39"/>
  <c r="W65" i="39"/>
  <c r="R5" i="43"/>
  <c r="Q5" i="44"/>
  <c r="Q5" i="45" s="1"/>
  <c r="Q7" i="46" s="1"/>
  <c r="P55" i="39"/>
  <c r="O3" i="44"/>
  <c r="O3" i="45" s="1"/>
  <c r="O5" i="46" s="1"/>
  <c r="S22" i="43"/>
  <c r="R22" i="45"/>
  <c r="R24" i="46" s="1"/>
  <c r="R14" i="43"/>
  <c r="Q14" i="44"/>
  <c r="Q14" i="45" s="1"/>
  <c r="Q16" i="46" s="1"/>
  <c r="S9" i="43"/>
  <c r="R9" i="44"/>
  <c r="R9" i="45"/>
  <c r="R11" i="46" s="1"/>
  <c r="R13" i="43"/>
  <c r="Q13" i="44"/>
  <c r="Q13" i="45" s="1"/>
  <c r="Q15" i="46" s="1"/>
  <c r="P3" i="43"/>
  <c r="T64" i="39"/>
  <c r="S10" i="43"/>
  <c r="R10" i="44"/>
  <c r="R10" i="45" s="1"/>
  <c r="R12" i="46" s="1"/>
  <c r="T72" i="39"/>
  <c r="Q4" i="43"/>
  <c r="P4" i="44"/>
  <c r="P4" i="45" s="1"/>
  <c r="P6" i="46" s="1"/>
  <c r="R21" i="44"/>
  <c r="R21" i="45" s="1"/>
  <c r="R23" i="46" s="1"/>
  <c r="S73" i="39"/>
  <c r="R11" i="43"/>
  <c r="Q11" i="44"/>
  <c r="Q11" i="45" s="1"/>
  <c r="Q13" i="46" s="1"/>
  <c r="S19" i="43"/>
  <c r="R19" i="44"/>
  <c r="R19" i="45" s="1"/>
  <c r="R21" i="46" s="1"/>
  <c r="S20" i="43"/>
  <c r="S20" i="44" s="1"/>
  <c r="Q18" i="43"/>
  <c r="P18" i="45"/>
  <c r="P20" i="46" s="1"/>
  <c r="P17" i="44"/>
  <c r="P17" i="45" s="1"/>
  <c r="P19" i="46" s="1"/>
  <c r="R69" i="39"/>
  <c r="V62" i="39"/>
  <c r="X71" i="39"/>
  <c r="R20" i="44"/>
  <c r="R20" i="45" s="1"/>
  <c r="R22" i="46" s="1"/>
  <c r="R70" i="39"/>
  <c r="T10" i="43" l="1"/>
  <c r="S10" i="44"/>
  <c r="S10" i="45" s="1"/>
  <c r="S12" i="46" s="1"/>
  <c r="S21" i="44"/>
  <c r="T73" i="39"/>
  <c r="R17" i="43"/>
  <c r="T21" i="43"/>
  <c r="S21" i="45"/>
  <c r="S23" i="46" s="1"/>
  <c r="Q3" i="43"/>
  <c r="X65" i="39"/>
  <c r="S22" i="44"/>
  <c r="T74" i="39"/>
  <c r="T22" i="43"/>
  <c r="S22" i="45"/>
  <c r="S24" i="46" s="1"/>
  <c r="R18" i="43"/>
  <c r="R18" i="44" s="1"/>
  <c r="Q55" i="39"/>
  <c r="P3" i="44"/>
  <c r="P3" i="45" s="1"/>
  <c r="P5" i="46" s="1"/>
  <c r="U64" i="39"/>
  <c r="Q18" i="44"/>
  <c r="Q18" i="45" s="1"/>
  <c r="Q20" i="46" s="1"/>
  <c r="S13" i="43"/>
  <c r="R13" i="44"/>
  <c r="R13" i="45" s="1"/>
  <c r="R15" i="46" s="1"/>
  <c r="Y71" i="39"/>
  <c r="T9" i="43"/>
  <c r="S9" i="44"/>
  <c r="S9" i="45" s="1"/>
  <c r="S11" i="46" s="1"/>
  <c r="T20" i="43"/>
  <c r="S20" i="45"/>
  <c r="S22" i="46" s="1"/>
  <c r="S5" i="43"/>
  <c r="R5" i="44"/>
  <c r="R5" i="45" s="1"/>
  <c r="R7" i="46" s="1"/>
  <c r="T19" i="43"/>
  <c r="S19" i="44"/>
  <c r="S19" i="45" s="1"/>
  <c r="S21" i="46" s="1"/>
  <c r="S70" i="39"/>
  <c r="S11" i="43"/>
  <c r="R11" i="44"/>
  <c r="R11" i="45" s="1"/>
  <c r="R13" i="46" s="1"/>
  <c r="W62" i="39"/>
  <c r="R4" i="43"/>
  <c r="Q4" i="44"/>
  <c r="Q4" i="45" s="1"/>
  <c r="Q6" i="46" s="1"/>
  <c r="Q17" i="44"/>
  <c r="Q17" i="45" s="1"/>
  <c r="Q19" i="46" s="1"/>
  <c r="S69" i="39"/>
  <c r="R17" i="44"/>
  <c r="U72" i="39"/>
  <c r="S14" i="43"/>
  <c r="R14" i="44"/>
  <c r="R14" i="45"/>
  <c r="R16" i="46" s="1"/>
  <c r="S12" i="43"/>
  <c r="R12" i="44"/>
  <c r="R12" i="45" s="1"/>
  <c r="R14" i="46" s="1"/>
  <c r="T69" i="39" l="1"/>
  <c r="U20" i="43"/>
  <c r="Y65" i="39"/>
  <c r="U22" i="43"/>
  <c r="S4" i="43"/>
  <c r="R4" i="44"/>
  <c r="R4" i="45" s="1"/>
  <c r="R6" i="46" s="1"/>
  <c r="T70" i="39"/>
  <c r="U9" i="43"/>
  <c r="T9" i="44"/>
  <c r="T9" i="45" s="1"/>
  <c r="T11" i="46" s="1"/>
  <c r="X62" i="39"/>
  <c r="R3" i="43"/>
  <c r="T11" i="43"/>
  <c r="S11" i="44"/>
  <c r="S11" i="45" s="1"/>
  <c r="S13" i="46" s="1"/>
  <c r="U21" i="43"/>
  <c r="T21" i="45"/>
  <c r="T23" i="46" s="1"/>
  <c r="T14" i="43"/>
  <c r="S14" i="44"/>
  <c r="S14" i="45" s="1"/>
  <c r="S16" i="46" s="1"/>
  <c r="R55" i="39"/>
  <c r="Q3" i="44"/>
  <c r="Q3" i="45" s="1"/>
  <c r="Q5" i="46" s="1"/>
  <c r="T13" i="43"/>
  <c r="S13" i="44"/>
  <c r="S13" i="45" s="1"/>
  <c r="S15" i="46" s="1"/>
  <c r="T12" i="43"/>
  <c r="S12" i="44"/>
  <c r="S12" i="45" s="1"/>
  <c r="S14" i="46" s="1"/>
  <c r="S17" i="43"/>
  <c r="R17" i="45"/>
  <c r="R19" i="46" s="1"/>
  <c r="V64" i="39"/>
  <c r="T21" i="44"/>
  <c r="U73" i="39"/>
  <c r="T22" i="44"/>
  <c r="T22" i="45" s="1"/>
  <c r="T24" i="46" s="1"/>
  <c r="U74" i="39"/>
  <c r="Z71" i="39"/>
  <c r="U19" i="43"/>
  <c r="T19" i="44"/>
  <c r="T19" i="45" s="1"/>
  <c r="T21" i="46" s="1"/>
  <c r="U20" i="44"/>
  <c r="V72" i="39"/>
  <c r="T20" i="44"/>
  <c r="T20" i="45" s="1"/>
  <c r="T22" i="46" s="1"/>
  <c r="T5" i="43"/>
  <c r="S5" i="44"/>
  <c r="S5" i="45" s="1"/>
  <c r="S7" i="46" s="1"/>
  <c r="S18" i="43"/>
  <c r="S18" i="44" s="1"/>
  <c r="R18" i="45"/>
  <c r="R20" i="46" s="1"/>
  <c r="U10" i="43"/>
  <c r="T10" i="44"/>
  <c r="T10" i="45" s="1"/>
  <c r="T12" i="46" s="1"/>
  <c r="U5" i="43" l="1"/>
  <c r="T5" i="44"/>
  <c r="T5" i="45" s="1"/>
  <c r="T7" i="46" s="1"/>
  <c r="S55" i="39"/>
  <c r="R3" i="44"/>
  <c r="Z65" i="39"/>
  <c r="W72" i="39"/>
  <c r="V19" i="43"/>
  <c r="U19" i="44"/>
  <c r="U19" i="45" s="1"/>
  <c r="U21" i="46" s="1"/>
  <c r="U70" i="39"/>
  <c r="T18" i="44"/>
  <c r="U21" i="44"/>
  <c r="U21" i="45" s="1"/>
  <c r="U23" i="46" s="1"/>
  <c r="V73" i="39"/>
  <c r="V22" i="43"/>
  <c r="V21" i="43"/>
  <c r="W64" i="39"/>
  <c r="U12" i="43"/>
  <c r="T12" i="44"/>
  <c r="T12" i="45" s="1"/>
  <c r="T14" i="46" s="1"/>
  <c r="U13" i="43"/>
  <c r="T13" i="44"/>
  <c r="T13" i="45" s="1"/>
  <c r="T15" i="46" s="1"/>
  <c r="AA71" i="39"/>
  <c r="T4" i="43"/>
  <c r="S4" i="44"/>
  <c r="S4" i="45" s="1"/>
  <c r="S6" i="46" s="1"/>
  <c r="U11" i="43"/>
  <c r="T11" i="44"/>
  <c r="T11" i="45" s="1"/>
  <c r="T13" i="46" s="1"/>
  <c r="T18" i="43"/>
  <c r="S18" i="45"/>
  <c r="S20" i="46" s="1"/>
  <c r="T17" i="43"/>
  <c r="V20" i="43"/>
  <c r="V20" i="44" s="1"/>
  <c r="U20" i="45"/>
  <c r="U22" i="46" s="1"/>
  <c r="Y62" i="39"/>
  <c r="V9" i="43"/>
  <c r="U9" i="44"/>
  <c r="U9" i="45" s="1"/>
  <c r="U11" i="46" s="1"/>
  <c r="U14" i="43"/>
  <c r="T14" i="44"/>
  <c r="T14" i="45" s="1"/>
  <c r="T16" i="46" s="1"/>
  <c r="V74" i="39"/>
  <c r="U22" i="44"/>
  <c r="U22" i="45" s="1"/>
  <c r="U24" i="46" s="1"/>
  <c r="V10" i="43"/>
  <c r="U10" i="44"/>
  <c r="U10" i="45" s="1"/>
  <c r="U12" i="46" s="1"/>
  <c r="S17" i="44"/>
  <c r="S17" i="45" s="1"/>
  <c r="S19" i="46" s="1"/>
  <c r="S3" i="43"/>
  <c r="R3" i="45"/>
  <c r="R5" i="46" s="1"/>
  <c r="U69" i="39"/>
  <c r="T17" i="44"/>
  <c r="V21" i="44" l="1"/>
  <c r="W73" i="39"/>
  <c r="V13" i="43"/>
  <c r="U13" i="44"/>
  <c r="U13" i="45" s="1"/>
  <c r="U15" i="46" s="1"/>
  <c r="X72" i="39"/>
  <c r="V69" i="39"/>
  <c r="U17" i="44"/>
  <c r="T3" i="43"/>
  <c r="T55" i="39"/>
  <c r="S3" i="44"/>
  <c r="S3" i="45" s="1"/>
  <c r="S5" i="46" s="1"/>
  <c r="V11" i="43"/>
  <c r="U11" i="44"/>
  <c r="U11" i="45" s="1"/>
  <c r="U13" i="46" s="1"/>
  <c r="V70" i="39"/>
  <c r="AB71" i="39"/>
  <c r="V14" i="43"/>
  <c r="U14" i="44"/>
  <c r="U14" i="45" s="1"/>
  <c r="U16" i="46" s="1"/>
  <c r="W20" i="43"/>
  <c r="W20" i="44" s="1"/>
  <c r="V20" i="45"/>
  <c r="V22" i="46" s="1"/>
  <c r="W22" i="43"/>
  <c r="V22" i="45"/>
  <c r="V24" i="46" s="1"/>
  <c r="W9" i="43"/>
  <c r="V9" i="44"/>
  <c r="V9" i="45" s="1"/>
  <c r="V11" i="46" s="1"/>
  <c r="Z62" i="39"/>
  <c r="AA65" i="39"/>
  <c r="V12" i="43"/>
  <c r="U12" i="45"/>
  <c r="U14" i="46" s="1"/>
  <c r="U12" i="44"/>
  <c r="U17" i="43"/>
  <c r="T17" i="45"/>
  <c r="T19" i="46" s="1"/>
  <c r="W21" i="43"/>
  <c r="V21" i="45"/>
  <c r="V23" i="46" s="1"/>
  <c r="V22" i="44"/>
  <c r="W74" i="39"/>
  <c r="U4" i="43"/>
  <c r="T4" i="44"/>
  <c r="T4" i="45" s="1"/>
  <c r="T6" i="46" s="1"/>
  <c r="W19" i="43"/>
  <c r="V19" i="44"/>
  <c r="V19" i="45" s="1"/>
  <c r="V21" i="46" s="1"/>
  <c r="X64" i="39"/>
  <c r="W10" i="43"/>
  <c r="V10" i="44"/>
  <c r="V10" i="45" s="1"/>
  <c r="V12" i="46" s="1"/>
  <c r="U18" i="43"/>
  <c r="U18" i="44" s="1"/>
  <c r="T18" i="45"/>
  <c r="T20" i="46" s="1"/>
  <c r="V5" i="43"/>
  <c r="U5" i="44"/>
  <c r="U5" i="45" s="1"/>
  <c r="U7" i="46" s="1"/>
  <c r="X10" i="43" l="1"/>
  <c r="W10" i="44"/>
  <c r="W10" i="45" s="1"/>
  <c r="W12" i="46" s="1"/>
  <c r="X9" i="43"/>
  <c r="W9" i="44"/>
  <c r="W9" i="45" s="1"/>
  <c r="W11" i="46" s="1"/>
  <c r="X19" i="43"/>
  <c r="W19" i="44"/>
  <c r="W19" i="45" s="1"/>
  <c r="W21" i="46" s="1"/>
  <c r="V4" i="43"/>
  <c r="U4" i="44"/>
  <c r="U4" i="45" s="1"/>
  <c r="U6" i="46" s="1"/>
  <c r="X21" i="43"/>
  <c r="X20" i="43"/>
  <c r="X20" i="44" s="1"/>
  <c r="W20" i="45"/>
  <c r="W22" i="46" s="1"/>
  <c r="W5" i="43"/>
  <c r="V5" i="44"/>
  <c r="V5" i="45"/>
  <c r="V7" i="46" s="1"/>
  <c r="W12" i="43"/>
  <c r="V12" i="44"/>
  <c r="V12" i="45" s="1"/>
  <c r="V14" i="46" s="1"/>
  <c r="Y64" i="39"/>
  <c r="W11" i="43"/>
  <c r="V11" i="44"/>
  <c r="V11" i="45" s="1"/>
  <c r="V13" i="46" s="1"/>
  <c r="X22" i="43"/>
  <c r="W69" i="39"/>
  <c r="U55" i="39"/>
  <c r="T3" i="44"/>
  <c r="T3" i="45" s="1"/>
  <c r="T5" i="46" s="1"/>
  <c r="U3" i="43"/>
  <c r="W22" i="44"/>
  <c r="W22" i="45" s="1"/>
  <c r="W24" i="46" s="1"/>
  <c r="X74" i="39"/>
  <c r="Y72" i="39"/>
  <c r="AB65" i="39"/>
  <c r="AA62" i="39"/>
  <c r="V18" i="43"/>
  <c r="U18" i="45"/>
  <c r="U20" i="46" s="1"/>
  <c r="W14" i="43"/>
  <c r="V14" i="44"/>
  <c r="V14" i="45" s="1"/>
  <c r="V16" i="46" s="1"/>
  <c r="W13" i="43"/>
  <c r="V13" i="44"/>
  <c r="V13" i="45" s="1"/>
  <c r="V15" i="46" s="1"/>
  <c r="V17" i="43"/>
  <c r="V17" i="44" s="1"/>
  <c r="U17" i="45"/>
  <c r="U19" i="46" s="1"/>
  <c r="W21" i="44"/>
  <c r="W21" i="45" s="1"/>
  <c r="W23" i="46" s="1"/>
  <c r="X73" i="39"/>
  <c r="W70" i="39"/>
  <c r="X69" i="39" l="1"/>
  <c r="Y21" i="43"/>
  <c r="X70" i="39"/>
  <c r="Y9" i="43"/>
  <c r="X9" i="44"/>
  <c r="X9" i="45"/>
  <c r="X11" i="46" s="1"/>
  <c r="W4" i="43"/>
  <c r="V4" i="44"/>
  <c r="V4" i="45" s="1"/>
  <c r="V6" i="46" s="1"/>
  <c r="Y20" i="43"/>
  <c r="X20" i="45"/>
  <c r="X22" i="46" s="1"/>
  <c r="X13" i="43"/>
  <c r="W13" i="44"/>
  <c r="W13" i="45" s="1"/>
  <c r="W15" i="46" s="1"/>
  <c r="X14" i="43"/>
  <c r="W14" i="44"/>
  <c r="W14" i="45" s="1"/>
  <c r="W16" i="46" s="1"/>
  <c r="Y19" i="43"/>
  <c r="X19" i="44"/>
  <c r="X19" i="45" s="1"/>
  <c r="X21" i="46" s="1"/>
  <c r="X11" i="43"/>
  <c r="W11" i="44"/>
  <c r="W11" i="45" s="1"/>
  <c r="W13" i="46" s="1"/>
  <c r="Z64" i="39"/>
  <c r="Y20" i="44"/>
  <c r="Z72" i="39"/>
  <c r="X5" i="43"/>
  <c r="W5" i="44"/>
  <c r="W5" i="45" s="1"/>
  <c r="W7" i="46" s="1"/>
  <c r="Y22" i="43"/>
  <c r="W18" i="43"/>
  <c r="W18" i="44" s="1"/>
  <c r="X12" i="43"/>
  <c r="W12" i="44"/>
  <c r="W12" i="45" s="1"/>
  <c r="W14" i="46" s="1"/>
  <c r="X21" i="44"/>
  <c r="X21" i="45" s="1"/>
  <c r="X23" i="46" s="1"/>
  <c r="Y73" i="39"/>
  <c r="Y74" i="39"/>
  <c r="X22" i="44"/>
  <c r="X22" i="45" s="1"/>
  <c r="X24" i="46" s="1"/>
  <c r="W17" i="43"/>
  <c r="V17" i="45"/>
  <c r="V19" i="46" s="1"/>
  <c r="V3" i="43"/>
  <c r="Y10" i="43"/>
  <c r="X10" i="44"/>
  <c r="X10" i="45" s="1"/>
  <c r="X12" i="46" s="1"/>
  <c r="V55" i="39"/>
  <c r="U3" i="44"/>
  <c r="U3" i="45" s="1"/>
  <c r="U5" i="46" s="1"/>
  <c r="AB62" i="39"/>
  <c r="V18" i="44"/>
  <c r="V18" i="45" s="1"/>
  <c r="V20" i="46" s="1"/>
  <c r="Y13" i="43" l="1"/>
  <c r="X13" i="44"/>
  <c r="X13" i="45" s="1"/>
  <c r="X15" i="46" s="1"/>
  <c r="W3" i="43"/>
  <c r="Z10" i="43"/>
  <c r="Y10" i="44"/>
  <c r="Y10" i="45" s="1"/>
  <c r="Y12" i="46" s="1"/>
  <c r="Z20" i="43"/>
  <c r="Y20" i="45"/>
  <c r="Y22" i="46" s="1"/>
  <c r="Y70" i="39"/>
  <c r="X18" i="43"/>
  <c r="W18" i="45"/>
  <c r="W20" i="46" s="1"/>
  <c r="X4" i="43"/>
  <c r="W4" i="44"/>
  <c r="W4" i="45" s="1"/>
  <c r="W6" i="46" s="1"/>
  <c r="Z21" i="43"/>
  <c r="Y5" i="43"/>
  <c r="X5" i="44"/>
  <c r="X5" i="45" s="1"/>
  <c r="X7" i="46" s="1"/>
  <c r="AA72" i="39"/>
  <c r="X17" i="43"/>
  <c r="X17" i="44" s="1"/>
  <c r="AA64" i="39"/>
  <c r="Y22" i="44"/>
  <c r="Y22" i="45" s="1"/>
  <c r="Y24" i="46" s="1"/>
  <c r="Z74" i="39"/>
  <c r="Y21" i="44"/>
  <c r="Y21" i="45" s="1"/>
  <c r="Y23" i="46" s="1"/>
  <c r="Z73" i="39"/>
  <c r="Z9" i="43"/>
  <c r="Y9" i="44"/>
  <c r="Y9" i="45" s="1"/>
  <c r="Y11" i="46" s="1"/>
  <c r="W55" i="39"/>
  <c r="V3" i="44"/>
  <c r="V3" i="45" s="1"/>
  <c r="V5" i="46" s="1"/>
  <c r="Y14" i="43"/>
  <c r="X14" i="44"/>
  <c r="X14" i="45" s="1"/>
  <c r="X16" i="46" s="1"/>
  <c r="W17" i="44"/>
  <c r="W17" i="45" s="1"/>
  <c r="W19" i="46" s="1"/>
  <c r="Y11" i="43"/>
  <c r="X11" i="44"/>
  <c r="X11" i="45" s="1"/>
  <c r="X13" i="46" s="1"/>
  <c r="Y12" i="43"/>
  <c r="X12" i="44"/>
  <c r="X12" i="45" s="1"/>
  <c r="X14" i="46" s="1"/>
  <c r="Z19" i="43"/>
  <c r="Y19" i="44"/>
  <c r="Y19" i="45" s="1"/>
  <c r="Y21" i="46" s="1"/>
  <c r="Z22" i="43"/>
  <c r="Y69" i="39"/>
  <c r="Z22" i="44" l="1"/>
  <c r="Z22" i="45" s="1"/>
  <c r="Z24" i="46" s="1"/>
  <c r="AA74" i="39"/>
  <c r="Z11" i="43"/>
  <c r="Y11" i="44"/>
  <c r="Y11" i="45" s="1"/>
  <c r="Y13" i="46" s="1"/>
  <c r="Z14" i="43"/>
  <c r="Y14" i="44"/>
  <c r="Y14" i="45"/>
  <c r="Y16" i="46" s="1"/>
  <c r="X3" i="43"/>
  <c r="Z5" i="43"/>
  <c r="Y5" i="44"/>
  <c r="Y5" i="45" s="1"/>
  <c r="Y7" i="46" s="1"/>
  <c r="Y4" i="43"/>
  <c r="X4" i="44"/>
  <c r="X4" i="45" s="1"/>
  <c r="X6" i="46" s="1"/>
  <c r="Y18" i="43"/>
  <c r="X18" i="44"/>
  <c r="X18" i="45" s="1"/>
  <c r="X20" i="46" s="1"/>
  <c r="AB64" i="39"/>
  <c r="Z12" i="43"/>
  <c r="Y12" i="44"/>
  <c r="Y12" i="45" s="1"/>
  <c r="Y14" i="46" s="1"/>
  <c r="AA20" i="43"/>
  <c r="AA20" i="44" s="1"/>
  <c r="AB72" i="39"/>
  <c r="Z20" i="44"/>
  <c r="Z20" i="45" s="1"/>
  <c r="Z22" i="46" s="1"/>
  <c r="Z69" i="39"/>
  <c r="X55" i="39"/>
  <c r="W3" i="44"/>
  <c r="W3" i="45" s="1"/>
  <c r="W5" i="46" s="1"/>
  <c r="AA9" i="43"/>
  <c r="Z9" i="44"/>
  <c r="Z9" i="45" s="1"/>
  <c r="Z11" i="46" s="1"/>
  <c r="Z21" i="44"/>
  <c r="Z21" i="45" s="1"/>
  <c r="Z23" i="46" s="1"/>
  <c r="AA73" i="39"/>
  <c r="AA10" i="43"/>
  <c r="Z10" i="44"/>
  <c r="Z10" i="45" s="1"/>
  <c r="Z12" i="46" s="1"/>
  <c r="AA21" i="43"/>
  <c r="Z13" i="43"/>
  <c r="Y13" i="44"/>
  <c r="Y13" i="45" s="1"/>
  <c r="Y15" i="46" s="1"/>
  <c r="AA19" i="43"/>
  <c r="Z19" i="44"/>
  <c r="Z19" i="45" s="1"/>
  <c r="Z21" i="46" s="1"/>
  <c r="Z70" i="39"/>
  <c r="Y18" i="44"/>
  <c r="Y17" i="43"/>
  <c r="X17" i="45"/>
  <c r="X19" i="46" s="1"/>
  <c r="AA22" i="43"/>
  <c r="AB19" i="43" l="1"/>
  <c r="AA19" i="44"/>
  <c r="AA19" i="45" s="1"/>
  <c r="AA21" i="46" s="1"/>
  <c r="AA14" i="43"/>
  <c r="Z14" i="44"/>
  <c r="Z14" i="45" s="1"/>
  <c r="Z16" i="46" s="1"/>
  <c r="AA70" i="39"/>
  <c r="Y55" i="39"/>
  <c r="X3" i="44"/>
  <c r="Y3" i="43"/>
  <c r="X3" i="45"/>
  <c r="X5" i="46" s="1"/>
  <c r="Z17" i="43"/>
  <c r="Z4" i="43"/>
  <c r="Y4" i="44"/>
  <c r="Y4" i="45" s="1"/>
  <c r="Y6" i="46" s="1"/>
  <c r="AB21" i="43"/>
  <c r="AA11" i="43"/>
  <c r="Z11" i="44"/>
  <c r="Z11" i="45" s="1"/>
  <c r="Z13" i="46" s="1"/>
  <c r="AA69" i="39"/>
  <c r="AA5" i="43"/>
  <c r="Z5" i="44"/>
  <c r="Z5" i="45" s="1"/>
  <c r="Z7" i="46" s="1"/>
  <c r="AA13" i="43"/>
  <c r="Z13" i="44"/>
  <c r="Z13" i="45" s="1"/>
  <c r="Z15" i="46" s="1"/>
  <c r="AB20" i="43"/>
  <c r="AA20" i="45"/>
  <c r="AA22" i="46" s="1"/>
  <c r="AA12" i="43"/>
  <c r="Z12" i="44"/>
  <c r="Z12" i="45" s="1"/>
  <c r="Z14" i="46" s="1"/>
  <c r="AB10" i="43"/>
  <c r="AA10" i="44"/>
  <c r="AA10" i="45" s="1"/>
  <c r="AA12" i="46" s="1"/>
  <c r="AB22" i="43"/>
  <c r="AA21" i="44"/>
  <c r="AA21" i="45" s="1"/>
  <c r="AA23" i="46" s="1"/>
  <c r="AB73" i="39"/>
  <c r="AB21" i="44" s="1"/>
  <c r="AA22" i="44"/>
  <c r="AA22" i="45" s="1"/>
  <c r="AA24" i="46" s="1"/>
  <c r="AB74" i="39"/>
  <c r="AB22" i="44" s="1"/>
  <c r="AB9" i="43"/>
  <c r="AA9" i="44"/>
  <c r="AA9" i="45" s="1"/>
  <c r="AA11" i="46" s="1"/>
  <c r="Y17" i="44"/>
  <c r="Y17" i="45" s="1"/>
  <c r="Y19" i="46" s="1"/>
  <c r="Z18" i="43"/>
  <c r="Z18" i="44" s="1"/>
  <c r="Y18" i="45"/>
  <c r="Y20" i="46" s="1"/>
  <c r="AA17" i="43" l="1"/>
  <c r="AB11" i="43"/>
  <c r="AA11" i="44"/>
  <c r="AA11" i="45" s="1"/>
  <c r="AA13" i="46" s="1"/>
  <c r="AB69" i="39"/>
  <c r="AA17" i="44"/>
  <c r="Z3" i="43"/>
  <c r="Y3" i="45"/>
  <c r="Y5" i="46" s="1"/>
  <c r="AB5" i="43"/>
  <c r="AA5" i="44"/>
  <c r="AA5" i="45" s="1"/>
  <c r="AA7" i="46" s="1"/>
  <c r="Z17" i="44"/>
  <c r="Z17" i="45" s="1"/>
  <c r="Z19" i="46" s="1"/>
  <c r="AB22" i="45"/>
  <c r="AB24" i="46" s="1"/>
  <c r="AC24" i="46" s="1"/>
  <c r="AB70" i="39"/>
  <c r="AA18" i="44"/>
  <c r="AB14" i="43"/>
  <c r="AA14" i="44"/>
  <c r="AA14" i="45" s="1"/>
  <c r="AA16" i="46" s="1"/>
  <c r="AB21" i="45"/>
  <c r="AB23" i="46" s="1"/>
  <c r="AC23" i="46" s="1"/>
  <c r="AA4" i="43"/>
  <c r="Z4" i="44"/>
  <c r="Z4" i="45" s="1"/>
  <c r="Z6" i="46" s="1"/>
  <c r="AB13" i="43"/>
  <c r="AA13" i="44"/>
  <c r="AA13" i="45" s="1"/>
  <c r="AA15" i="46" s="1"/>
  <c r="AB10" i="44"/>
  <c r="AB10" i="45" s="1"/>
  <c r="AB12" i="46" s="1"/>
  <c r="AC12" i="46" s="1"/>
  <c r="AA18" i="43"/>
  <c r="Z18" i="45"/>
  <c r="Z20" i="46" s="1"/>
  <c r="AB9" i="44"/>
  <c r="AB9" i="45"/>
  <c r="AB11" i="46" s="1"/>
  <c r="AC11" i="46" s="1"/>
  <c r="Z55" i="39"/>
  <c r="Y3" i="44"/>
  <c r="AB12" i="43"/>
  <c r="AA12" i="44"/>
  <c r="AA12" i="45" s="1"/>
  <c r="AA14" i="46" s="1"/>
  <c r="AB20" i="44"/>
  <c r="AB20" i="45" s="1"/>
  <c r="AB22" i="46" s="1"/>
  <c r="AC22" i="46" s="1"/>
  <c r="AB19" i="44"/>
  <c r="AB19" i="45" s="1"/>
  <c r="AB21" i="46" s="1"/>
  <c r="AC21" i="46" s="1"/>
  <c r="AB11" i="44" l="1"/>
  <c r="AB11" i="45"/>
  <c r="AB13" i="46" s="1"/>
  <c r="AC13" i="46" s="1"/>
  <c r="AB5" i="44"/>
  <c r="AB5" i="45" s="1"/>
  <c r="AB7" i="46" s="1"/>
  <c r="AC7" i="46" s="1"/>
  <c r="AB13" i="44"/>
  <c r="AB13" i="45" s="1"/>
  <c r="AB15" i="46" s="1"/>
  <c r="AC15" i="46" s="1"/>
  <c r="AB18" i="43"/>
  <c r="AA18" i="45"/>
  <c r="AA20" i="46" s="1"/>
  <c r="AB12" i="44"/>
  <c r="AB12" i="45" s="1"/>
  <c r="AB14" i="46" s="1"/>
  <c r="AC14" i="46" s="1"/>
  <c r="AB17" i="43"/>
  <c r="AA17" i="45"/>
  <c r="AA19" i="46" s="1"/>
  <c r="AB14" i="44"/>
  <c r="AB14" i="45" s="1"/>
  <c r="AB16" i="46" s="1"/>
  <c r="AC16" i="46" s="1"/>
  <c r="AA3" i="43"/>
  <c r="AB4" i="43"/>
  <c r="AA4" i="44"/>
  <c r="AA4" i="45" s="1"/>
  <c r="AA6" i="46" s="1"/>
  <c r="AA55" i="39"/>
  <c r="Z3" i="44"/>
  <c r="Z3" i="45" s="1"/>
  <c r="Z5" i="46" s="1"/>
  <c r="AB18" i="44" l="1"/>
  <c r="AB18" i="45" s="1"/>
  <c r="AB20" i="46" s="1"/>
  <c r="AC20" i="46" s="1"/>
  <c r="AB4" i="44"/>
  <c r="AB4" i="45" s="1"/>
  <c r="AB6" i="46" s="1"/>
  <c r="AC6" i="46" s="1"/>
  <c r="AB55" i="39"/>
  <c r="AA3" i="44"/>
  <c r="AA3" i="45" s="1"/>
  <c r="AA5" i="46" s="1"/>
  <c r="AB3" i="43"/>
  <c r="AB17" i="44"/>
  <c r="AB17" i="45" s="1"/>
  <c r="AB19" i="46" s="1"/>
  <c r="AC19" i="46" s="1"/>
  <c r="AB3" i="44" l="1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<sst xmlns="http://schemas.openxmlformats.org/spreadsheetml/2006/main" count="83514" uniqueCount="6653">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</sst>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368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MO</v>
      </c>
    </row>
    <row r="3" spans="1:3" x14ac:dyDescent="0.25">
      <c r="A3" s="3" t="s">
        <v>3</v>
      </c>
      <c r="B3" t="str">
        <f>IFERROR(INDEX(Geography!A:A, MATCH($B$2, Geography!B:B, 0)), "")</f>
        <v>29</v>
      </c>
    </row>
    <row r="4" spans="1:3" x14ac:dyDescent="0.25">
      <c r="A4" s="3" t="s">
        <v>4</v>
      </c>
      <c r="B4">
        <f>IFERROR(INDEX(Geography!D:D, MATCH($B$2, Geography!B:B, 0)), "")</f>
        <v>4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147314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23042341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104943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3019937000000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472367990500000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2151331500000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893703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617273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1037000000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926770011000000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640112101000000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57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330600000000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2.6507669424233009E-8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1.8139770627267886E-2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0.12867087627222115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126772662.83137801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24800192365308.773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79883356578251.281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17000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272000000000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109921000000000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109921000000000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55.252701239459988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55.503409666866332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52.98395959083998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50.503138966963093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50.822351748606188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53.502010090770852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55.058350228079071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57.183407823803158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60.343143805003919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60.740272082200612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60.781637331244525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62.479691747684647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61.965580795281753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64.338173294014652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64.660340736303723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65.206186932682115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64.126969773764003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62.850337510943184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61.752516933142893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60.460126480210107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59.933321430217013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59.565192600101369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59.330680090310103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58.659862691793755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57.695658434317828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1.0045374872500767</v>
      </c>
      <c r="F46" s="18">
        <f>IF(E22=VLOOKUP("zero_test", Keys!$B:$C, 2, FALSE), VLOOKUP("index_base_factor", Keys!$B:$C, 2, FALSE), F22/E22)</f>
        <v>0.9546072918556141</v>
      </c>
      <c r="G46" s="18">
        <f>IF(F22=VLOOKUP("zero_test", Keys!$B:$C, 2, FALSE), VLOOKUP("index_base_factor", Keys!$B:$C, 2, FALSE), G22/F22)</f>
        <v>0.95317789302583988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1.0527259807932472</v>
      </c>
      <c r="J46" s="18">
        <f>IF(I22=VLOOKUP("zero_test", Keys!$B:$C, 2, FALSE), VLOOKUP("index_base_factor", Keys!$B:$C, 2, FALSE), J22/I22)</f>
        <v>1.0290893769162646</v>
      </c>
      <c r="K46" s="18">
        <f>IF(J22=VLOOKUP("zero_test", Keys!$B:$C, 2, FALSE), VLOOKUP("index_base_factor", Keys!$B:$C, 2, FALSE), K22/J22)</f>
        <v>1.0385964633324654</v>
      </c>
      <c r="L46" s="18">
        <f>IF(K22=VLOOKUP("zero_test", Keys!$B:$C, 2, FALSE), VLOOKUP("index_base_factor", Keys!$B:$C, 2, FALSE), L22/K22)</f>
        <v>1.0552561678544365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0.99177155107488268</v>
      </c>
      <c r="Q46" s="18">
        <f>IF(P22=VLOOKUP("zero_test", Keys!$B:$C, 2, FALSE), VLOOKUP("index_base_factor", Keys!$B:$C, 2, FALSE), Q22/P22)</f>
        <v>1.0382888769585059</v>
      </c>
      <c r="R46" s="18">
        <f>IF(Q22=VLOOKUP("zero_test", Keys!$B:$C, 2, FALSE), VLOOKUP("index_base_factor", Keys!$B:$C, 2, FALSE), R22/Q22)</f>
        <v>1.0050074073570106</v>
      </c>
      <c r="S46" s="18">
        <f>IF(R22=VLOOKUP("zero_test", Keys!$B:$C, 2, FALSE), VLOOKUP("index_base_factor", Keys!$B:$C, 2, FALSE), S22/R22)</f>
        <v>1.0084417463651243</v>
      </c>
      <c r="T46" s="18">
        <f>IF(S22=VLOOKUP("zero_test", Keys!$B:$C, 2, FALSE), VLOOKUP("index_base_factor", Keys!$B:$C, 2, FALSE), T22/S22)</f>
        <v>0.98344916012291472</v>
      </c>
      <c r="U46" s="18">
        <f>IF(T22=VLOOKUP("zero_test", Keys!$B:$C, 2, FALSE), VLOOKUP("index_base_factor", Keys!$B:$C, 2, FALSE), U22/T22)</f>
        <v>0.9800921161981504</v>
      </c>
      <c r="V46" s="18">
        <f>IF(U22=VLOOKUP("zero_test", Keys!$B:$C, 2, FALSE), VLOOKUP("index_base_factor", Keys!$B:$C, 2, FALSE), V22/U22)</f>
        <v>0.98253278150480661</v>
      </c>
      <c r="W46" s="18">
        <f>IF(V22=VLOOKUP("zero_test", Keys!$B:$C, 2, FALSE), VLOOKUP("index_base_factor", Keys!$B:$C, 2, FALSE), W22/V22)</f>
        <v>0.9790714530011464</v>
      </c>
      <c r="X46" s="18">
        <f>IF(W22=VLOOKUP("zero_test", Keys!$B:$C, 2, FALSE), VLOOKUP("index_base_factor", Keys!$B:$C, 2, FALSE), X22/W22)</f>
        <v>0.99128673589253025</v>
      </c>
      <c r="Y46" s="18">
        <f>IF(X22=VLOOKUP("zero_test", Keys!$B:$C, 2, FALSE), VLOOKUP("index_base_factor", Keys!$B:$C, 2, FALSE), Y22/X22)</f>
        <v>0.99385769349452335</v>
      </c>
      <c r="Z46" s="18">
        <f>IF(Y22=VLOOKUP("zero_test", Keys!$B:$C, 2, FALSE), VLOOKUP("index_base_factor", Keys!$B:$C, 2, FALSE), Z22/Y22)</f>
        <v>0.99606292702911758</v>
      </c>
      <c r="AA46" s="18">
        <f>IF(Z22=VLOOKUP("zero_test", Keys!$B:$C, 2, FALSE), VLOOKUP("index_base_factor", Keys!$B:$C, 2, FALSE), AA22/Z22)</f>
        <v>0.98869358319346312</v>
      </c>
      <c r="AB46" s="18">
        <f>IF(AA22=VLOOKUP("zero_test", Keys!$B:$C, 2, FALSE), VLOOKUP("index_base_factor", Keys!$B:$C, 2, FALSE), AB22/AA22)</f>
        <v>0.98356279382135658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0.97374402924326908</v>
      </c>
      <c r="F70" s="18">
        <f t="shared" si="16"/>
        <v>0.92954315071649096</v>
      </c>
      <c r="G70" s="18">
        <f t="shared" si="16"/>
        <v>0.88601998187654563</v>
      </c>
      <c r="H70" s="18">
        <f t="shared" si="16"/>
        <v>0.8916202061158981</v>
      </c>
      <c r="I70" s="18">
        <f t="shared" si="16"/>
        <v>0.93863175597843607</v>
      </c>
      <c r="J70" s="18">
        <f t="shared" si="16"/>
        <v>0.96593596891366806</v>
      </c>
      <c r="K70" s="18">
        <f t="shared" si="16"/>
        <v>1.0032176811193538</v>
      </c>
      <c r="L70" s="18">
        <f t="shared" si="16"/>
        <v>1.0586516457018234</v>
      </c>
      <c r="M70" s="18">
        <f t="shared" si="16"/>
        <v>1.0656188084596601</v>
      </c>
      <c r="N70" s="18">
        <f t="shared" si="16"/>
        <v>1.0663445145832375</v>
      </c>
      <c r="O70" s="18">
        <f t="shared" si="16"/>
        <v>1.0961349429418361</v>
      </c>
      <c r="P70" s="18">
        <f t="shared" si="16"/>
        <v>1.0871154525488029</v>
      </c>
      <c r="Q70" s="18">
        <f t="shared" si="16"/>
        <v>1.1287398823511345</v>
      </c>
      <c r="R70" s="18">
        <f t="shared" si="16"/>
        <v>1.1343919427421709</v>
      </c>
      <c r="S70" s="18">
        <f t="shared" si="16"/>
        <v>1.1439681918014408</v>
      </c>
      <c r="T70" s="18">
        <f t="shared" si="16"/>
        <v>1.1250345574344565</v>
      </c>
      <c r="U70" s="18">
        <f t="shared" si="16"/>
        <v>1.1026375001919859</v>
      </c>
      <c r="V70" s="18">
        <f t="shared" si="16"/>
        <v>1.0833774900551387</v>
      </c>
      <c r="W70" s="18">
        <f t="shared" si="16"/>
        <v>1.0607039733370196</v>
      </c>
      <c r="X70" s="18">
        <f t="shared" si="16"/>
        <v>1.0514617794774916</v>
      </c>
      <c r="Y70" s="18">
        <f t="shared" si="16"/>
        <v>1.0450033789491471</v>
      </c>
      <c r="Z70" s="18">
        <f t="shared" si="16"/>
        <v>1.0408891243914056</v>
      </c>
      <c r="AA70" s="18">
        <f t="shared" si="16"/>
        <v>1.0291203981016452</v>
      </c>
      <c r="AB70" s="18">
        <f t="shared" si="16"/>
        <v>1.0122045339354009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Missouri</v>
      </c>
    </row>
    <row r="3" spans="1:33" x14ac:dyDescent="0.25">
      <c r="A3" s="3" t="s">
        <v>6638</v>
      </c>
      <c r="B3" s="4" t="str">
        <f>About!$B$2</f>
        <v>MO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MO|electricity|production</v>
      </c>
      <c r="AG10">
        <f>IFERROR(MATCH(AF10, EPS_run_raw!$D$2:$D$3025, 0), VLOOKUP("zero_test", Keys!$B:$C, 2, FALSE))</f>
        <v>1324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3019940000000</v>
      </c>
      <c r="D11" s="17">
        <f>IF($AG11=VLOOKUP("zero_test", Keys!$B:$C, 2, FALSE), VLOOKUP("zero_test", Keys!$B:$C, 2, FALSE), INDEX(EPS_run_raw!$E$2:$AD$3025, $AG11, D$9))</f>
        <v>3003690000000</v>
      </c>
      <c r="E11" s="17">
        <f>IF($AG11=VLOOKUP("zero_test", Keys!$B:$C, 2, FALSE), VLOOKUP("zero_test", Keys!$B:$C, 2, FALSE), INDEX(EPS_run_raw!$E$2:$AD$3025, $AG11, E$9))</f>
        <v>2561430000000</v>
      </c>
      <c r="F11" s="17">
        <f>IF($AG11=VLOOKUP("zero_test", Keys!$B:$C, 2, FALSE), VLOOKUP("zero_test", Keys!$B:$C, 2, FALSE), INDEX(EPS_run_raw!$E$2:$AD$3025, $AG11, F$9))</f>
        <v>2405360000000</v>
      </c>
      <c r="G11" s="17">
        <f>IF($AG11=VLOOKUP("zero_test", Keys!$B:$C, 2, FALSE), VLOOKUP("zero_test", Keys!$B:$C, 2, FALSE), INDEX(EPS_run_raw!$E$2:$AD$3025, $AG11, G$9))</f>
        <v>2318110000000</v>
      </c>
      <c r="H11" s="17">
        <f>IF($AG11=VLOOKUP("zero_test", Keys!$B:$C, 2, FALSE), VLOOKUP("zero_test", Keys!$B:$C, 2, FALSE), INDEX(EPS_run_raw!$E$2:$AD$3025, $AG11, H$9))</f>
        <v>2357350000000</v>
      </c>
      <c r="I11" s="17">
        <f>IF($AG11=VLOOKUP("zero_test", Keys!$B:$C, 2, FALSE), VLOOKUP("zero_test", Keys!$B:$C, 2, FALSE), INDEX(EPS_run_raw!$E$2:$AD$3025, $AG11, I$9))</f>
        <v>2247560000000</v>
      </c>
      <c r="J11" s="17">
        <f>IF($AG11=VLOOKUP("zero_test", Keys!$B:$C, 2, FALSE), VLOOKUP("zero_test", Keys!$B:$C, 2, FALSE), INDEX(EPS_run_raw!$E$2:$AD$3025, $AG11, J$9))</f>
        <v>2214000000000</v>
      </c>
      <c r="K11" s="17">
        <f>IF($AG11=VLOOKUP("zero_test", Keys!$B:$C, 2, FALSE), VLOOKUP("zero_test", Keys!$B:$C, 2, FALSE), INDEX(EPS_run_raw!$E$2:$AD$3025, $AG11, K$9))</f>
        <v>2286750000000</v>
      </c>
      <c r="L11" s="17">
        <f>IF($AG11=VLOOKUP("zero_test", Keys!$B:$C, 2, FALSE), VLOOKUP("zero_test", Keys!$B:$C, 2, FALSE), INDEX(EPS_run_raw!$E$2:$AD$3025, $AG11, L$9))</f>
        <v>2050070000000</v>
      </c>
      <c r="M11" s="17">
        <f>IF($AG11=VLOOKUP("zero_test", Keys!$B:$C, 2, FALSE), VLOOKUP("zero_test", Keys!$B:$C, 2, FALSE), INDEX(EPS_run_raw!$E$2:$AD$3025, $AG11, M$9))</f>
        <v>2053320000000</v>
      </c>
      <c r="N11" s="17">
        <f>IF($AG11=VLOOKUP("zero_test", Keys!$B:$C, 2, FALSE), VLOOKUP("zero_test", Keys!$B:$C, 2, FALSE), INDEX(EPS_run_raw!$E$2:$AD$3025, $AG11, N$9))</f>
        <v>2061760000000</v>
      </c>
      <c r="O11" s="17">
        <f>IF($AG11=VLOOKUP("zero_test", Keys!$B:$C, 2, FALSE), VLOOKUP("zero_test", Keys!$B:$C, 2, FALSE), INDEX(EPS_run_raw!$E$2:$AD$3025, $AG11, O$9))</f>
        <v>1888110000000</v>
      </c>
      <c r="P11" s="17">
        <f>IF($AG11=VLOOKUP("zero_test", Keys!$B:$C, 2, FALSE), VLOOKUP("zero_test", Keys!$B:$C, 2, FALSE), INDEX(EPS_run_raw!$E$2:$AD$3025, $AG11, P$9))</f>
        <v>1914590000000</v>
      </c>
      <c r="Q11" s="17">
        <f>IF($AG11=VLOOKUP("zero_test", Keys!$B:$C, 2, FALSE), VLOOKUP("zero_test", Keys!$B:$C, 2, FALSE), INDEX(EPS_run_raw!$E$2:$AD$3025, $AG11, Q$9))</f>
        <v>1865430000000</v>
      </c>
      <c r="R11" s="17">
        <f>IF($AG11=VLOOKUP("zero_test", Keys!$B:$C, 2, FALSE), VLOOKUP("zero_test", Keys!$B:$C, 2, FALSE), INDEX(EPS_run_raw!$E$2:$AD$3025, $AG11, R$9))</f>
        <v>1770840000000</v>
      </c>
      <c r="S11" s="17">
        <f>IF($AG11=VLOOKUP("zero_test", Keys!$B:$C, 2, FALSE), VLOOKUP("zero_test", Keys!$B:$C, 2, FALSE), INDEX(EPS_run_raw!$E$2:$AD$3025, $AG11, S$9))</f>
        <v>1731810000000</v>
      </c>
      <c r="T11" s="17">
        <f>IF($AG11=VLOOKUP("zero_test", Keys!$B:$C, 2, FALSE), VLOOKUP("zero_test", Keys!$B:$C, 2, FALSE), INDEX(EPS_run_raw!$E$2:$AD$3025, $AG11, T$9))</f>
        <v>1898590000000</v>
      </c>
      <c r="U11" s="17">
        <f>IF($AG11=VLOOKUP("zero_test", Keys!$B:$C, 2, FALSE), VLOOKUP("zero_test", Keys!$B:$C, 2, FALSE), INDEX(EPS_run_raw!$E$2:$AD$3025, $AG11, U$9))</f>
        <v>1925530000000</v>
      </c>
      <c r="V11" s="17">
        <f>IF($AG11=VLOOKUP("zero_test", Keys!$B:$C, 2, FALSE), VLOOKUP("zero_test", Keys!$B:$C, 2, FALSE), INDEX(EPS_run_raw!$E$2:$AD$3025, $AG11, V$9))</f>
        <v>1911550000000</v>
      </c>
      <c r="W11" s="17">
        <f>IF($AG11=VLOOKUP("zero_test", Keys!$B:$C, 2, FALSE), VLOOKUP("zero_test", Keys!$B:$C, 2, FALSE), INDEX(EPS_run_raw!$E$2:$AD$3025, $AG11, W$9))</f>
        <v>1920350000000</v>
      </c>
      <c r="X11" s="17">
        <f>IF($AG11=VLOOKUP("zero_test", Keys!$B:$C, 2, FALSE), VLOOKUP("zero_test", Keys!$B:$C, 2, FALSE), INDEX(EPS_run_raw!$E$2:$AD$3025, $AG11, X$9))</f>
        <v>1986900000000</v>
      </c>
      <c r="Y11" s="17">
        <f>IF($AG11=VLOOKUP("zero_test", Keys!$B:$C, 2, FALSE), VLOOKUP("zero_test", Keys!$B:$C, 2, FALSE), INDEX(EPS_run_raw!$E$2:$AD$3025, $AG11, Y$9))</f>
        <v>2073090000000</v>
      </c>
      <c r="Z11" s="17">
        <f>IF($AG11=VLOOKUP("zero_test", Keys!$B:$C, 2, FALSE), VLOOKUP("zero_test", Keys!$B:$C, 2, FALSE), INDEX(EPS_run_raw!$E$2:$AD$3025, $AG11, Z$9))</f>
        <v>2144790000000</v>
      </c>
      <c r="AA11" s="17">
        <f>IF($AG11=VLOOKUP("zero_test", Keys!$B:$C, 2, FALSE), VLOOKUP("zero_test", Keys!$B:$C, 2, FALSE), INDEX(EPS_run_raw!$E$2:$AD$3025, $AG11, AA$9))</f>
        <v>2248050000000</v>
      </c>
      <c r="AB11" s="17">
        <f>IF($AG11=VLOOKUP("zero_test", Keys!$B:$C, 2, FALSE), VLOOKUP("zero_test", Keys!$B:$C, 2, FALSE), INDEX(EPS_run_raw!$E$2:$AD$3025, $AG11, AB$9))</f>
        <v>2233640000000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MO|hard coal|production</v>
      </c>
      <c r="AG11">
        <f>IFERROR(MATCH(AF11, EPS_run_raw!$D$2:$D$3025, 0), VLOOKUP("zero_test", Keys!$B:$C, 2, FALSE))</f>
        <v>1327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1037000000</v>
      </c>
      <c r="D12" s="17">
        <f>IF($AG12=VLOOKUP("zero_test", Keys!$B:$C, 2, FALSE), VLOOKUP("zero_test", Keys!$B:$C, 2, FALSE), INDEX(EPS_run_raw!$E$2:$AD$3025, $AG12, D$9))</f>
        <v>940219000</v>
      </c>
      <c r="E12" s="17">
        <f>IF($AG12=VLOOKUP("zero_test", Keys!$B:$C, 2, FALSE), VLOOKUP("zero_test", Keys!$B:$C, 2, FALSE), INDEX(EPS_run_raw!$E$2:$AD$3025, $AG12, E$9))</f>
        <v>854792000</v>
      </c>
      <c r="F12" s="17">
        <f>IF($AG12=VLOOKUP("zero_test", Keys!$B:$C, 2, FALSE), VLOOKUP("zero_test", Keys!$B:$C, 2, FALSE), INDEX(EPS_run_raw!$E$2:$AD$3025, $AG12, F$9))</f>
        <v>801535000</v>
      </c>
      <c r="G12" s="17">
        <f>IF($AG12=VLOOKUP("zero_test", Keys!$B:$C, 2, FALSE), VLOOKUP("zero_test", Keys!$B:$C, 2, FALSE), INDEX(EPS_run_raw!$E$2:$AD$3025, $AG12, G$9))</f>
        <v>751601000</v>
      </c>
      <c r="H12" s="17">
        <f>IF($AG12=VLOOKUP("zero_test", Keys!$B:$C, 2, FALSE), VLOOKUP("zero_test", Keys!$B:$C, 2, FALSE), INDEX(EPS_run_raw!$E$2:$AD$3025, $AG12, H$9))</f>
        <v>730890000</v>
      </c>
      <c r="I12" s="17">
        <f>IF($AG12=VLOOKUP("zero_test", Keys!$B:$C, 2, FALSE), VLOOKUP("zero_test", Keys!$B:$C, 2, FALSE), INDEX(EPS_run_raw!$E$2:$AD$3025, $AG12, I$9))</f>
        <v>800017000</v>
      </c>
      <c r="J12" s="17">
        <f>IF($AG12=VLOOKUP("zero_test", Keys!$B:$C, 2, FALSE), VLOOKUP("zero_test", Keys!$B:$C, 2, FALSE), INDEX(EPS_run_raw!$E$2:$AD$3025, $AG12, J$9))</f>
        <v>871577000</v>
      </c>
      <c r="K12" s="17">
        <f>IF($AG12=VLOOKUP("zero_test", Keys!$B:$C, 2, FALSE), VLOOKUP("zero_test", Keys!$B:$C, 2, FALSE), INDEX(EPS_run_raw!$E$2:$AD$3025, $AG12, K$9))</f>
        <v>928615000</v>
      </c>
      <c r="L12" s="17">
        <f>IF($AG12=VLOOKUP("zero_test", Keys!$B:$C, 2, FALSE), VLOOKUP("zero_test", Keys!$B:$C, 2, FALSE), INDEX(EPS_run_raw!$E$2:$AD$3025, $AG12, L$9))</f>
        <v>1018580000</v>
      </c>
      <c r="M12" s="17">
        <f>IF($AG12=VLOOKUP("zero_test", Keys!$B:$C, 2, FALSE), VLOOKUP("zero_test", Keys!$B:$C, 2, FALSE), INDEX(EPS_run_raw!$E$2:$AD$3025, $AG12, M$9))</f>
        <v>1097270000</v>
      </c>
      <c r="N12" s="17">
        <f>IF($AG12=VLOOKUP("zero_test", Keys!$B:$C, 2, FALSE), VLOOKUP("zero_test", Keys!$B:$C, 2, FALSE), INDEX(EPS_run_raw!$E$2:$AD$3025, $AG12, N$9))</f>
        <v>1165630000</v>
      </c>
      <c r="O12" s="17">
        <f>IF($AG12=VLOOKUP("zero_test", Keys!$B:$C, 2, FALSE), VLOOKUP("zero_test", Keys!$B:$C, 2, FALSE), INDEX(EPS_run_raw!$E$2:$AD$3025, $AG12, O$9))</f>
        <v>1227800000</v>
      </c>
      <c r="P12" s="17">
        <f>IF($AG12=VLOOKUP("zero_test", Keys!$B:$C, 2, FALSE), VLOOKUP("zero_test", Keys!$B:$C, 2, FALSE), INDEX(EPS_run_raw!$E$2:$AD$3025, $AG12, P$9))</f>
        <v>1268090000</v>
      </c>
      <c r="Q12" s="17">
        <f>IF($AG12=VLOOKUP("zero_test", Keys!$B:$C, 2, FALSE), VLOOKUP("zero_test", Keys!$B:$C, 2, FALSE), INDEX(EPS_run_raw!$E$2:$AD$3025, $AG12, Q$9))</f>
        <v>1369770000</v>
      </c>
      <c r="R12" s="17">
        <f>IF($AG12=VLOOKUP("zero_test", Keys!$B:$C, 2, FALSE), VLOOKUP("zero_test", Keys!$B:$C, 2, FALSE), INDEX(EPS_run_raw!$E$2:$AD$3025, $AG12, R$9))</f>
        <v>1462220000</v>
      </c>
      <c r="S12" s="17">
        <f>IF($AG12=VLOOKUP("zero_test", Keys!$B:$C, 2, FALSE), VLOOKUP("zero_test", Keys!$B:$C, 2, FALSE), INDEX(EPS_run_raw!$E$2:$AD$3025, $AG12, S$9))</f>
        <v>1530700000</v>
      </c>
      <c r="T12" s="17">
        <f>IF($AG12=VLOOKUP("zero_test", Keys!$B:$C, 2, FALSE), VLOOKUP("zero_test", Keys!$B:$C, 2, FALSE), INDEX(EPS_run_raw!$E$2:$AD$3025, $AG12, T$9))</f>
        <v>1562990000</v>
      </c>
      <c r="U12" s="17">
        <f>IF($AG12=VLOOKUP("zero_test", Keys!$B:$C, 2, FALSE), VLOOKUP("zero_test", Keys!$B:$C, 2, FALSE), INDEX(EPS_run_raw!$E$2:$AD$3025, $AG12, U$9))</f>
        <v>1594790000</v>
      </c>
      <c r="V12" s="17">
        <f>IF($AG12=VLOOKUP("zero_test", Keys!$B:$C, 2, FALSE), VLOOKUP("zero_test", Keys!$B:$C, 2, FALSE), INDEX(EPS_run_raw!$E$2:$AD$3025, $AG12, V$9))</f>
        <v>1616580000</v>
      </c>
      <c r="W12" s="17">
        <f>IF($AG12=VLOOKUP("zero_test", Keys!$B:$C, 2, FALSE), VLOOKUP("zero_test", Keys!$B:$C, 2, FALSE), INDEX(EPS_run_raw!$E$2:$AD$3025, $AG12, W$9))</f>
        <v>1616470000</v>
      </c>
      <c r="X12" s="17">
        <f>IF($AG12=VLOOKUP("zero_test", Keys!$B:$C, 2, FALSE), VLOOKUP("zero_test", Keys!$B:$C, 2, FALSE), INDEX(EPS_run_raw!$E$2:$AD$3025, $AG12, X$9))</f>
        <v>1615570000</v>
      </c>
      <c r="Y12" s="17">
        <f>IF($AG12=VLOOKUP("zero_test", Keys!$B:$C, 2, FALSE), VLOOKUP("zero_test", Keys!$B:$C, 2, FALSE), INDEX(EPS_run_raw!$E$2:$AD$3025, $AG12, Y$9))</f>
        <v>1607920000</v>
      </c>
      <c r="Z12" s="17">
        <f>IF($AG12=VLOOKUP("zero_test", Keys!$B:$C, 2, FALSE), VLOOKUP("zero_test", Keys!$B:$C, 2, FALSE), INDEX(EPS_run_raw!$E$2:$AD$3025, $AG12, Z$9))</f>
        <v>1606250000</v>
      </c>
      <c r="AA12" s="17">
        <f>IF($AG12=VLOOKUP("zero_test", Keys!$B:$C, 2, FALSE), VLOOKUP("zero_test", Keys!$B:$C, 2, FALSE), INDEX(EPS_run_raw!$E$2:$AD$3025, $AG12, AA$9))</f>
        <v>1593060000</v>
      </c>
      <c r="AB12" s="17">
        <f>IF($AG12=VLOOKUP("zero_test", Keys!$B:$C, 2, FALSE), VLOOKUP("zero_test", Keys!$B:$C, 2, FALSE), INDEX(EPS_run_raw!$E$2:$AD$3025, $AG12, AB$9))</f>
        <v>1570890000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MO|natural gas|production</v>
      </c>
      <c r="AG12">
        <f>IFERROR(MATCH(AF12, EPS_run_raw!$D$2:$D$3025, 0), VLOOKUP("zero_test", Keys!$B:$C, 2, FALSE))</f>
        <v>1330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MO|nuclear|production</v>
      </c>
      <c r="AG13">
        <f>IFERROR(MATCH(AF13, EPS_run_raw!$D$2:$D$3025, 0), VLOOKUP("zero_test", Keys!$B:$C, 2, FALSE))</f>
        <v>1333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MO|hydro|production</v>
      </c>
      <c r="AG14">
        <f>IFERROR(MATCH(AF14, EPS_run_raw!$D$2:$D$3025, 0), VLOOKUP("zero_test", Keys!$B:$C, 2, FALSE))</f>
        <v>1336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MO|wind|production</v>
      </c>
      <c r="AG15">
        <f>IFERROR(MATCH(AF15, EPS_run_raw!$D$2:$D$3025, 0), VLOOKUP("zero_test", Keys!$B:$C, 2, FALSE))</f>
        <v>1339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MO|solar|production</v>
      </c>
      <c r="AG16">
        <f>IFERROR(MATCH(AF16, EPS_run_raw!$D$2:$D$3025, 0), VLOOKUP("zero_test", Keys!$B:$C, 2, FALSE))</f>
        <v>1342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272000000000</v>
      </c>
      <c r="D17" s="17">
        <f>IF($AG17=VLOOKUP("zero_test", Keys!$B:$C, 2, FALSE), VLOOKUP("zero_test", Keys!$B:$C, 2, FALSE), INDEX(EPS_run_raw!$E$2:$AD$3025, $AG17, D$9))</f>
        <v>272000000000</v>
      </c>
      <c r="E17" s="17">
        <f>IF($AG17=VLOOKUP("zero_test", Keys!$B:$C, 2, FALSE), VLOOKUP("zero_test", Keys!$B:$C, 2, FALSE), INDEX(EPS_run_raw!$E$2:$AD$3025, $AG17, E$9))</f>
        <v>272000000000</v>
      </c>
      <c r="F17" s="17">
        <f>IF($AG17=VLOOKUP("zero_test", Keys!$B:$C, 2, FALSE), VLOOKUP("zero_test", Keys!$B:$C, 2, FALSE), INDEX(EPS_run_raw!$E$2:$AD$3025, $AG17, F$9))</f>
        <v>272000000000</v>
      </c>
      <c r="G17" s="17">
        <f>IF($AG17=VLOOKUP("zero_test", Keys!$B:$C, 2, FALSE), VLOOKUP("zero_test", Keys!$B:$C, 2, FALSE), INDEX(EPS_run_raw!$E$2:$AD$3025, $AG17, G$9))</f>
        <v>272000000000</v>
      </c>
      <c r="H17" s="17">
        <f>IF($AG17=VLOOKUP("zero_test", Keys!$B:$C, 2, FALSE), VLOOKUP("zero_test", Keys!$B:$C, 2, FALSE), INDEX(EPS_run_raw!$E$2:$AD$3025, $AG17, H$9))</f>
        <v>272000000000</v>
      </c>
      <c r="I17" s="17">
        <f>IF($AG17=VLOOKUP("zero_test", Keys!$B:$C, 2, FALSE), VLOOKUP("zero_test", Keys!$B:$C, 2, FALSE), INDEX(EPS_run_raw!$E$2:$AD$3025, $AG17, I$9))</f>
        <v>272000000000</v>
      </c>
      <c r="J17" s="17">
        <f>IF($AG17=VLOOKUP("zero_test", Keys!$B:$C, 2, FALSE), VLOOKUP("zero_test", Keys!$B:$C, 2, FALSE), INDEX(EPS_run_raw!$E$2:$AD$3025, $AG17, J$9))</f>
        <v>272000000000</v>
      </c>
      <c r="K17" s="17">
        <f>IF($AG17=VLOOKUP("zero_test", Keys!$B:$C, 2, FALSE), VLOOKUP("zero_test", Keys!$B:$C, 2, FALSE), INDEX(EPS_run_raw!$E$2:$AD$3025, $AG17, K$9))</f>
        <v>272000000000</v>
      </c>
      <c r="L17" s="17">
        <f>IF($AG17=VLOOKUP("zero_test", Keys!$B:$C, 2, FALSE), VLOOKUP("zero_test", Keys!$B:$C, 2, FALSE), INDEX(EPS_run_raw!$E$2:$AD$3025, $AG17, L$9))</f>
        <v>272000000000</v>
      </c>
      <c r="M17" s="17">
        <f>IF($AG17=VLOOKUP("zero_test", Keys!$B:$C, 2, FALSE), VLOOKUP("zero_test", Keys!$B:$C, 2, FALSE), INDEX(EPS_run_raw!$E$2:$AD$3025, $AG17, M$9))</f>
        <v>272000000000</v>
      </c>
      <c r="N17" s="17">
        <f>IF($AG17=VLOOKUP("zero_test", Keys!$B:$C, 2, FALSE), VLOOKUP("zero_test", Keys!$B:$C, 2, FALSE), INDEX(EPS_run_raw!$E$2:$AD$3025, $AG17, N$9))</f>
        <v>272000000000</v>
      </c>
      <c r="O17" s="17">
        <f>IF($AG17=VLOOKUP("zero_test", Keys!$B:$C, 2, FALSE), VLOOKUP("zero_test", Keys!$B:$C, 2, FALSE), INDEX(EPS_run_raw!$E$2:$AD$3025, $AG17, O$9))</f>
        <v>272000000000</v>
      </c>
      <c r="P17" s="17">
        <f>IF($AG17=VLOOKUP("zero_test", Keys!$B:$C, 2, FALSE), VLOOKUP("zero_test", Keys!$B:$C, 2, FALSE), INDEX(EPS_run_raw!$E$2:$AD$3025, $AG17, P$9))</f>
        <v>272000000000</v>
      </c>
      <c r="Q17" s="17">
        <f>IF($AG17=VLOOKUP("zero_test", Keys!$B:$C, 2, FALSE), VLOOKUP("zero_test", Keys!$B:$C, 2, FALSE), INDEX(EPS_run_raw!$E$2:$AD$3025, $AG17, Q$9))</f>
        <v>272000000000</v>
      </c>
      <c r="R17" s="17">
        <f>IF($AG17=VLOOKUP("zero_test", Keys!$B:$C, 2, FALSE), VLOOKUP("zero_test", Keys!$B:$C, 2, FALSE), INDEX(EPS_run_raw!$E$2:$AD$3025, $AG17, R$9))</f>
        <v>272000000000</v>
      </c>
      <c r="S17" s="17">
        <f>IF($AG17=VLOOKUP("zero_test", Keys!$B:$C, 2, FALSE), VLOOKUP("zero_test", Keys!$B:$C, 2, FALSE), INDEX(EPS_run_raw!$E$2:$AD$3025, $AG17, S$9))</f>
        <v>272000000000</v>
      </c>
      <c r="T17" s="17">
        <f>IF($AG17=VLOOKUP("zero_test", Keys!$B:$C, 2, FALSE), VLOOKUP("zero_test", Keys!$B:$C, 2, FALSE), INDEX(EPS_run_raw!$E$2:$AD$3025, $AG17, T$9))</f>
        <v>272000000000</v>
      </c>
      <c r="U17" s="17">
        <f>IF($AG17=VLOOKUP("zero_test", Keys!$B:$C, 2, FALSE), VLOOKUP("zero_test", Keys!$B:$C, 2, FALSE), INDEX(EPS_run_raw!$E$2:$AD$3025, $AG17, U$9))</f>
        <v>272000000000</v>
      </c>
      <c r="V17" s="17">
        <f>IF($AG17=VLOOKUP("zero_test", Keys!$B:$C, 2, FALSE), VLOOKUP("zero_test", Keys!$B:$C, 2, FALSE), INDEX(EPS_run_raw!$E$2:$AD$3025, $AG17, V$9))</f>
        <v>272000000000</v>
      </c>
      <c r="W17" s="17">
        <f>IF($AG17=VLOOKUP("zero_test", Keys!$B:$C, 2, FALSE), VLOOKUP("zero_test", Keys!$B:$C, 2, FALSE), INDEX(EPS_run_raw!$E$2:$AD$3025, $AG17, W$9))</f>
        <v>272000000000</v>
      </c>
      <c r="X17" s="17">
        <f>IF($AG17=VLOOKUP("zero_test", Keys!$B:$C, 2, FALSE), VLOOKUP("zero_test", Keys!$B:$C, 2, FALSE), INDEX(EPS_run_raw!$E$2:$AD$3025, $AG17, X$9))</f>
        <v>272000000000</v>
      </c>
      <c r="Y17" s="17">
        <f>IF($AG17=VLOOKUP("zero_test", Keys!$B:$C, 2, FALSE), VLOOKUP("zero_test", Keys!$B:$C, 2, FALSE), INDEX(EPS_run_raw!$E$2:$AD$3025, $AG17, Y$9))</f>
        <v>272000000000</v>
      </c>
      <c r="Z17" s="17">
        <f>IF($AG17=VLOOKUP("zero_test", Keys!$B:$C, 2, FALSE), VLOOKUP("zero_test", Keys!$B:$C, 2, FALSE), INDEX(EPS_run_raw!$E$2:$AD$3025, $AG17, Z$9))</f>
        <v>272000000000</v>
      </c>
      <c r="AA17" s="17">
        <f>IF($AG17=VLOOKUP("zero_test", Keys!$B:$C, 2, FALSE), VLOOKUP("zero_test", Keys!$B:$C, 2, FALSE), INDEX(EPS_run_raw!$E$2:$AD$3025, $AG17, AA$9))</f>
        <v>272000000000</v>
      </c>
      <c r="AB17" s="17">
        <f>IF($AG17=VLOOKUP("zero_test", Keys!$B:$C, 2, FALSE), VLOOKUP("zero_test", Keys!$B:$C, 2, FALSE), INDEX(EPS_run_raw!$E$2:$AD$3025, $AG17, AB$9))</f>
        <v>272000000000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MO|biomass|production</v>
      </c>
      <c r="AG17">
        <f>IFERROR(MATCH(AF17, EPS_run_raw!$D$2:$D$3025, 0), VLOOKUP("zero_test", Keys!$B:$C, 2, FALSE))</f>
        <v>1345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MO|petroleum gasoline|production</v>
      </c>
      <c r="AG18">
        <f>IFERROR(MATCH(AF18, EPS_run_raw!$D$2:$D$3025, 0), VLOOKUP("zero_test", Keys!$B:$C, 2, FALSE))</f>
        <v>1348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MO|petroleum diesel|production</v>
      </c>
      <c r="AG19">
        <f>IFERROR(MATCH(AF19, EPS_run_raw!$D$2:$D$3025, 0), VLOOKUP("zero_test", Keys!$B:$C, 2, FALSE))</f>
        <v>1351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24800200000000</v>
      </c>
      <c r="D20" s="17">
        <f>IF($AG20=VLOOKUP("zero_test", Keys!$B:$C, 2, FALSE), VLOOKUP("zero_test", Keys!$B:$C, 2, FALSE), INDEX(EPS_run_raw!$E$2:$AD$3025, $AG20, D$9))</f>
        <v>24870000000000</v>
      </c>
      <c r="E20" s="17">
        <f>IF($AG20=VLOOKUP("zero_test", Keys!$B:$C, 2, FALSE), VLOOKUP("zero_test", Keys!$B:$C, 2, FALSE), INDEX(EPS_run_raw!$E$2:$AD$3025, $AG20, E$9))</f>
        <v>24698600000000</v>
      </c>
      <c r="F20" s="17">
        <f>IF($AG20=VLOOKUP("zero_test", Keys!$B:$C, 2, FALSE), VLOOKUP("zero_test", Keys!$B:$C, 2, FALSE), INDEX(EPS_run_raw!$E$2:$AD$3025, $AG20, F$9))</f>
        <v>24805400000000</v>
      </c>
      <c r="G20" s="17">
        <f>IF($AG20=VLOOKUP("zero_test", Keys!$B:$C, 2, FALSE), VLOOKUP("zero_test", Keys!$B:$C, 2, FALSE), INDEX(EPS_run_raw!$E$2:$AD$3025, $AG20, G$9))</f>
        <v>24717400000000</v>
      </c>
      <c r="H20" s="17">
        <f>IF($AG20=VLOOKUP("zero_test", Keys!$B:$C, 2, FALSE), VLOOKUP("zero_test", Keys!$B:$C, 2, FALSE), INDEX(EPS_run_raw!$E$2:$AD$3025, $AG20, H$9))</f>
        <v>24765200000000</v>
      </c>
      <c r="I20" s="17">
        <f>IF($AG20=VLOOKUP("zero_test", Keys!$B:$C, 2, FALSE), VLOOKUP("zero_test", Keys!$B:$C, 2, FALSE), INDEX(EPS_run_raw!$E$2:$AD$3025, $AG20, I$9))</f>
        <v>24677300000000</v>
      </c>
      <c r="J20" s="17">
        <f>IF($AG20=VLOOKUP("zero_test", Keys!$B:$C, 2, FALSE), VLOOKUP("zero_test", Keys!$B:$C, 2, FALSE), INDEX(EPS_run_raw!$E$2:$AD$3025, $AG20, J$9))</f>
        <v>24641100000000</v>
      </c>
      <c r="K20" s="17">
        <f>IF($AG20=VLOOKUP("zero_test", Keys!$B:$C, 2, FALSE), VLOOKUP("zero_test", Keys!$B:$C, 2, FALSE), INDEX(EPS_run_raw!$E$2:$AD$3025, $AG20, K$9))</f>
        <v>24589300000000</v>
      </c>
      <c r="L20" s="17">
        <f>IF($AG20=VLOOKUP("zero_test", Keys!$B:$C, 2, FALSE), VLOOKUP("zero_test", Keys!$B:$C, 2, FALSE), INDEX(EPS_run_raw!$E$2:$AD$3025, $AG20, L$9))</f>
        <v>24640800000000</v>
      </c>
      <c r="M20" s="17">
        <f>IF($AG20=VLOOKUP("zero_test", Keys!$B:$C, 2, FALSE), VLOOKUP("zero_test", Keys!$B:$C, 2, FALSE), INDEX(EPS_run_raw!$E$2:$AD$3025, $AG20, M$9))</f>
        <v>24677000000000</v>
      </c>
      <c r="N20" s="17">
        <f>IF($AG20=VLOOKUP("zero_test", Keys!$B:$C, 2, FALSE), VLOOKUP("zero_test", Keys!$B:$C, 2, FALSE), INDEX(EPS_run_raw!$E$2:$AD$3025, $AG20, N$9))</f>
        <v>24827200000000</v>
      </c>
      <c r="O20" s="17">
        <f>IF($AG20=VLOOKUP("zero_test", Keys!$B:$C, 2, FALSE), VLOOKUP("zero_test", Keys!$B:$C, 2, FALSE), INDEX(EPS_run_raw!$E$2:$AD$3025, $AG20, O$9))</f>
        <v>24807300000000</v>
      </c>
      <c r="P20" s="17">
        <f>IF($AG20=VLOOKUP("zero_test", Keys!$B:$C, 2, FALSE), VLOOKUP("zero_test", Keys!$B:$C, 2, FALSE), INDEX(EPS_run_raw!$E$2:$AD$3025, $AG20, P$9))</f>
        <v>24821800000000</v>
      </c>
      <c r="Q20" s="17">
        <f>IF($AG20=VLOOKUP("zero_test", Keys!$B:$C, 2, FALSE), VLOOKUP("zero_test", Keys!$B:$C, 2, FALSE), INDEX(EPS_run_raw!$E$2:$AD$3025, $AG20, Q$9))</f>
        <v>24842500000000</v>
      </c>
      <c r="R20" s="17">
        <f>IF($AG20=VLOOKUP("zero_test", Keys!$B:$C, 2, FALSE), VLOOKUP("zero_test", Keys!$B:$C, 2, FALSE), INDEX(EPS_run_raw!$E$2:$AD$3025, $AG20, R$9))</f>
        <v>24905200000000</v>
      </c>
      <c r="S20" s="17">
        <f>IF($AG20=VLOOKUP("zero_test", Keys!$B:$C, 2, FALSE), VLOOKUP("zero_test", Keys!$B:$C, 2, FALSE), INDEX(EPS_run_raw!$E$2:$AD$3025, $AG20, S$9))</f>
        <v>24971800000000</v>
      </c>
      <c r="T20" s="17">
        <f>IF($AG20=VLOOKUP("zero_test", Keys!$B:$C, 2, FALSE), VLOOKUP("zero_test", Keys!$B:$C, 2, FALSE), INDEX(EPS_run_raw!$E$2:$AD$3025, $AG20, T$9))</f>
        <v>25212200000000</v>
      </c>
      <c r="U20" s="17">
        <f>IF($AG20=VLOOKUP("zero_test", Keys!$B:$C, 2, FALSE), VLOOKUP("zero_test", Keys!$B:$C, 2, FALSE), INDEX(EPS_run_raw!$E$2:$AD$3025, $AG20, U$9))</f>
        <v>25309900000000</v>
      </c>
      <c r="V20" s="17">
        <f>IF($AG20=VLOOKUP("zero_test", Keys!$B:$C, 2, FALSE), VLOOKUP("zero_test", Keys!$B:$C, 2, FALSE), INDEX(EPS_run_raw!$E$2:$AD$3025, $AG20, V$9))</f>
        <v>25389500000000</v>
      </c>
      <c r="W20" s="17">
        <f>IF($AG20=VLOOKUP("zero_test", Keys!$B:$C, 2, FALSE), VLOOKUP("zero_test", Keys!$B:$C, 2, FALSE), INDEX(EPS_run_raw!$E$2:$AD$3025, $AG20, W$9))</f>
        <v>25411700000000</v>
      </c>
      <c r="X20" s="17">
        <f>IF($AG20=VLOOKUP("zero_test", Keys!$B:$C, 2, FALSE), VLOOKUP("zero_test", Keys!$B:$C, 2, FALSE), INDEX(EPS_run_raw!$E$2:$AD$3025, $AG20, X$9))</f>
        <v>25411000000000</v>
      </c>
      <c r="Y20" s="17">
        <f>IF($AG20=VLOOKUP("zero_test", Keys!$B:$C, 2, FALSE), VLOOKUP("zero_test", Keys!$B:$C, 2, FALSE), INDEX(EPS_run_raw!$E$2:$AD$3025, $AG20, Y$9))</f>
        <v>25601200000000</v>
      </c>
      <c r="Z20" s="17">
        <f>IF($AG20=VLOOKUP("zero_test", Keys!$B:$C, 2, FALSE), VLOOKUP("zero_test", Keys!$B:$C, 2, FALSE), INDEX(EPS_run_raw!$E$2:$AD$3025, $AG20, Z$9))</f>
        <v>25753600000000</v>
      </c>
      <c r="AA20" s="17">
        <f>IF($AG20=VLOOKUP("zero_test", Keys!$B:$C, 2, FALSE), VLOOKUP("zero_test", Keys!$B:$C, 2, FALSE), INDEX(EPS_run_raw!$E$2:$AD$3025, $AG20, AA$9))</f>
        <v>25819800000000</v>
      </c>
      <c r="AB20" s="17">
        <f>IF($AG20=VLOOKUP("zero_test", Keys!$B:$C, 2, FALSE), VLOOKUP("zero_test", Keys!$B:$C, 2, FALSE), INDEX(EPS_run_raw!$E$2:$AD$3025, $AG20, AB$9))</f>
        <v>25932600000000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MO|biofuel gasoline|production</v>
      </c>
      <c r="AG20">
        <f>IFERROR(MATCH(AF20, EPS_run_raw!$D$2:$D$3025, 0), VLOOKUP("zero_test", Keys!$B:$C, 2, FALSE))</f>
        <v>1354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79883400000000</v>
      </c>
      <c r="D21" s="17">
        <f>IF($AG21=VLOOKUP("zero_test", Keys!$B:$C, 2, FALSE), VLOOKUP("zero_test", Keys!$B:$C, 2, FALSE), INDEX(EPS_run_raw!$E$2:$AD$3025, $AG21, D$9))</f>
        <v>94890500000000</v>
      </c>
      <c r="E21" s="17">
        <f>IF($AG21=VLOOKUP("zero_test", Keys!$B:$C, 2, FALSE), VLOOKUP("zero_test", Keys!$B:$C, 2, FALSE), INDEX(EPS_run_raw!$E$2:$AD$3025, $AG21, E$9))</f>
        <v>91237500000000</v>
      </c>
      <c r="F21" s="17">
        <f>IF($AG21=VLOOKUP("zero_test", Keys!$B:$C, 2, FALSE), VLOOKUP("zero_test", Keys!$B:$C, 2, FALSE), INDEX(EPS_run_raw!$E$2:$AD$3025, $AG21, F$9))</f>
        <v>93892600000000</v>
      </c>
      <c r="G21" s="17">
        <f>IF($AG21=VLOOKUP("zero_test", Keys!$B:$C, 2, FALSE), VLOOKUP("zero_test", Keys!$B:$C, 2, FALSE), INDEX(EPS_run_raw!$E$2:$AD$3025, $AG21, G$9))</f>
        <v>95153200000000</v>
      </c>
      <c r="H21" s="17">
        <f>IF($AG21=VLOOKUP("zero_test", Keys!$B:$C, 2, FALSE), VLOOKUP("zero_test", Keys!$B:$C, 2, FALSE), INDEX(EPS_run_raw!$E$2:$AD$3025, $AG21, H$9))</f>
        <v>78973900000000</v>
      </c>
      <c r="I21" s="17">
        <f>IF($AG21=VLOOKUP("zero_test", Keys!$B:$C, 2, FALSE), VLOOKUP("zero_test", Keys!$B:$C, 2, FALSE), INDEX(EPS_run_raw!$E$2:$AD$3025, $AG21, I$9))</f>
        <v>82658200000000</v>
      </c>
      <c r="J21" s="17">
        <f>IF($AG21=VLOOKUP("zero_test", Keys!$B:$C, 2, FALSE), VLOOKUP("zero_test", Keys!$B:$C, 2, FALSE), INDEX(EPS_run_raw!$E$2:$AD$3025, $AG21, J$9))</f>
        <v>84269600000000</v>
      </c>
      <c r="K21" s="17">
        <f>IF($AG21=VLOOKUP("zero_test", Keys!$B:$C, 2, FALSE), VLOOKUP("zero_test", Keys!$B:$C, 2, FALSE), INDEX(EPS_run_raw!$E$2:$AD$3025, $AG21, K$9))</f>
        <v>88090500000000</v>
      </c>
      <c r="L21" s="17">
        <f>IF($AG21=VLOOKUP("zero_test", Keys!$B:$C, 2, FALSE), VLOOKUP("zero_test", Keys!$B:$C, 2, FALSE), INDEX(EPS_run_raw!$E$2:$AD$3025, $AG21, L$9))</f>
        <v>89602100000000</v>
      </c>
      <c r="M21" s="17">
        <f>IF($AG21=VLOOKUP("zero_test", Keys!$B:$C, 2, FALSE), VLOOKUP("zero_test", Keys!$B:$C, 2, FALSE), INDEX(EPS_run_raw!$E$2:$AD$3025, $AG21, M$9))</f>
        <v>90871300000000</v>
      </c>
      <c r="N21" s="17">
        <f>IF($AG21=VLOOKUP("zero_test", Keys!$B:$C, 2, FALSE), VLOOKUP("zero_test", Keys!$B:$C, 2, FALSE), INDEX(EPS_run_raw!$E$2:$AD$3025, $AG21, N$9))</f>
        <v>85367900000000</v>
      </c>
      <c r="O21" s="17">
        <f>IF($AG21=VLOOKUP("zero_test", Keys!$B:$C, 2, FALSE), VLOOKUP("zero_test", Keys!$B:$C, 2, FALSE), INDEX(EPS_run_raw!$E$2:$AD$3025, $AG21, O$9))</f>
        <v>89352500000000</v>
      </c>
      <c r="P21" s="17">
        <f>IF($AG21=VLOOKUP("zero_test", Keys!$B:$C, 2, FALSE), VLOOKUP("zero_test", Keys!$B:$C, 2, FALSE), INDEX(EPS_run_raw!$E$2:$AD$3025, $AG21, P$9))</f>
        <v>88497100000000</v>
      </c>
      <c r="Q21" s="17">
        <f>IF($AG21=VLOOKUP("zero_test", Keys!$B:$C, 2, FALSE), VLOOKUP("zero_test", Keys!$B:$C, 2, FALSE), INDEX(EPS_run_raw!$E$2:$AD$3025, $AG21, Q$9))</f>
        <v>87157100000000</v>
      </c>
      <c r="R21" s="17">
        <f>IF($AG21=VLOOKUP("zero_test", Keys!$B:$C, 2, FALSE), VLOOKUP("zero_test", Keys!$B:$C, 2, FALSE), INDEX(EPS_run_raw!$E$2:$AD$3025, $AG21, R$9))</f>
        <v>85792800000000</v>
      </c>
      <c r="S21" s="17">
        <f>IF($AG21=VLOOKUP("zero_test", Keys!$B:$C, 2, FALSE), VLOOKUP("zero_test", Keys!$B:$C, 2, FALSE), INDEX(EPS_run_raw!$E$2:$AD$3025, $AG21, S$9))</f>
        <v>84286200000000</v>
      </c>
      <c r="T21" s="17">
        <f>IF($AG21=VLOOKUP("zero_test", Keys!$B:$C, 2, FALSE), VLOOKUP("zero_test", Keys!$B:$C, 2, FALSE), INDEX(EPS_run_raw!$E$2:$AD$3025, $AG21, T$9))</f>
        <v>82791100000000</v>
      </c>
      <c r="U21" s="17">
        <f>IF($AG21=VLOOKUP("zero_test", Keys!$B:$C, 2, FALSE), VLOOKUP("zero_test", Keys!$B:$C, 2, FALSE), INDEX(EPS_run_raw!$E$2:$AD$3025, $AG21, U$9))</f>
        <v>81229400000000</v>
      </c>
      <c r="V21" s="17">
        <f>IF($AG21=VLOOKUP("zero_test", Keys!$B:$C, 2, FALSE), VLOOKUP("zero_test", Keys!$B:$C, 2, FALSE), INDEX(EPS_run_raw!$E$2:$AD$3025, $AG21, V$9))</f>
        <v>79599700000000</v>
      </c>
      <c r="W21" s="17">
        <f>IF($AG21=VLOOKUP("zero_test", Keys!$B:$C, 2, FALSE), VLOOKUP("zero_test", Keys!$B:$C, 2, FALSE), INDEX(EPS_run_raw!$E$2:$AD$3025, $AG21, W$9))</f>
        <v>77900900000000</v>
      </c>
      <c r="X21" s="17">
        <f>IF($AG21=VLOOKUP("zero_test", Keys!$B:$C, 2, FALSE), VLOOKUP("zero_test", Keys!$B:$C, 2, FALSE), INDEX(EPS_run_raw!$E$2:$AD$3025, $AG21, X$9))</f>
        <v>76131300000000</v>
      </c>
      <c r="Y21" s="17">
        <f>IF($AG21=VLOOKUP("zero_test", Keys!$B:$C, 2, FALSE), VLOOKUP("zero_test", Keys!$B:$C, 2, FALSE), INDEX(EPS_run_raw!$E$2:$AD$3025, $AG21, Y$9))</f>
        <v>74553500000000</v>
      </c>
      <c r="Z21" s="17">
        <f>IF($AG21=VLOOKUP("zero_test", Keys!$B:$C, 2, FALSE), VLOOKUP("zero_test", Keys!$B:$C, 2, FALSE), INDEX(EPS_run_raw!$E$2:$AD$3025, $AG21, Z$9))</f>
        <v>72638300000000</v>
      </c>
      <c r="AA21" s="17">
        <f>IF($AG21=VLOOKUP("zero_test", Keys!$B:$C, 2, FALSE), VLOOKUP("zero_test", Keys!$B:$C, 2, FALSE), INDEX(EPS_run_raw!$E$2:$AD$3025, $AG21, AA$9))</f>
        <v>70648200000000</v>
      </c>
      <c r="AB21" s="17">
        <f>IF($AG21=VLOOKUP("zero_test", Keys!$B:$C, 2, FALSE), VLOOKUP("zero_test", Keys!$B:$C, 2, FALSE), INDEX(EPS_run_raw!$E$2:$AD$3025, $AG21, AB$9))</f>
        <v>68581600000000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MO|biofuel diesel|production</v>
      </c>
      <c r="AG21">
        <f>IFERROR(MATCH(AF21, EPS_run_raw!$D$2:$D$3025, 0), VLOOKUP("zero_test", Keys!$B:$C, 2, FALSE))</f>
        <v>1357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MO|jet fuel or kerosene|production</v>
      </c>
      <c r="AG22">
        <f>IFERROR(MATCH(AF22, EPS_run_raw!$D$2:$D$3025, 0), VLOOKUP("zero_test", Keys!$B:$C, 2, FALSE))</f>
        <v>1360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MO|heat|production</v>
      </c>
      <c r="AG23">
        <f>IFERROR(MATCH(AF23, EPS_run_raw!$D$2:$D$3025, 0), VLOOKUP("zero_test", Keys!$B:$C, 2, FALSE))</f>
        <v>1363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MO|geothermal|production</v>
      </c>
      <c r="AG24">
        <f>IFERROR(MATCH(AF24, EPS_run_raw!$D$2:$D$3025, 0), VLOOKUP("zero_test", Keys!$B:$C, 2, FALSE))</f>
        <v>1366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MO|lignite|production</v>
      </c>
      <c r="AG25">
        <f>IFERROR(MATCH(AF25, EPS_run_raw!$D$2:$D$3025, 0), VLOOKUP("zero_test", Keys!$B:$C, 2, FALSE))</f>
        <v>1369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330600000000</v>
      </c>
      <c r="D26" s="17">
        <f>IF($AG26=VLOOKUP("zero_test", Keys!$B:$C, 2, FALSE), VLOOKUP("zero_test", Keys!$B:$C, 2, FALSE), INDEX(EPS_run_raw!$E$2:$AD$3025, $AG26, D$9))</f>
        <v>320466000000</v>
      </c>
      <c r="E26" s="17">
        <f>IF($AG26=VLOOKUP("zero_test", Keys!$B:$C, 2, FALSE), VLOOKUP("zero_test", Keys!$B:$C, 2, FALSE), INDEX(EPS_run_raw!$E$2:$AD$3025, $AG26, E$9))</f>
        <v>321920000000</v>
      </c>
      <c r="F26" s="17">
        <f>IF($AG26=VLOOKUP("zero_test", Keys!$B:$C, 2, FALSE), VLOOKUP("zero_test", Keys!$B:$C, 2, FALSE), INDEX(EPS_run_raw!$E$2:$AD$3025, $AG26, F$9))</f>
        <v>307307000000</v>
      </c>
      <c r="G26" s="17">
        <f>IF($AG26=VLOOKUP("zero_test", Keys!$B:$C, 2, FALSE), VLOOKUP("zero_test", Keys!$B:$C, 2, FALSE), INDEX(EPS_run_raw!$E$2:$AD$3025, $AG26, G$9))</f>
        <v>292918000000</v>
      </c>
      <c r="H26" s="17">
        <f>IF($AG26=VLOOKUP("zero_test", Keys!$B:$C, 2, FALSE), VLOOKUP("zero_test", Keys!$B:$C, 2, FALSE), INDEX(EPS_run_raw!$E$2:$AD$3025, $AG26, H$9))</f>
        <v>294770000000</v>
      </c>
      <c r="I26" s="17">
        <f>IF($AG26=VLOOKUP("zero_test", Keys!$B:$C, 2, FALSE), VLOOKUP("zero_test", Keys!$B:$C, 2, FALSE), INDEX(EPS_run_raw!$E$2:$AD$3025, $AG26, I$9))</f>
        <v>310312000000</v>
      </c>
      <c r="J26" s="17">
        <f>IF($AG26=VLOOKUP("zero_test", Keys!$B:$C, 2, FALSE), VLOOKUP("zero_test", Keys!$B:$C, 2, FALSE), INDEX(EPS_run_raw!$E$2:$AD$3025, $AG26, J$9))</f>
        <v>319338000000</v>
      </c>
      <c r="K26" s="17">
        <f>IF($AG26=VLOOKUP("zero_test", Keys!$B:$C, 2, FALSE), VLOOKUP("zero_test", Keys!$B:$C, 2, FALSE), INDEX(EPS_run_raw!$E$2:$AD$3025, $AG26, K$9))</f>
        <v>331664000000</v>
      </c>
      <c r="L26" s="17">
        <f>IF($AG26=VLOOKUP("zero_test", Keys!$B:$C, 2, FALSE), VLOOKUP("zero_test", Keys!$B:$C, 2, FALSE), INDEX(EPS_run_raw!$E$2:$AD$3025, $AG26, L$9))</f>
        <v>349990000000</v>
      </c>
      <c r="M26" s="17">
        <f>IF($AG26=VLOOKUP("zero_test", Keys!$B:$C, 2, FALSE), VLOOKUP("zero_test", Keys!$B:$C, 2, FALSE), INDEX(EPS_run_raw!$E$2:$AD$3025, $AG26, M$9))</f>
        <v>352294000000</v>
      </c>
      <c r="N26" s="17">
        <f>IF($AG26=VLOOKUP("zero_test", Keys!$B:$C, 2, FALSE), VLOOKUP("zero_test", Keys!$B:$C, 2, FALSE), INDEX(EPS_run_raw!$E$2:$AD$3025, $AG26, N$9))</f>
        <v>352533000000</v>
      </c>
      <c r="O26" s="17">
        <f>IF($AG26=VLOOKUP("zero_test", Keys!$B:$C, 2, FALSE), VLOOKUP("zero_test", Keys!$B:$C, 2, FALSE), INDEX(EPS_run_raw!$E$2:$AD$3025, $AG26, O$9))</f>
        <v>362382000000</v>
      </c>
      <c r="P26" s="17">
        <f>IF($AG26=VLOOKUP("zero_test", Keys!$B:$C, 2, FALSE), VLOOKUP("zero_test", Keys!$B:$C, 2, FALSE), INDEX(EPS_run_raw!$E$2:$AD$3025, $AG26, P$9))</f>
        <v>359400000000</v>
      </c>
      <c r="Q26" s="17">
        <f>IF($AG26=VLOOKUP("zero_test", Keys!$B:$C, 2, FALSE), VLOOKUP("zero_test", Keys!$B:$C, 2, FALSE), INDEX(EPS_run_raw!$E$2:$AD$3025, $AG26, Q$9))</f>
        <v>373161000000</v>
      </c>
      <c r="R26" s="17">
        <f>IF($AG26=VLOOKUP("zero_test", Keys!$B:$C, 2, FALSE), VLOOKUP("zero_test", Keys!$B:$C, 2, FALSE), INDEX(EPS_run_raw!$E$2:$AD$3025, $AG26, R$9))</f>
        <v>375030000000</v>
      </c>
      <c r="S26" s="17">
        <f>IF($AG26=VLOOKUP("zero_test", Keys!$B:$C, 2, FALSE), VLOOKUP("zero_test", Keys!$B:$C, 2, FALSE), INDEX(EPS_run_raw!$E$2:$AD$3025, $AG26, S$9))</f>
        <v>378196000000</v>
      </c>
      <c r="T26" s="17">
        <f>IF($AG26=VLOOKUP("zero_test", Keys!$B:$C, 2, FALSE), VLOOKUP("zero_test", Keys!$B:$C, 2, FALSE), INDEX(EPS_run_raw!$E$2:$AD$3025, $AG26, T$9))</f>
        <v>371936000000</v>
      </c>
      <c r="U26" s="17">
        <f>IF($AG26=VLOOKUP("zero_test", Keys!$B:$C, 2, FALSE), VLOOKUP("zero_test", Keys!$B:$C, 2, FALSE), INDEX(EPS_run_raw!$E$2:$AD$3025, $AG26, U$9))</f>
        <v>364532000000</v>
      </c>
      <c r="V26" s="17">
        <f>IF($AG26=VLOOKUP("zero_test", Keys!$B:$C, 2, FALSE), VLOOKUP("zero_test", Keys!$B:$C, 2, FALSE), INDEX(EPS_run_raw!$E$2:$AD$3025, $AG26, V$9))</f>
        <v>358165000000</v>
      </c>
      <c r="W26" s="17">
        <f>IF($AG26=VLOOKUP("zero_test", Keys!$B:$C, 2, FALSE), VLOOKUP("zero_test", Keys!$B:$C, 2, FALSE), INDEX(EPS_run_raw!$E$2:$AD$3025, $AG26, W$9))</f>
        <v>350669000000</v>
      </c>
      <c r="X26" s="17">
        <f>IF($AG26=VLOOKUP("zero_test", Keys!$B:$C, 2, FALSE), VLOOKUP("zero_test", Keys!$B:$C, 2, FALSE), INDEX(EPS_run_raw!$E$2:$AD$3025, $AG26, X$9))</f>
        <v>347613000000</v>
      </c>
      <c r="Y26" s="17">
        <f>IF($AG26=VLOOKUP("zero_test", Keys!$B:$C, 2, FALSE), VLOOKUP("zero_test", Keys!$B:$C, 2, FALSE), INDEX(EPS_run_raw!$E$2:$AD$3025, $AG26, Y$9))</f>
        <v>345478000000</v>
      </c>
      <c r="Z26" s="17">
        <f>IF($AG26=VLOOKUP("zero_test", Keys!$B:$C, 2, FALSE), VLOOKUP("zero_test", Keys!$B:$C, 2, FALSE), INDEX(EPS_run_raw!$E$2:$AD$3025, $AG26, Z$9))</f>
        <v>344118000000</v>
      </c>
      <c r="AA26" s="17">
        <f>IF($AG26=VLOOKUP("zero_test", Keys!$B:$C, 2, FALSE), VLOOKUP("zero_test", Keys!$B:$C, 2, FALSE), INDEX(EPS_run_raw!$E$2:$AD$3025, $AG26, AA$9))</f>
        <v>340227000000</v>
      </c>
      <c r="AB26" s="17">
        <f>IF($AG26=VLOOKUP("zero_test", Keys!$B:$C, 2, FALSE), VLOOKUP("zero_test", Keys!$B:$C, 2, FALSE), INDEX(EPS_run_raw!$E$2:$AD$3025, $AG26, AB$9))</f>
        <v>334635000000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MO|crude oil|production</v>
      </c>
      <c r="AG26">
        <f>IFERROR(MATCH(AF26, EPS_run_raw!$D$2:$D$3025, 0), VLOOKUP("zero_test", Keys!$B:$C, 2, FALSE))</f>
        <v>1372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MO|heavy or residual fuel oil|production</v>
      </c>
      <c r="AG27">
        <f>IFERROR(MATCH(AF27, EPS_run_raw!$D$2:$D$3025, 0), VLOOKUP("zero_test", Keys!$B:$C, 2, FALSE))</f>
        <v>1375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126773000</v>
      </c>
      <c r="D28" s="17">
        <f>IF($AG28=VLOOKUP("zero_test", Keys!$B:$C, 2, FALSE), VLOOKUP("zero_test", Keys!$B:$C, 2, FALSE), INDEX(EPS_run_raw!$E$2:$AD$3025, $AG28, D$9))</f>
        <v>129465000</v>
      </c>
      <c r="E28" s="17">
        <f>IF($AG28=VLOOKUP("zero_test", Keys!$B:$C, 2, FALSE), VLOOKUP("zero_test", Keys!$B:$C, 2, FALSE), INDEX(EPS_run_raw!$E$2:$AD$3025, $AG28, E$9))</f>
        <v>143331000</v>
      </c>
      <c r="F28" s="17">
        <f>IF($AG28=VLOOKUP("zero_test", Keys!$B:$C, 2, FALSE), VLOOKUP("zero_test", Keys!$B:$C, 2, FALSE), INDEX(EPS_run_raw!$E$2:$AD$3025, $AG28, F$9))</f>
        <v>141965000</v>
      </c>
      <c r="G28" s="17">
        <f>IF($AG28=VLOOKUP("zero_test", Keys!$B:$C, 2, FALSE), VLOOKUP("zero_test", Keys!$B:$C, 2, FALSE), INDEX(EPS_run_raw!$E$2:$AD$3025, $AG28, G$9))</f>
        <v>142341000</v>
      </c>
      <c r="H28" s="17">
        <f>IF($AG28=VLOOKUP("zero_test", Keys!$B:$C, 2, FALSE), VLOOKUP("zero_test", Keys!$B:$C, 2, FALSE), INDEX(EPS_run_raw!$E$2:$AD$3025, $AG28, H$9))</f>
        <v>143091000</v>
      </c>
      <c r="I28" s="17">
        <f>IF($AG28=VLOOKUP("zero_test", Keys!$B:$C, 2, FALSE), VLOOKUP("zero_test", Keys!$B:$C, 2, FALSE), INDEX(EPS_run_raw!$E$2:$AD$3025, $AG28, I$9))</f>
        <v>150068000</v>
      </c>
      <c r="J28" s="17">
        <f>IF($AG28=VLOOKUP("zero_test", Keys!$B:$C, 2, FALSE), VLOOKUP("zero_test", Keys!$B:$C, 2, FALSE), INDEX(EPS_run_raw!$E$2:$AD$3025, $AG28, J$9))</f>
        <v>156715000</v>
      </c>
      <c r="K28" s="17">
        <f>IF($AG28=VLOOKUP("zero_test", Keys!$B:$C, 2, FALSE), VLOOKUP("zero_test", Keys!$B:$C, 2, FALSE), INDEX(EPS_run_raw!$E$2:$AD$3025, $AG28, K$9))</f>
        <v>163020000</v>
      </c>
      <c r="L28" s="17">
        <f>IF($AG28=VLOOKUP("zero_test", Keys!$B:$C, 2, FALSE), VLOOKUP("zero_test", Keys!$B:$C, 2, FALSE), INDEX(EPS_run_raw!$E$2:$AD$3025, $AG28, L$9))</f>
        <v>167508000</v>
      </c>
      <c r="M28" s="17">
        <f>IF($AG28=VLOOKUP("zero_test", Keys!$B:$C, 2, FALSE), VLOOKUP("zero_test", Keys!$B:$C, 2, FALSE), INDEX(EPS_run_raw!$E$2:$AD$3025, $AG28, M$9))</f>
        <v>170927000</v>
      </c>
      <c r="N28" s="17">
        <f>IF($AG28=VLOOKUP("zero_test", Keys!$B:$C, 2, FALSE), VLOOKUP("zero_test", Keys!$B:$C, 2, FALSE), INDEX(EPS_run_raw!$E$2:$AD$3025, $AG28, N$9))</f>
        <v>172784000</v>
      </c>
      <c r="O28" s="17">
        <f>IF($AG28=VLOOKUP("zero_test", Keys!$B:$C, 2, FALSE), VLOOKUP("zero_test", Keys!$B:$C, 2, FALSE), INDEX(EPS_run_raw!$E$2:$AD$3025, $AG28, O$9))</f>
        <v>175702000</v>
      </c>
      <c r="P28" s="17">
        <f>IF($AG28=VLOOKUP("zero_test", Keys!$B:$C, 2, FALSE), VLOOKUP("zero_test", Keys!$B:$C, 2, FALSE), INDEX(EPS_run_raw!$E$2:$AD$3025, $AG28, P$9))</f>
        <v>178810000</v>
      </c>
      <c r="Q28" s="17">
        <f>IF($AG28=VLOOKUP("zero_test", Keys!$B:$C, 2, FALSE), VLOOKUP("zero_test", Keys!$B:$C, 2, FALSE), INDEX(EPS_run_raw!$E$2:$AD$3025, $AG28, Q$9))</f>
        <v>181496000</v>
      </c>
      <c r="R28" s="17">
        <f>IF($AG28=VLOOKUP("zero_test", Keys!$B:$C, 2, FALSE), VLOOKUP("zero_test", Keys!$B:$C, 2, FALSE), INDEX(EPS_run_raw!$E$2:$AD$3025, $AG28, R$9))</f>
        <v>185970000</v>
      </c>
      <c r="S28" s="17">
        <f>IF($AG28=VLOOKUP("zero_test", Keys!$B:$C, 2, FALSE), VLOOKUP("zero_test", Keys!$B:$C, 2, FALSE), INDEX(EPS_run_raw!$E$2:$AD$3025, $AG28, S$9))</f>
        <v>189930000</v>
      </c>
      <c r="T28" s="17">
        <f>IF($AG28=VLOOKUP("zero_test", Keys!$B:$C, 2, FALSE), VLOOKUP("zero_test", Keys!$B:$C, 2, FALSE), INDEX(EPS_run_raw!$E$2:$AD$3025, $AG28, T$9))</f>
        <v>192112000</v>
      </c>
      <c r="U28" s="17">
        <f>IF($AG28=VLOOKUP("zero_test", Keys!$B:$C, 2, FALSE), VLOOKUP("zero_test", Keys!$B:$C, 2, FALSE), INDEX(EPS_run_raw!$E$2:$AD$3025, $AG28, U$9))</f>
        <v>193088000</v>
      </c>
      <c r="V28" s="17">
        <f>IF($AG28=VLOOKUP("zero_test", Keys!$B:$C, 2, FALSE), VLOOKUP("zero_test", Keys!$B:$C, 2, FALSE), INDEX(EPS_run_raw!$E$2:$AD$3025, $AG28, V$9))</f>
        <v>192275000</v>
      </c>
      <c r="W28" s="17">
        <f>IF($AG28=VLOOKUP("zero_test", Keys!$B:$C, 2, FALSE), VLOOKUP("zero_test", Keys!$B:$C, 2, FALSE), INDEX(EPS_run_raw!$E$2:$AD$3025, $AG28, W$9))</f>
        <v>190268000</v>
      </c>
      <c r="X28" s="17">
        <f>IF($AG28=VLOOKUP("zero_test", Keys!$B:$C, 2, FALSE), VLOOKUP("zero_test", Keys!$B:$C, 2, FALSE), INDEX(EPS_run_raw!$E$2:$AD$3025, $AG28, X$9))</f>
        <v>188596000</v>
      </c>
      <c r="Y28" s="17">
        <f>IF($AG28=VLOOKUP("zero_test", Keys!$B:$C, 2, FALSE), VLOOKUP("zero_test", Keys!$B:$C, 2, FALSE), INDEX(EPS_run_raw!$E$2:$AD$3025, $AG28, Y$9))</f>
        <v>188966000</v>
      </c>
      <c r="Z28" s="17">
        <f>IF($AG28=VLOOKUP("zero_test", Keys!$B:$C, 2, FALSE), VLOOKUP("zero_test", Keys!$B:$C, 2, FALSE), INDEX(EPS_run_raw!$E$2:$AD$3025, $AG28, Z$9))</f>
        <v>190158000</v>
      </c>
      <c r="AA28" s="17">
        <f>IF($AG28=VLOOKUP("zero_test", Keys!$B:$C, 2, FALSE), VLOOKUP("zero_test", Keys!$B:$C, 2, FALSE), INDEX(EPS_run_raw!$E$2:$AD$3025, $AG28, AA$9))</f>
        <v>190841000</v>
      </c>
      <c r="AB28" s="17">
        <f>IF($AG28=VLOOKUP("zero_test", Keys!$B:$C, 2, FALSE), VLOOKUP("zero_test", Keys!$B:$C, 2, FALSE), INDEX(EPS_run_raw!$E$2:$AD$3025, $AG28, AB$9))</f>
        <v>190416000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MO|LPG propane or butane|production</v>
      </c>
      <c r="AG28">
        <f>IFERROR(MATCH(AF28, EPS_run_raw!$D$2:$D$3025, 0), VLOOKUP("zero_test", Keys!$B:$C, 2, FALSE))</f>
        <v>1378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MO|municipal solid waste|production</v>
      </c>
      <c r="AG29">
        <f>IFERROR(MATCH(AF29, EPS_run_raw!$D$2:$D$3025, 0), VLOOKUP("zero_test", Keys!$B:$C, 2, FALSE))</f>
        <v>1381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MO|hydrogen|production</v>
      </c>
      <c r="AG30">
        <f>IFERROR(MATCH(AF30, EPS_run_raw!$D$2:$D$3025, 0), VLOOKUP("zero_test", Keys!$B:$C, 2, FALSE))</f>
        <v>1384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MO|electricity|imports</v>
      </c>
      <c r="AG31">
        <f>IFERROR(MATCH(AF31, EPS_run_raw!$D$2:$D$3025, 0), VLOOKUP("zero_test", Keys!$B:$C, 2, FALSE))</f>
        <v>1325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478873000000000</v>
      </c>
      <c r="D32" s="17">
        <f>IF($AG32=VLOOKUP("zero_test", Keys!$B:$C, 2, FALSE), VLOOKUP("zero_test", Keys!$B:$C, 2, FALSE), INDEX(EPS_run_raw!$E$2:$AD$3025, $AG32, D$9))</f>
        <v>502949000000000</v>
      </c>
      <c r="E32" s="17">
        <f>IF($AG32=VLOOKUP("zero_test", Keys!$B:$C, 2, FALSE), VLOOKUP("zero_test", Keys!$B:$C, 2, FALSE), INDEX(EPS_run_raw!$E$2:$AD$3025, $AG32, E$9))</f>
        <v>495756000000000</v>
      </c>
      <c r="F32" s="17">
        <f>IF($AG32=VLOOKUP("zero_test", Keys!$B:$C, 2, FALSE), VLOOKUP("zero_test", Keys!$B:$C, 2, FALSE), INDEX(EPS_run_raw!$E$2:$AD$3025, $AG32, F$9))</f>
        <v>493089000000000</v>
      </c>
      <c r="G32" s="17">
        <f>IF($AG32=VLOOKUP("zero_test", Keys!$B:$C, 2, FALSE), VLOOKUP("zero_test", Keys!$B:$C, 2, FALSE), INDEX(EPS_run_raw!$E$2:$AD$3025, $AG32, G$9))</f>
        <v>496400000000000</v>
      </c>
      <c r="H32" s="17">
        <f>IF($AG32=VLOOKUP("zero_test", Keys!$B:$C, 2, FALSE), VLOOKUP("zero_test", Keys!$B:$C, 2, FALSE), INDEX(EPS_run_raw!$E$2:$AD$3025, $AG32, H$9))</f>
        <v>501682000000000</v>
      </c>
      <c r="I32" s="17">
        <f>IF($AG32=VLOOKUP("zero_test", Keys!$B:$C, 2, FALSE), VLOOKUP("zero_test", Keys!$B:$C, 2, FALSE), INDEX(EPS_run_raw!$E$2:$AD$3025, $AG32, I$9))</f>
        <v>499794000000000</v>
      </c>
      <c r="J32" s="17">
        <f>IF($AG32=VLOOKUP("zero_test", Keys!$B:$C, 2, FALSE), VLOOKUP("zero_test", Keys!$B:$C, 2, FALSE), INDEX(EPS_run_raw!$E$2:$AD$3025, $AG32, J$9))</f>
        <v>497366000000000</v>
      </c>
      <c r="K32" s="17">
        <f>IF($AG32=VLOOKUP("zero_test", Keys!$B:$C, 2, FALSE), VLOOKUP("zero_test", Keys!$B:$C, 2, FALSE), INDEX(EPS_run_raw!$E$2:$AD$3025, $AG32, K$9))</f>
        <v>495926000000000</v>
      </c>
      <c r="L32" s="17">
        <f>IF($AG32=VLOOKUP("zero_test", Keys!$B:$C, 2, FALSE), VLOOKUP("zero_test", Keys!$B:$C, 2, FALSE), INDEX(EPS_run_raw!$E$2:$AD$3025, $AG32, L$9))</f>
        <v>495806000000000</v>
      </c>
      <c r="M32" s="17">
        <f>IF($AG32=VLOOKUP("zero_test", Keys!$B:$C, 2, FALSE), VLOOKUP("zero_test", Keys!$B:$C, 2, FALSE), INDEX(EPS_run_raw!$E$2:$AD$3025, $AG32, M$9))</f>
        <v>495858000000000</v>
      </c>
      <c r="N32" s="17">
        <f>IF($AG32=VLOOKUP("zero_test", Keys!$B:$C, 2, FALSE), VLOOKUP("zero_test", Keys!$B:$C, 2, FALSE), INDEX(EPS_run_raw!$E$2:$AD$3025, $AG32, N$9))</f>
        <v>497081000000000</v>
      </c>
      <c r="O32" s="17">
        <f>IF($AG32=VLOOKUP("zero_test", Keys!$B:$C, 2, FALSE), VLOOKUP("zero_test", Keys!$B:$C, 2, FALSE), INDEX(EPS_run_raw!$E$2:$AD$3025, $AG32, O$9))</f>
        <v>496990000000000</v>
      </c>
      <c r="P32" s="17">
        <f>IF($AG32=VLOOKUP("zero_test", Keys!$B:$C, 2, FALSE), VLOOKUP("zero_test", Keys!$B:$C, 2, FALSE), INDEX(EPS_run_raw!$E$2:$AD$3025, $AG32, P$9))</f>
        <v>496513000000000</v>
      </c>
      <c r="Q32" s="17">
        <f>IF($AG32=VLOOKUP("zero_test", Keys!$B:$C, 2, FALSE), VLOOKUP("zero_test", Keys!$B:$C, 2, FALSE), INDEX(EPS_run_raw!$E$2:$AD$3025, $AG32, Q$9))</f>
        <v>495773000000000</v>
      </c>
      <c r="R32" s="17">
        <f>IF($AG32=VLOOKUP("zero_test", Keys!$B:$C, 2, FALSE), VLOOKUP("zero_test", Keys!$B:$C, 2, FALSE), INDEX(EPS_run_raw!$E$2:$AD$3025, $AG32, R$9))</f>
        <v>493994000000000</v>
      </c>
      <c r="S32" s="17">
        <f>IF($AG32=VLOOKUP("zero_test", Keys!$B:$C, 2, FALSE), VLOOKUP("zero_test", Keys!$B:$C, 2, FALSE), INDEX(EPS_run_raw!$E$2:$AD$3025, $AG32, S$9))</f>
        <v>491086000000000</v>
      </c>
      <c r="T32" s="17">
        <f>IF($AG32=VLOOKUP("zero_test", Keys!$B:$C, 2, FALSE), VLOOKUP("zero_test", Keys!$B:$C, 2, FALSE), INDEX(EPS_run_raw!$E$2:$AD$3025, $AG32, T$9))</f>
        <v>487177000000000</v>
      </c>
      <c r="U32" s="17">
        <f>IF($AG32=VLOOKUP("zero_test", Keys!$B:$C, 2, FALSE), VLOOKUP("zero_test", Keys!$B:$C, 2, FALSE), INDEX(EPS_run_raw!$E$2:$AD$3025, $AG32, U$9))</f>
        <v>482379000000000</v>
      </c>
      <c r="V32" s="17">
        <f>IF($AG32=VLOOKUP("zero_test", Keys!$B:$C, 2, FALSE), VLOOKUP("zero_test", Keys!$B:$C, 2, FALSE), INDEX(EPS_run_raw!$E$2:$AD$3025, $AG32, V$9))</f>
        <v>476929000000000</v>
      </c>
      <c r="W32" s="17">
        <f>IF($AG32=VLOOKUP("zero_test", Keys!$B:$C, 2, FALSE), VLOOKUP("zero_test", Keys!$B:$C, 2, FALSE), INDEX(EPS_run_raw!$E$2:$AD$3025, $AG32, W$9))</f>
        <v>471323000000000</v>
      </c>
      <c r="X32" s="17">
        <f>IF($AG32=VLOOKUP("zero_test", Keys!$B:$C, 2, FALSE), VLOOKUP("zero_test", Keys!$B:$C, 2, FALSE), INDEX(EPS_run_raw!$E$2:$AD$3025, $AG32, X$9))</f>
        <v>465385000000000</v>
      </c>
      <c r="Y32" s="17">
        <f>IF($AG32=VLOOKUP("zero_test", Keys!$B:$C, 2, FALSE), VLOOKUP("zero_test", Keys!$B:$C, 2, FALSE), INDEX(EPS_run_raw!$E$2:$AD$3025, $AG32, Y$9))</f>
        <v>459759000000000</v>
      </c>
      <c r="Z32" s="17">
        <f>IF($AG32=VLOOKUP("zero_test", Keys!$B:$C, 2, FALSE), VLOOKUP("zero_test", Keys!$B:$C, 2, FALSE), INDEX(EPS_run_raw!$E$2:$AD$3025, $AG32, Z$9))</f>
        <v>452875000000000</v>
      </c>
      <c r="AA32" s="17">
        <f>IF($AG32=VLOOKUP("zero_test", Keys!$B:$C, 2, FALSE), VLOOKUP("zero_test", Keys!$B:$C, 2, FALSE), INDEX(EPS_run_raw!$E$2:$AD$3025, $AG32, AA$9))</f>
        <v>445793000000000</v>
      </c>
      <c r="AB32" s="17">
        <f>IF($AG32=VLOOKUP("zero_test", Keys!$B:$C, 2, FALSE), VLOOKUP("zero_test", Keys!$B:$C, 2, FALSE), INDEX(EPS_run_raw!$E$2:$AD$3025, $AG32, AB$9))</f>
        <v>439395000000000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MO|hard coal|imports</v>
      </c>
      <c r="AG32">
        <f>IFERROR(MATCH(AF32, EPS_run_raw!$D$2:$D$3025, 0), VLOOKUP("zero_test", Keys!$B:$C, 2, FALSE))</f>
        <v>1328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934978000000000</v>
      </c>
      <c r="D33" s="17">
        <f>IF($AG33=VLOOKUP("zero_test", Keys!$B:$C, 2, FALSE), VLOOKUP("zero_test", Keys!$B:$C, 2, FALSE), INDEX(EPS_run_raw!$E$2:$AD$3025, $AG33, D$9))</f>
        <v>829436000000000</v>
      </c>
      <c r="E33" s="17">
        <f>IF($AG33=VLOOKUP("zero_test", Keys!$B:$C, 2, FALSE), VLOOKUP("zero_test", Keys!$B:$C, 2, FALSE), INDEX(EPS_run_raw!$E$2:$AD$3025, $AG33, E$9))</f>
        <v>782158000000000</v>
      </c>
      <c r="F33" s="17">
        <f>IF($AG33=VLOOKUP("zero_test", Keys!$B:$C, 2, FALSE), VLOOKUP("zero_test", Keys!$B:$C, 2, FALSE), INDEX(EPS_run_raw!$E$2:$AD$3025, $AG33, F$9))</f>
        <v>750910000000000</v>
      </c>
      <c r="G33" s="17">
        <f>IF($AG33=VLOOKUP("zero_test", Keys!$B:$C, 2, FALSE), VLOOKUP("zero_test", Keys!$B:$C, 2, FALSE), INDEX(EPS_run_raw!$E$2:$AD$3025, $AG33, G$9))</f>
        <v>717184000000000</v>
      </c>
      <c r="H33" s="17">
        <f>IF($AG33=VLOOKUP("zero_test", Keys!$B:$C, 2, FALSE), VLOOKUP("zero_test", Keys!$B:$C, 2, FALSE), INDEX(EPS_run_raw!$E$2:$AD$3025, $AG33, H$9))</f>
        <v>698818000000000</v>
      </c>
      <c r="I33" s="17">
        <f>IF($AG33=VLOOKUP("zero_test", Keys!$B:$C, 2, FALSE), VLOOKUP("zero_test", Keys!$B:$C, 2, FALSE), INDEX(EPS_run_raw!$E$2:$AD$3025, $AG33, I$9))</f>
        <v>737996000000000</v>
      </c>
      <c r="J33" s="17">
        <f>IF($AG33=VLOOKUP("zero_test", Keys!$B:$C, 2, FALSE), VLOOKUP("zero_test", Keys!$B:$C, 2, FALSE), INDEX(EPS_run_raw!$E$2:$AD$3025, $AG33, J$9))</f>
        <v>780369000000000</v>
      </c>
      <c r="K33" s="17">
        <f>IF($AG33=VLOOKUP("zero_test", Keys!$B:$C, 2, FALSE), VLOOKUP("zero_test", Keys!$B:$C, 2, FALSE), INDEX(EPS_run_raw!$E$2:$AD$3025, $AG33, K$9))</f>
        <v>813752000000000</v>
      </c>
      <c r="L33" s="17">
        <f>IF($AG33=VLOOKUP("zero_test", Keys!$B:$C, 2, FALSE), VLOOKUP("zero_test", Keys!$B:$C, 2, FALSE), INDEX(EPS_run_raw!$E$2:$AD$3025, $AG33, L$9))</f>
        <v>867885000000000</v>
      </c>
      <c r="M33" s="17">
        <f>IF($AG33=VLOOKUP("zero_test", Keys!$B:$C, 2, FALSE), VLOOKUP("zero_test", Keys!$B:$C, 2, FALSE), INDEX(EPS_run_raw!$E$2:$AD$3025, $AG33, M$9))</f>
        <v>915110000000000</v>
      </c>
      <c r="N33" s="17">
        <f>IF($AG33=VLOOKUP("zero_test", Keys!$B:$C, 2, FALSE), VLOOKUP("zero_test", Keys!$B:$C, 2, FALSE), INDEX(EPS_run_raw!$E$2:$AD$3025, $AG33, N$9))</f>
        <v>955901000000000</v>
      </c>
      <c r="O33" s="17">
        <f>IF($AG33=VLOOKUP("zero_test", Keys!$B:$C, 2, FALSE), VLOOKUP("zero_test", Keys!$B:$C, 2, FALSE), INDEX(EPS_run_raw!$E$2:$AD$3025, $AG33, O$9))</f>
        <v>993032000000000</v>
      </c>
      <c r="P33" s="17">
        <f>IF($AG33=VLOOKUP("zero_test", Keys!$B:$C, 2, FALSE), VLOOKUP("zero_test", Keys!$B:$C, 2, FALSE), INDEX(EPS_run_raw!$E$2:$AD$3025, $AG33, P$9))</f>
        <v>1016840000000000</v>
      </c>
      <c r="Q33" s="17">
        <f>IF($AG33=VLOOKUP("zero_test", Keys!$B:$C, 2, FALSE), VLOOKUP("zero_test", Keys!$B:$C, 2, FALSE), INDEX(EPS_run_raw!$E$2:$AD$3025, $AG33, Q$9))</f>
        <v>1078720000000000</v>
      </c>
      <c r="R33" s="17">
        <f>IF($AG33=VLOOKUP("zero_test", Keys!$B:$C, 2, FALSE), VLOOKUP("zero_test", Keys!$B:$C, 2, FALSE), INDEX(EPS_run_raw!$E$2:$AD$3025, $AG33, R$9))</f>
        <v>1134840000000000</v>
      </c>
      <c r="S33" s="17">
        <f>IF($AG33=VLOOKUP("zero_test", Keys!$B:$C, 2, FALSE), VLOOKUP("zero_test", Keys!$B:$C, 2, FALSE), INDEX(EPS_run_raw!$E$2:$AD$3025, $AG33, S$9))</f>
        <v>1176240000000000</v>
      </c>
      <c r="T33" s="17">
        <f>IF($AG33=VLOOKUP("zero_test", Keys!$B:$C, 2, FALSE), VLOOKUP("zero_test", Keys!$B:$C, 2, FALSE), INDEX(EPS_run_raw!$E$2:$AD$3025, $AG33, T$9))</f>
        <v>1195890000000000</v>
      </c>
      <c r="U33" s="17">
        <f>IF($AG33=VLOOKUP("zero_test", Keys!$B:$C, 2, FALSE), VLOOKUP("zero_test", Keys!$B:$C, 2, FALSE), INDEX(EPS_run_raw!$E$2:$AD$3025, $AG33, U$9))</f>
        <v>1215360000000000</v>
      </c>
      <c r="V33" s="17">
        <f>IF($AG33=VLOOKUP("zero_test", Keys!$B:$C, 2, FALSE), VLOOKUP("zero_test", Keys!$B:$C, 2, FALSE), INDEX(EPS_run_raw!$E$2:$AD$3025, $AG33, V$9))</f>
        <v>1228860000000000</v>
      </c>
      <c r="W33" s="17">
        <f>IF($AG33=VLOOKUP("zero_test", Keys!$B:$C, 2, FALSE), VLOOKUP("zero_test", Keys!$B:$C, 2, FALSE), INDEX(EPS_run_raw!$E$2:$AD$3025, $AG33, W$9))</f>
        <v>1228340000000000</v>
      </c>
      <c r="X33" s="17">
        <f>IF($AG33=VLOOKUP("zero_test", Keys!$B:$C, 2, FALSE), VLOOKUP("zero_test", Keys!$B:$C, 2, FALSE), INDEX(EPS_run_raw!$E$2:$AD$3025, $AG33, X$9))</f>
        <v>1227120000000000</v>
      </c>
      <c r="Y33" s="17">
        <f>IF($AG33=VLOOKUP("zero_test", Keys!$B:$C, 2, FALSE), VLOOKUP("zero_test", Keys!$B:$C, 2, FALSE), INDEX(EPS_run_raw!$E$2:$AD$3025, $AG33, Y$9))</f>
        <v>1221310000000000</v>
      </c>
      <c r="Z33" s="17">
        <f>IF($AG33=VLOOKUP("zero_test", Keys!$B:$C, 2, FALSE), VLOOKUP("zero_test", Keys!$B:$C, 2, FALSE), INDEX(EPS_run_raw!$E$2:$AD$3025, $AG33, Z$9))</f>
        <v>1219500000000000</v>
      </c>
      <c r="AA33" s="17">
        <f>IF($AG33=VLOOKUP("zero_test", Keys!$B:$C, 2, FALSE), VLOOKUP("zero_test", Keys!$B:$C, 2, FALSE), INDEX(EPS_run_raw!$E$2:$AD$3025, $AG33, AA$9))</f>
        <v>1210610000000000</v>
      </c>
      <c r="AB33" s="17">
        <f>IF($AG33=VLOOKUP("zero_test", Keys!$B:$C, 2, FALSE), VLOOKUP("zero_test", Keys!$B:$C, 2, FALSE), INDEX(EPS_run_raw!$E$2:$AD$3025, $AG33, AB$9))</f>
        <v>1196130000000000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MO|natural gas|imports</v>
      </c>
      <c r="AG33">
        <f>IFERROR(MATCH(AF33, EPS_run_raw!$D$2:$D$3025, 0), VLOOKUP("zero_test", Keys!$B:$C, 2, FALSE))</f>
        <v>1331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74311600000000</v>
      </c>
      <c r="D34" s="17">
        <f>IF($AG34=VLOOKUP("zero_test", Keys!$B:$C, 2, FALSE), VLOOKUP("zero_test", Keys!$B:$C, 2, FALSE), INDEX(EPS_run_raw!$E$2:$AD$3025, $AG34, D$9))</f>
        <v>92115500000000</v>
      </c>
      <c r="E34" s="17">
        <f>IF($AG34=VLOOKUP("zero_test", Keys!$B:$C, 2, FALSE), VLOOKUP("zero_test", Keys!$B:$C, 2, FALSE), INDEX(EPS_run_raw!$E$2:$AD$3025, $AG34, E$9))</f>
        <v>92115500000000</v>
      </c>
      <c r="F34" s="17">
        <f>IF($AG34=VLOOKUP("zero_test", Keys!$B:$C, 2, FALSE), VLOOKUP("zero_test", Keys!$B:$C, 2, FALSE), INDEX(EPS_run_raw!$E$2:$AD$3025, $AG34, F$9))</f>
        <v>92115500000000</v>
      </c>
      <c r="G34" s="17">
        <f>IF($AG34=VLOOKUP("zero_test", Keys!$B:$C, 2, FALSE), VLOOKUP("zero_test", Keys!$B:$C, 2, FALSE), INDEX(EPS_run_raw!$E$2:$AD$3025, $AG34, G$9))</f>
        <v>92115500000000</v>
      </c>
      <c r="H34" s="17">
        <f>IF($AG34=VLOOKUP("zero_test", Keys!$B:$C, 2, FALSE), VLOOKUP("zero_test", Keys!$B:$C, 2, FALSE), INDEX(EPS_run_raw!$E$2:$AD$3025, $AG34, H$9))</f>
        <v>92115500000000</v>
      </c>
      <c r="I34" s="17">
        <f>IF($AG34=VLOOKUP("zero_test", Keys!$B:$C, 2, FALSE), VLOOKUP("zero_test", Keys!$B:$C, 2, FALSE), INDEX(EPS_run_raw!$E$2:$AD$3025, $AG34, I$9))</f>
        <v>92115500000000</v>
      </c>
      <c r="J34" s="17">
        <f>IF($AG34=VLOOKUP("zero_test", Keys!$B:$C, 2, FALSE), VLOOKUP("zero_test", Keys!$B:$C, 2, FALSE), INDEX(EPS_run_raw!$E$2:$AD$3025, $AG34, J$9))</f>
        <v>92115500000000</v>
      </c>
      <c r="K34" s="17">
        <f>IF($AG34=VLOOKUP("zero_test", Keys!$B:$C, 2, FALSE), VLOOKUP("zero_test", Keys!$B:$C, 2, FALSE), INDEX(EPS_run_raw!$E$2:$AD$3025, $AG34, K$9))</f>
        <v>92115500000000</v>
      </c>
      <c r="L34" s="17">
        <f>IF($AG34=VLOOKUP("zero_test", Keys!$B:$C, 2, FALSE), VLOOKUP("zero_test", Keys!$B:$C, 2, FALSE), INDEX(EPS_run_raw!$E$2:$AD$3025, $AG34, L$9))</f>
        <v>92115500000000</v>
      </c>
      <c r="M34" s="17">
        <f>IF($AG34=VLOOKUP("zero_test", Keys!$B:$C, 2, FALSE), VLOOKUP("zero_test", Keys!$B:$C, 2, FALSE), INDEX(EPS_run_raw!$E$2:$AD$3025, $AG34, M$9))</f>
        <v>92115500000000</v>
      </c>
      <c r="N34" s="17">
        <f>IF($AG34=VLOOKUP("zero_test", Keys!$B:$C, 2, FALSE), VLOOKUP("zero_test", Keys!$B:$C, 2, FALSE), INDEX(EPS_run_raw!$E$2:$AD$3025, $AG34, N$9))</f>
        <v>92115500000000</v>
      </c>
      <c r="O34" s="17">
        <f>IF($AG34=VLOOKUP("zero_test", Keys!$B:$C, 2, FALSE), VLOOKUP("zero_test", Keys!$B:$C, 2, FALSE), INDEX(EPS_run_raw!$E$2:$AD$3025, $AG34, O$9))</f>
        <v>92115500000000</v>
      </c>
      <c r="P34" s="17">
        <f>IF($AG34=VLOOKUP("zero_test", Keys!$B:$C, 2, FALSE), VLOOKUP("zero_test", Keys!$B:$C, 2, FALSE), INDEX(EPS_run_raw!$E$2:$AD$3025, $AG34, P$9))</f>
        <v>92115500000000</v>
      </c>
      <c r="Q34" s="17">
        <f>IF($AG34=VLOOKUP("zero_test", Keys!$B:$C, 2, FALSE), VLOOKUP("zero_test", Keys!$B:$C, 2, FALSE), INDEX(EPS_run_raw!$E$2:$AD$3025, $AG34, Q$9))</f>
        <v>92115500000000</v>
      </c>
      <c r="R34" s="17">
        <f>IF($AG34=VLOOKUP("zero_test", Keys!$B:$C, 2, FALSE), VLOOKUP("zero_test", Keys!$B:$C, 2, FALSE), INDEX(EPS_run_raw!$E$2:$AD$3025, $AG34, R$9))</f>
        <v>92115500000000</v>
      </c>
      <c r="S34" s="17">
        <f>IF($AG34=VLOOKUP("zero_test", Keys!$B:$C, 2, FALSE), VLOOKUP("zero_test", Keys!$B:$C, 2, FALSE), INDEX(EPS_run_raw!$E$2:$AD$3025, $AG34, S$9))</f>
        <v>92115500000000</v>
      </c>
      <c r="T34" s="17">
        <f>IF($AG34=VLOOKUP("zero_test", Keys!$B:$C, 2, FALSE), VLOOKUP("zero_test", Keys!$B:$C, 2, FALSE), INDEX(EPS_run_raw!$E$2:$AD$3025, $AG34, T$9))</f>
        <v>92115500000000</v>
      </c>
      <c r="U34" s="17">
        <f>IF($AG34=VLOOKUP("zero_test", Keys!$B:$C, 2, FALSE), VLOOKUP("zero_test", Keys!$B:$C, 2, FALSE), INDEX(EPS_run_raw!$E$2:$AD$3025, $AG34, U$9))</f>
        <v>92115500000000</v>
      </c>
      <c r="V34" s="17">
        <f>IF($AG34=VLOOKUP("zero_test", Keys!$B:$C, 2, FALSE), VLOOKUP("zero_test", Keys!$B:$C, 2, FALSE), INDEX(EPS_run_raw!$E$2:$AD$3025, $AG34, V$9))</f>
        <v>92115500000000</v>
      </c>
      <c r="W34" s="17">
        <f>IF($AG34=VLOOKUP("zero_test", Keys!$B:$C, 2, FALSE), VLOOKUP("zero_test", Keys!$B:$C, 2, FALSE), INDEX(EPS_run_raw!$E$2:$AD$3025, $AG34, W$9))</f>
        <v>92115500000000</v>
      </c>
      <c r="X34" s="17">
        <f>IF($AG34=VLOOKUP("zero_test", Keys!$B:$C, 2, FALSE), VLOOKUP("zero_test", Keys!$B:$C, 2, FALSE), INDEX(EPS_run_raw!$E$2:$AD$3025, $AG34, X$9))</f>
        <v>92115500000000</v>
      </c>
      <c r="Y34" s="17">
        <f>IF($AG34=VLOOKUP("zero_test", Keys!$B:$C, 2, FALSE), VLOOKUP("zero_test", Keys!$B:$C, 2, FALSE), INDEX(EPS_run_raw!$E$2:$AD$3025, $AG34, Y$9))</f>
        <v>92115500000000</v>
      </c>
      <c r="Z34" s="17">
        <f>IF($AG34=VLOOKUP("zero_test", Keys!$B:$C, 2, FALSE), VLOOKUP("zero_test", Keys!$B:$C, 2, FALSE), INDEX(EPS_run_raw!$E$2:$AD$3025, $AG34, Z$9))</f>
        <v>92115500000000</v>
      </c>
      <c r="AA34" s="17">
        <f>IF($AG34=VLOOKUP("zero_test", Keys!$B:$C, 2, FALSE), VLOOKUP("zero_test", Keys!$B:$C, 2, FALSE), INDEX(EPS_run_raw!$E$2:$AD$3025, $AG34, AA$9))</f>
        <v>92115500000000</v>
      </c>
      <c r="AB34" s="17">
        <f>IF($AG34=VLOOKUP("zero_test", Keys!$B:$C, 2, FALSE), VLOOKUP("zero_test", Keys!$B:$C, 2, FALSE), INDEX(EPS_run_raw!$E$2:$AD$3025, $AG34, AB$9))</f>
        <v>92115500000000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MO|nuclear|imports</v>
      </c>
      <c r="AG34">
        <f>IFERROR(MATCH(AF34, EPS_run_raw!$D$2:$D$3025, 0), VLOOKUP("zero_test", Keys!$B:$C, 2, FALSE))</f>
        <v>1334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MO|hydro|imports</v>
      </c>
      <c r="AG35">
        <f>IFERROR(MATCH(AF35, EPS_run_raw!$D$2:$D$3025, 0), VLOOKUP("zero_test", Keys!$B:$C, 2, FALSE))</f>
        <v>1337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MO|wind|imports</v>
      </c>
      <c r="AG36">
        <f>IFERROR(MATCH(AF36, EPS_run_raw!$D$2:$D$3025, 0), VLOOKUP("zero_test", Keys!$B:$C, 2, FALSE))</f>
        <v>1340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MO|solar|imports</v>
      </c>
      <c r="AG37">
        <f>IFERROR(MATCH(AF37, EPS_run_raw!$D$2:$D$3025, 0), VLOOKUP("zero_test", Keys!$B:$C, 2, FALSE))</f>
        <v>1343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14796600000000</v>
      </c>
      <c r="D38" s="17">
        <f>IF($AG38=VLOOKUP("zero_test", Keys!$B:$C, 2, FALSE), VLOOKUP("zero_test", Keys!$B:$C, 2, FALSE), INDEX(EPS_run_raw!$E$2:$AD$3025, $AG38, D$9))</f>
        <v>14251000000000</v>
      </c>
      <c r="E38" s="17">
        <f>IF($AG38=VLOOKUP("zero_test", Keys!$B:$C, 2, FALSE), VLOOKUP("zero_test", Keys!$B:$C, 2, FALSE), INDEX(EPS_run_raw!$E$2:$AD$3025, $AG38, E$9))</f>
        <v>14069100000000</v>
      </c>
      <c r="F38" s="17">
        <f>IF($AG38=VLOOKUP("zero_test", Keys!$B:$C, 2, FALSE), VLOOKUP("zero_test", Keys!$B:$C, 2, FALSE), INDEX(EPS_run_raw!$E$2:$AD$3025, $AG38, F$9))</f>
        <v>13895400000000</v>
      </c>
      <c r="G38" s="17">
        <f>IF($AG38=VLOOKUP("zero_test", Keys!$B:$C, 2, FALSE), VLOOKUP("zero_test", Keys!$B:$C, 2, FALSE), INDEX(EPS_run_raw!$E$2:$AD$3025, $AG38, G$9))</f>
        <v>13726100000000</v>
      </c>
      <c r="H38" s="17">
        <f>IF($AG38=VLOOKUP("zero_test", Keys!$B:$C, 2, FALSE), VLOOKUP("zero_test", Keys!$B:$C, 2, FALSE), INDEX(EPS_run_raw!$E$2:$AD$3025, $AG38, H$9))</f>
        <v>13504200000000</v>
      </c>
      <c r="I38" s="17">
        <f>IF($AG38=VLOOKUP("zero_test", Keys!$B:$C, 2, FALSE), VLOOKUP("zero_test", Keys!$B:$C, 2, FALSE), INDEX(EPS_run_raw!$E$2:$AD$3025, $AG38, I$9))</f>
        <v>13296900000000</v>
      </c>
      <c r="J38" s="17">
        <f>IF($AG38=VLOOKUP("zero_test", Keys!$B:$C, 2, FALSE), VLOOKUP("zero_test", Keys!$B:$C, 2, FALSE), INDEX(EPS_run_raw!$E$2:$AD$3025, $AG38, J$9))</f>
        <v>13116900000000</v>
      </c>
      <c r="K38" s="17">
        <f>IF($AG38=VLOOKUP("zero_test", Keys!$B:$C, 2, FALSE), VLOOKUP("zero_test", Keys!$B:$C, 2, FALSE), INDEX(EPS_run_raw!$E$2:$AD$3025, $AG38, K$9))</f>
        <v>13015900000000</v>
      </c>
      <c r="L38" s="17">
        <f>IF($AG38=VLOOKUP("zero_test", Keys!$B:$C, 2, FALSE), VLOOKUP("zero_test", Keys!$B:$C, 2, FALSE), INDEX(EPS_run_raw!$E$2:$AD$3025, $AG38, L$9))</f>
        <v>12893700000000</v>
      </c>
      <c r="M38" s="17">
        <f>IF($AG38=VLOOKUP("zero_test", Keys!$B:$C, 2, FALSE), VLOOKUP("zero_test", Keys!$B:$C, 2, FALSE), INDEX(EPS_run_raw!$E$2:$AD$3025, $AG38, M$9))</f>
        <v>12784000000000</v>
      </c>
      <c r="N38" s="17">
        <f>IF($AG38=VLOOKUP("zero_test", Keys!$B:$C, 2, FALSE), VLOOKUP("zero_test", Keys!$B:$C, 2, FALSE), INDEX(EPS_run_raw!$E$2:$AD$3025, $AG38, N$9))</f>
        <v>12671900000000</v>
      </c>
      <c r="O38" s="17">
        <f>IF($AG38=VLOOKUP("zero_test", Keys!$B:$C, 2, FALSE), VLOOKUP("zero_test", Keys!$B:$C, 2, FALSE), INDEX(EPS_run_raw!$E$2:$AD$3025, $AG38, O$9))</f>
        <v>12520400000000</v>
      </c>
      <c r="P38" s="17">
        <f>IF($AG38=VLOOKUP("zero_test", Keys!$B:$C, 2, FALSE), VLOOKUP("zero_test", Keys!$B:$C, 2, FALSE), INDEX(EPS_run_raw!$E$2:$AD$3025, $AG38, P$9))</f>
        <v>12472500000000</v>
      </c>
      <c r="Q38" s="17">
        <f>IF($AG38=VLOOKUP("zero_test", Keys!$B:$C, 2, FALSE), VLOOKUP("zero_test", Keys!$B:$C, 2, FALSE), INDEX(EPS_run_raw!$E$2:$AD$3025, $AG38, Q$9))</f>
        <v>12419500000000</v>
      </c>
      <c r="R38" s="17">
        <f>IF($AG38=VLOOKUP("zero_test", Keys!$B:$C, 2, FALSE), VLOOKUP("zero_test", Keys!$B:$C, 2, FALSE), INDEX(EPS_run_raw!$E$2:$AD$3025, $AG38, R$9))</f>
        <v>12360500000000</v>
      </c>
      <c r="S38" s="17">
        <f>IF($AG38=VLOOKUP("zero_test", Keys!$B:$C, 2, FALSE), VLOOKUP("zero_test", Keys!$B:$C, 2, FALSE), INDEX(EPS_run_raw!$E$2:$AD$3025, $AG38, S$9))</f>
        <v>12302300000000</v>
      </c>
      <c r="T38" s="17">
        <f>IF($AG38=VLOOKUP("zero_test", Keys!$B:$C, 2, FALSE), VLOOKUP("zero_test", Keys!$B:$C, 2, FALSE), INDEX(EPS_run_raw!$E$2:$AD$3025, $AG38, T$9))</f>
        <v>12253800000000</v>
      </c>
      <c r="U38" s="17">
        <f>IF($AG38=VLOOKUP("zero_test", Keys!$B:$C, 2, FALSE), VLOOKUP("zero_test", Keys!$B:$C, 2, FALSE), INDEX(EPS_run_raw!$E$2:$AD$3025, $AG38, U$9))</f>
        <v>12210200000000</v>
      </c>
      <c r="V38" s="17">
        <f>IF($AG38=VLOOKUP("zero_test", Keys!$B:$C, 2, FALSE), VLOOKUP("zero_test", Keys!$B:$C, 2, FALSE), INDEX(EPS_run_raw!$E$2:$AD$3025, $AG38, V$9))</f>
        <v>12172300000000</v>
      </c>
      <c r="W38" s="17">
        <f>IF($AG38=VLOOKUP("zero_test", Keys!$B:$C, 2, FALSE), VLOOKUP("zero_test", Keys!$B:$C, 2, FALSE), INDEX(EPS_run_raw!$E$2:$AD$3025, $AG38, W$9))</f>
        <v>12141800000000</v>
      </c>
      <c r="X38" s="17">
        <f>IF($AG38=VLOOKUP("zero_test", Keys!$B:$C, 2, FALSE), VLOOKUP("zero_test", Keys!$B:$C, 2, FALSE), INDEX(EPS_run_raw!$E$2:$AD$3025, $AG38, X$9))</f>
        <v>12116800000000</v>
      </c>
      <c r="Y38" s="17">
        <f>IF($AG38=VLOOKUP("zero_test", Keys!$B:$C, 2, FALSE), VLOOKUP("zero_test", Keys!$B:$C, 2, FALSE), INDEX(EPS_run_raw!$E$2:$AD$3025, $AG38, Y$9))</f>
        <v>12099600000000</v>
      </c>
      <c r="Z38" s="17">
        <f>IF($AG38=VLOOKUP("zero_test", Keys!$B:$C, 2, FALSE), VLOOKUP("zero_test", Keys!$B:$C, 2, FALSE), INDEX(EPS_run_raw!$E$2:$AD$3025, $AG38, Z$9))</f>
        <v>12088000000000</v>
      </c>
      <c r="AA38" s="17">
        <f>IF($AG38=VLOOKUP("zero_test", Keys!$B:$C, 2, FALSE), VLOOKUP("zero_test", Keys!$B:$C, 2, FALSE), INDEX(EPS_run_raw!$E$2:$AD$3025, $AG38, AA$9))</f>
        <v>12082400000000</v>
      </c>
      <c r="AB38" s="17">
        <f>IF($AG38=VLOOKUP("zero_test", Keys!$B:$C, 2, FALSE), VLOOKUP("zero_test", Keys!$B:$C, 2, FALSE), INDEX(EPS_run_raw!$E$2:$AD$3025, $AG38, AB$9))</f>
        <v>12075400000000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MO|biomass|imports</v>
      </c>
      <c r="AG38">
        <f>IFERROR(MATCH(AF38, EPS_run_raw!$D$2:$D$3025, 0), VLOOKUP("zero_test", Keys!$B:$C, 2, FALSE))</f>
        <v>1346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346721000000000</v>
      </c>
      <c r="D39" s="17">
        <f>IF($AG39=VLOOKUP("zero_test", Keys!$B:$C, 2, FALSE), VLOOKUP("zero_test", Keys!$B:$C, 2, FALSE), INDEX(EPS_run_raw!$E$2:$AD$3025, $AG39, D$9))</f>
        <v>341295000000000</v>
      </c>
      <c r="E39" s="17">
        <f>IF($AG39=VLOOKUP("zero_test", Keys!$B:$C, 2, FALSE), VLOOKUP("zero_test", Keys!$B:$C, 2, FALSE), INDEX(EPS_run_raw!$E$2:$AD$3025, $AG39, E$9))</f>
        <v>336247000000000</v>
      </c>
      <c r="F39" s="17">
        <f>IF($AG39=VLOOKUP("zero_test", Keys!$B:$C, 2, FALSE), VLOOKUP("zero_test", Keys!$B:$C, 2, FALSE), INDEX(EPS_run_raw!$E$2:$AD$3025, $AG39, F$9))</f>
        <v>330147000000000</v>
      </c>
      <c r="G39" s="17">
        <f>IF($AG39=VLOOKUP("zero_test", Keys!$B:$C, 2, FALSE), VLOOKUP("zero_test", Keys!$B:$C, 2, FALSE), INDEX(EPS_run_raw!$E$2:$AD$3025, $AG39, G$9))</f>
        <v>324094000000000</v>
      </c>
      <c r="H39" s="17">
        <f>IF($AG39=VLOOKUP("zero_test", Keys!$B:$C, 2, FALSE), VLOOKUP("zero_test", Keys!$B:$C, 2, FALSE), INDEX(EPS_run_raw!$E$2:$AD$3025, $AG39, H$9))</f>
        <v>317896000000000</v>
      </c>
      <c r="I39" s="17">
        <f>IF($AG39=VLOOKUP("zero_test", Keys!$B:$C, 2, FALSE), VLOOKUP("zero_test", Keys!$B:$C, 2, FALSE), INDEX(EPS_run_raw!$E$2:$AD$3025, $AG39, I$9))</f>
        <v>311290000000000</v>
      </c>
      <c r="J39" s="17">
        <f>IF($AG39=VLOOKUP("zero_test", Keys!$B:$C, 2, FALSE), VLOOKUP("zero_test", Keys!$B:$C, 2, FALSE), INDEX(EPS_run_raw!$E$2:$AD$3025, $AG39, J$9))</f>
        <v>304706000000000</v>
      </c>
      <c r="K39" s="17">
        <f>IF($AG39=VLOOKUP("zero_test", Keys!$B:$C, 2, FALSE), VLOOKUP("zero_test", Keys!$B:$C, 2, FALSE), INDEX(EPS_run_raw!$E$2:$AD$3025, $AG39, K$9))</f>
        <v>297510000000000</v>
      </c>
      <c r="L39" s="17">
        <f>IF($AG39=VLOOKUP("zero_test", Keys!$B:$C, 2, FALSE), VLOOKUP("zero_test", Keys!$B:$C, 2, FALSE), INDEX(EPS_run_raw!$E$2:$AD$3025, $AG39, L$9))</f>
        <v>290278000000000</v>
      </c>
      <c r="M39" s="17">
        <f>IF($AG39=VLOOKUP("zero_test", Keys!$B:$C, 2, FALSE), VLOOKUP("zero_test", Keys!$B:$C, 2, FALSE), INDEX(EPS_run_raw!$E$2:$AD$3025, $AG39, M$9))</f>
        <v>282525000000000</v>
      </c>
      <c r="N39" s="17">
        <f>IF($AG39=VLOOKUP("zero_test", Keys!$B:$C, 2, FALSE), VLOOKUP("zero_test", Keys!$B:$C, 2, FALSE), INDEX(EPS_run_raw!$E$2:$AD$3025, $AG39, N$9))</f>
        <v>274707000000000</v>
      </c>
      <c r="O39" s="17">
        <f>IF($AG39=VLOOKUP("zero_test", Keys!$B:$C, 2, FALSE), VLOOKUP("zero_test", Keys!$B:$C, 2, FALSE), INDEX(EPS_run_raw!$E$2:$AD$3025, $AG39, O$9))</f>
        <v>266831000000000</v>
      </c>
      <c r="P39" s="17">
        <f>IF($AG39=VLOOKUP("zero_test", Keys!$B:$C, 2, FALSE), VLOOKUP("zero_test", Keys!$B:$C, 2, FALSE), INDEX(EPS_run_raw!$E$2:$AD$3025, $AG39, P$9))</f>
        <v>258766000000000</v>
      </c>
      <c r="Q39" s="17">
        <f>IF($AG39=VLOOKUP("zero_test", Keys!$B:$C, 2, FALSE), VLOOKUP("zero_test", Keys!$B:$C, 2, FALSE), INDEX(EPS_run_raw!$E$2:$AD$3025, $AG39, Q$9))</f>
        <v>250356000000000</v>
      </c>
      <c r="R39" s="17">
        <f>IF($AG39=VLOOKUP("zero_test", Keys!$B:$C, 2, FALSE), VLOOKUP("zero_test", Keys!$B:$C, 2, FALSE), INDEX(EPS_run_raw!$E$2:$AD$3025, $AG39, R$9))</f>
        <v>241692000000000</v>
      </c>
      <c r="S39" s="17">
        <f>IF($AG39=VLOOKUP("zero_test", Keys!$B:$C, 2, FALSE), VLOOKUP("zero_test", Keys!$B:$C, 2, FALSE), INDEX(EPS_run_raw!$E$2:$AD$3025, $AG39, S$9))</f>
        <v>232640000000000</v>
      </c>
      <c r="T39" s="17">
        <f>IF($AG39=VLOOKUP("zero_test", Keys!$B:$C, 2, FALSE), VLOOKUP("zero_test", Keys!$B:$C, 2, FALSE), INDEX(EPS_run_raw!$E$2:$AD$3025, $AG39, T$9))</f>
        <v>224429000000000</v>
      </c>
      <c r="U39" s="17">
        <f>IF($AG39=VLOOKUP("zero_test", Keys!$B:$C, 2, FALSE), VLOOKUP("zero_test", Keys!$B:$C, 2, FALSE), INDEX(EPS_run_raw!$E$2:$AD$3025, $AG39, U$9))</f>
        <v>216119000000000</v>
      </c>
      <c r="V39" s="17">
        <f>IF($AG39=VLOOKUP("zero_test", Keys!$B:$C, 2, FALSE), VLOOKUP("zero_test", Keys!$B:$C, 2, FALSE), INDEX(EPS_run_raw!$E$2:$AD$3025, $AG39, V$9))</f>
        <v>207939000000000</v>
      </c>
      <c r="W39" s="17">
        <f>IF($AG39=VLOOKUP("zero_test", Keys!$B:$C, 2, FALSE), VLOOKUP("zero_test", Keys!$B:$C, 2, FALSE), INDEX(EPS_run_raw!$E$2:$AD$3025, $AG39, W$9))</f>
        <v>199892000000000</v>
      </c>
      <c r="X39" s="17">
        <f>IF($AG39=VLOOKUP("zero_test", Keys!$B:$C, 2, FALSE), VLOOKUP("zero_test", Keys!$B:$C, 2, FALSE), INDEX(EPS_run_raw!$E$2:$AD$3025, $AG39, X$9))</f>
        <v>192028000000000</v>
      </c>
      <c r="Y39" s="17">
        <f>IF($AG39=VLOOKUP("zero_test", Keys!$B:$C, 2, FALSE), VLOOKUP("zero_test", Keys!$B:$C, 2, FALSE), INDEX(EPS_run_raw!$E$2:$AD$3025, $AG39, Y$9))</f>
        <v>184272000000000</v>
      </c>
      <c r="Z39" s="17">
        <f>IF($AG39=VLOOKUP("zero_test", Keys!$B:$C, 2, FALSE), VLOOKUP("zero_test", Keys!$B:$C, 2, FALSE), INDEX(EPS_run_raw!$E$2:$AD$3025, $AG39, Z$9))</f>
        <v>176877000000000</v>
      </c>
      <c r="AA39" s="17">
        <f>IF($AG39=VLOOKUP("zero_test", Keys!$B:$C, 2, FALSE), VLOOKUP("zero_test", Keys!$B:$C, 2, FALSE), INDEX(EPS_run_raw!$E$2:$AD$3025, $AG39, AA$9))</f>
        <v>169850000000000</v>
      </c>
      <c r="AB39" s="17">
        <f>IF($AG39=VLOOKUP("zero_test", Keys!$B:$C, 2, FALSE), VLOOKUP("zero_test", Keys!$B:$C, 2, FALSE), INDEX(EPS_run_raw!$E$2:$AD$3025, $AG39, AB$9))</f>
        <v>163351000000000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MO|petroleum gasoline|imports</v>
      </c>
      <c r="AG39">
        <f>IFERROR(MATCH(AF39, EPS_run_raw!$D$2:$D$3025, 0), VLOOKUP("zero_test", Keys!$B:$C, 2, FALSE))</f>
        <v>1349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175719000000000</v>
      </c>
      <c r="D40" s="17">
        <f>IF($AG40=VLOOKUP("zero_test", Keys!$B:$C, 2, FALSE), VLOOKUP("zero_test", Keys!$B:$C, 2, FALSE), INDEX(EPS_run_raw!$E$2:$AD$3025, $AG40, D$9))</f>
        <v>177097000000000</v>
      </c>
      <c r="E40" s="17">
        <f>IF($AG40=VLOOKUP("zero_test", Keys!$B:$C, 2, FALSE), VLOOKUP("zero_test", Keys!$B:$C, 2, FALSE), INDEX(EPS_run_raw!$E$2:$AD$3025, $AG40, E$9))</f>
        <v>177597000000000</v>
      </c>
      <c r="F40" s="17">
        <f>IF($AG40=VLOOKUP("zero_test", Keys!$B:$C, 2, FALSE), VLOOKUP("zero_test", Keys!$B:$C, 2, FALSE), INDEX(EPS_run_raw!$E$2:$AD$3025, $AG40, F$9))</f>
        <v>177972000000000</v>
      </c>
      <c r="G40" s="17">
        <f>IF($AG40=VLOOKUP("zero_test", Keys!$B:$C, 2, FALSE), VLOOKUP("zero_test", Keys!$B:$C, 2, FALSE), INDEX(EPS_run_raw!$E$2:$AD$3025, $AG40, G$9))</f>
        <v>178295000000000</v>
      </c>
      <c r="H40" s="17">
        <f>IF($AG40=VLOOKUP("zero_test", Keys!$B:$C, 2, FALSE), VLOOKUP("zero_test", Keys!$B:$C, 2, FALSE), INDEX(EPS_run_raw!$E$2:$AD$3025, $AG40, H$9))</f>
        <v>179400000000000</v>
      </c>
      <c r="I40" s="17">
        <f>IF($AG40=VLOOKUP("zero_test", Keys!$B:$C, 2, FALSE), VLOOKUP("zero_test", Keys!$B:$C, 2, FALSE), INDEX(EPS_run_raw!$E$2:$AD$3025, $AG40, I$9))</f>
        <v>179204000000000</v>
      </c>
      <c r="J40" s="17">
        <f>IF($AG40=VLOOKUP("zero_test", Keys!$B:$C, 2, FALSE), VLOOKUP("zero_test", Keys!$B:$C, 2, FALSE), INDEX(EPS_run_raw!$E$2:$AD$3025, $AG40, J$9))</f>
        <v>179345000000000</v>
      </c>
      <c r="K40" s="17">
        <f>IF($AG40=VLOOKUP("zero_test", Keys!$B:$C, 2, FALSE), VLOOKUP("zero_test", Keys!$B:$C, 2, FALSE), INDEX(EPS_run_raw!$E$2:$AD$3025, $AG40, K$9))</f>
        <v>178699000000000</v>
      </c>
      <c r="L40" s="17">
        <f>IF($AG40=VLOOKUP("zero_test", Keys!$B:$C, 2, FALSE), VLOOKUP("zero_test", Keys!$B:$C, 2, FALSE), INDEX(EPS_run_raw!$E$2:$AD$3025, $AG40, L$9))</f>
        <v>178247000000000</v>
      </c>
      <c r="M40" s="17">
        <f>IF($AG40=VLOOKUP("zero_test", Keys!$B:$C, 2, FALSE), VLOOKUP("zero_test", Keys!$B:$C, 2, FALSE), INDEX(EPS_run_raw!$E$2:$AD$3025, $AG40, M$9))</f>
        <v>177774000000000</v>
      </c>
      <c r="N40" s="17">
        <f>IF($AG40=VLOOKUP("zero_test", Keys!$B:$C, 2, FALSE), VLOOKUP("zero_test", Keys!$B:$C, 2, FALSE), INDEX(EPS_run_raw!$E$2:$AD$3025, $AG40, N$9))</f>
        <v>177084000000000</v>
      </c>
      <c r="O40" s="17">
        <f>IF($AG40=VLOOKUP("zero_test", Keys!$B:$C, 2, FALSE), VLOOKUP("zero_test", Keys!$B:$C, 2, FALSE), INDEX(EPS_run_raw!$E$2:$AD$3025, $AG40, O$9))</f>
        <v>176169000000000</v>
      </c>
      <c r="P40" s="17">
        <f>IF($AG40=VLOOKUP("zero_test", Keys!$B:$C, 2, FALSE), VLOOKUP("zero_test", Keys!$B:$C, 2, FALSE), INDEX(EPS_run_raw!$E$2:$AD$3025, $AG40, P$9))</f>
        <v>175052000000000</v>
      </c>
      <c r="Q40" s="17">
        <f>IF($AG40=VLOOKUP("zero_test", Keys!$B:$C, 2, FALSE), VLOOKUP("zero_test", Keys!$B:$C, 2, FALSE), INDEX(EPS_run_raw!$E$2:$AD$3025, $AG40, Q$9))</f>
        <v>173746000000000</v>
      </c>
      <c r="R40" s="17">
        <f>IF($AG40=VLOOKUP("zero_test", Keys!$B:$C, 2, FALSE), VLOOKUP("zero_test", Keys!$B:$C, 2, FALSE), INDEX(EPS_run_raw!$E$2:$AD$3025, $AG40, R$9))</f>
        <v>172539000000000</v>
      </c>
      <c r="S40" s="17">
        <f>IF($AG40=VLOOKUP("zero_test", Keys!$B:$C, 2, FALSE), VLOOKUP("zero_test", Keys!$B:$C, 2, FALSE), INDEX(EPS_run_raw!$E$2:$AD$3025, $AG40, S$9))</f>
        <v>171152000000000</v>
      </c>
      <c r="T40" s="17">
        <f>IF($AG40=VLOOKUP("zero_test", Keys!$B:$C, 2, FALSE), VLOOKUP("zero_test", Keys!$B:$C, 2, FALSE), INDEX(EPS_run_raw!$E$2:$AD$3025, $AG40, T$9))</f>
        <v>169172000000000</v>
      </c>
      <c r="U40" s="17">
        <f>IF($AG40=VLOOKUP("zero_test", Keys!$B:$C, 2, FALSE), VLOOKUP("zero_test", Keys!$B:$C, 2, FALSE), INDEX(EPS_run_raw!$E$2:$AD$3025, $AG40, U$9))</f>
        <v>167153000000000</v>
      </c>
      <c r="V40" s="17">
        <f>IF($AG40=VLOOKUP("zero_test", Keys!$B:$C, 2, FALSE), VLOOKUP("zero_test", Keys!$B:$C, 2, FALSE), INDEX(EPS_run_raw!$E$2:$AD$3025, $AG40, V$9))</f>
        <v>165177000000000</v>
      </c>
      <c r="W40" s="17">
        <f>IF($AG40=VLOOKUP("zero_test", Keys!$B:$C, 2, FALSE), VLOOKUP("zero_test", Keys!$B:$C, 2, FALSE), INDEX(EPS_run_raw!$E$2:$AD$3025, $AG40, W$9))</f>
        <v>163723000000000</v>
      </c>
      <c r="X40" s="17">
        <f>IF($AG40=VLOOKUP("zero_test", Keys!$B:$C, 2, FALSE), VLOOKUP("zero_test", Keys!$B:$C, 2, FALSE), INDEX(EPS_run_raw!$E$2:$AD$3025, $AG40, X$9))</f>
        <v>162385000000000</v>
      </c>
      <c r="Y40" s="17">
        <f>IF($AG40=VLOOKUP("zero_test", Keys!$B:$C, 2, FALSE), VLOOKUP("zero_test", Keys!$B:$C, 2, FALSE), INDEX(EPS_run_raw!$E$2:$AD$3025, $AG40, Y$9))</f>
        <v>161162000000000</v>
      </c>
      <c r="Z40" s="17">
        <f>IF($AG40=VLOOKUP("zero_test", Keys!$B:$C, 2, FALSE), VLOOKUP("zero_test", Keys!$B:$C, 2, FALSE), INDEX(EPS_run_raw!$E$2:$AD$3025, $AG40, Z$9))</f>
        <v>159832000000000</v>
      </c>
      <c r="AA40" s="17">
        <f>IF($AG40=VLOOKUP("zero_test", Keys!$B:$C, 2, FALSE), VLOOKUP("zero_test", Keys!$B:$C, 2, FALSE), INDEX(EPS_run_raw!$E$2:$AD$3025, $AG40, AA$9))</f>
        <v>158533000000000</v>
      </c>
      <c r="AB40" s="17">
        <f>IF($AG40=VLOOKUP("zero_test", Keys!$B:$C, 2, FALSE), VLOOKUP("zero_test", Keys!$B:$C, 2, FALSE), INDEX(EPS_run_raw!$E$2:$AD$3025, $AG40, AB$9))</f>
        <v>157320000000000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MO|petroleum diesel|imports</v>
      </c>
      <c r="AG40">
        <f>IFERROR(MATCH(AF40, EPS_run_raw!$D$2:$D$3025, 0), VLOOKUP("zero_test", Keys!$B:$C, 2, FALSE))</f>
        <v>1352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1297330000000</v>
      </c>
      <c r="D41" s="17">
        <f>IF($AG41=VLOOKUP("zero_test", Keys!$B:$C, 2, FALSE), VLOOKUP("zero_test", Keys!$B:$C, 2, FALSE), INDEX(EPS_run_raw!$E$2:$AD$3025, $AG41, D$9))</f>
        <v>1272640000000</v>
      </c>
      <c r="E41" s="17">
        <f>IF($AG41=VLOOKUP("zero_test", Keys!$B:$C, 2, FALSE), VLOOKUP("zero_test", Keys!$B:$C, 2, FALSE), INDEX(EPS_run_raw!$E$2:$AD$3025, $AG41, E$9))</f>
        <v>1253430000000</v>
      </c>
      <c r="F41" s="17">
        <f>IF($AG41=VLOOKUP("zero_test", Keys!$B:$C, 2, FALSE), VLOOKUP("zero_test", Keys!$B:$C, 2, FALSE), INDEX(EPS_run_raw!$E$2:$AD$3025, $AG41, F$9))</f>
        <v>1230330000000</v>
      </c>
      <c r="G41" s="17">
        <f>IF($AG41=VLOOKUP("zero_test", Keys!$B:$C, 2, FALSE), VLOOKUP("zero_test", Keys!$B:$C, 2, FALSE), INDEX(EPS_run_raw!$E$2:$AD$3025, $AG41, G$9))</f>
        <v>1207380000000</v>
      </c>
      <c r="H41" s="17">
        <f>IF($AG41=VLOOKUP("zero_test", Keys!$B:$C, 2, FALSE), VLOOKUP("zero_test", Keys!$B:$C, 2, FALSE), INDEX(EPS_run_raw!$E$2:$AD$3025, $AG41, H$9))</f>
        <v>1184730000000</v>
      </c>
      <c r="I41" s="17">
        <f>IF($AG41=VLOOKUP("zero_test", Keys!$B:$C, 2, FALSE), VLOOKUP("zero_test", Keys!$B:$C, 2, FALSE), INDEX(EPS_run_raw!$E$2:$AD$3025, $AG41, I$9))</f>
        <v>1161390000000</v>
      </c>
      <c r="J41" s="17">
        <f>IF($AG41=VLOOKUP("zero_test", Keys!$B:$C, 2, FALSE), VLOOKUP("zero_test", Keys!$B:$C, 2, FALSE), INDEX(EPS_run_raw!$E$2:$AD$3025, $AG41, J$9))</f>
        <v>1139230000000</v>
      </c>
      <c r="K41" s="17">
        <f>IF($AG41=VLOOKUP("zero_test", Keys!$B:$C, 2, FALSE), VLOOKUP("zero_test", Keys!$B:$C, 2, FALSE), INDEX(EPS_run_raw!$E$2:$AD$3025, $AG41, K$9))</f>
        <v>1114570000000</v>
      </c>
      <c r="L41" s="17">
        <f>IF($AG41=VLOOKUP("zero_test", Keys!$B:$C, 2, FALSE), VLOOKUP("zero_test", Keys!$B:$C, 2, FALSE), INDEX(EPS_run_raw!$E$2:$AD$3025, $AG41, L$9))</f>
        <v>1091290000000</v>
      </c>
      <c r="M41" s="17">
        <f>IF($AG41=VLOOKUP("zero_test", Keys!$B:$C, 2, FALSE), VLOOKUP("zero_test", Keys!$B:$C, 2, FALSE), INDEX(EPS_run_raw!$E$2:$AD$3025, $AG41, M$9))</f>
        <v>1066080000000</v>
      </c>
      <c r="N41" s="17">
        <f>IF($AG41=VLOOKUP("zero_test", Keys!$B:$C, 2, FALSE), VLOOKUP("zero_test", Keys!$B:$C, 2, FALSE), INDEX(EPS_run_raw!$E$2:$AD$3025, $AG41, N$9))</f>
        <v>1041410000000</v>
      </c>
      <c r="O41" s="17">
        <f>IF($AG41=VLOOKUP("zero_test", Keys!$B:$C, 2, FALSE), VLOOKUP("zero_test", Keys!$B:$C, 2, FALSE), INDEX(EPS_run_raw!$E$2:$AD$3025, $AG41, O$9))</f>
        <v>1016300000000</v>
      </c>
      <c r="P41" s="17">
        <f>IF($AG41=VLOOKUP("zero_test", Keys!$B:$C, 2, FALSE), VLOOKUP("zero_test", Keys!$B:$C, 2, FALSE), INDEX(EPS_run_raw!$E$2:$AD$3025, $AG41, P$9))</f>
        <v>991005000000</v>
      </c>
      <c r="Q41" s="17">
        <f>IF($AG41=VLOOKUP("zero_test", Keys!$B:$C, 2, FALSE), VLOOKUP("zero_test", Keys!$B:$C, 2, FALSE), INDEX(EPS_run_raw!$E$2:$AD$3025, $AG41, Q$9))</f>
        <v>964662000000</v>
      </c>
      <c r="R41" s="17">
        <f>IF($AG41=VLOOKUP("zero_test", Keys!$B:$C, 2, FALSE), VLOOKUP("zero_test", Keys!$B:$C, 2, FALSE), INDEX(EPS_run_raw!$E$2:$AD$3025, $AG41, R$9))</f>
        <v>937363000000</v>
      </c>
      <c r="S41" s="17">
        <f>IF($AG41=VLOOKUP("zero_test", Keys!$B:$C, 2, FALSE), VLOOKUP("zero_test", Keys!$B:$C, 2, FALSE), INDEX(EPS_run_raw!$E$2:$AD$3025, $AG41, S$9))</f>
        <v>907212000000</v>
      </c>
      <c r="T41" s="17">
        <f>IF($AG41=VLOOKUP("zero_test", Keys!$B:$C, 2, FALSE), VLOOKUP("zero_test", Keys!$B:$C, 2, FALSE), INDEX(EPS_run_raw!$E$2:$AD$3025, $AG41, T$9))</f>
        <v>876597000000</v>
      </c>
      <c r="U41" s="17">
        <f>IF($AG41=VLOOKUP("zero_test", Keys!$B:$C, 2, FALSE), VLOOKUP("zero_test", Keys!$B:$C, 2, FALSE), INDEX(EPS_run_raw!$E$2:$AD$3025, $AG41, U$9))</f>
        <v>847043000000</v>
      </c>
      <c r="V41" s="17">
        <f>IF($AG41=VLOOKUP("zero_test", Keys!$B:$C, 2, FALSE), VLOOKUP("zero_test", Keys!$B:$C, 2, FALSE), INDEX(EPS_run_raw!$E$2:$AD$3025, $AG41, V$9))</f>
        <v>815837000000</v>
      </c>
      <c r="W41" s="17">
        <f>IF($AG41=VLOOKUP("zero_test", Keys!$B:$C, 2, FALSE), VLOOKUP("zero_test", Keys!$B:$C, 2, FALSE), INDEX(EPS_run_raw!$E$2:$AD$3025, $AG41, W$9))</f>
        <v>783538000000</v>
      </c>
      <c r="X41" s="17">
        <f>IF($AG41=VLOOKUP("zero_test", Keys!$B:$C, 2, FALSE), VLOOKUP("zero_test", Keys!$B:$C, 2, FALSE), INDEX(EPS_run_raw!$E$2:$AD$3025, $AG41, X$9))</f>
        <v>752556000000</v>
      </c>
      <c r="Y41" s="17">
        <f>IF($AG41=VLOOKUP("zero_test", Keys!$B:$C, 2, FALSE), VLOOKUP("zero_test", Keys!$B:$C, 2, FALSE), INDEX(EPS_run_raw!$E$2:$AD$3025, $AG41, Y$9))</f>
        <v>720870000000</v>
      </c>
      <c r="Z41" s="17">
        <f>IF($AG41=VLOOKUP("zero_test", Keys!$B:$C, 2, FALSE), VLOOKUP("zero_test", Keys!$B:$C, 2, FALSE), INDEX(EPS_run_raw!$E$2:$AD$3025, $AG41, Z$9))</f>
        <v>691906000000</v>
      </c>
      <c r="AA41" s="17">
        <f>IF($AG41=VLOOKUP("zero_test", Keys!$B:$C, 2, FALSE), VLOOKUP("zero_test", Keys!$B:$C, 2, FALSE), INDEX(EPS_run_raw!$E$2:$AD$3025, $AG41, AA$9))</f>
        <v>663499000000</v>
      </c>
      <c r="AB41" s="17">
        <f>IF($AG41=VLOOKUP("zero_test", Keys!$B:$C, 2, FALSE), VLOOKUP("zero_test", Keys!$B:$C, 2, FALSE), INDEX(EPS_run_raw!$E$2:$AD$3025, $AG41, AB$9))</f>
        <v>638051000000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MO|biofuel gasoline|imports</v>
      </c>
      <c r="AG41">
        <f>IFERROR(MATCH(AF41, EPS_run_raw!$D$2:$D$3025, 0), VLOOKUP("zero_test", Keys!$B:$C, 2, FALSE))</f>
        <v>1355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103439000000</v>
      </c>
      <c r="D42" s="17">
        <f>IF($AG42=VLOOKUP("zero_test", Keys!$B:$C, 2, FALSE), VLOOKUP("zero_test", Keys!$B:$C, 2, FALSE), INDEX(EPS_run_raw!$E$2:$AD$3025, $AG42, D$9))</f>
        <v>106334000000</v>
      </c>
      <c r="E42" s="17">
        <f>IF($AG42=VLOOKUP("zero_test", Keys!$B:$C, 2, FALSE), VLOOKUP("zero_test", Keys!$B:$C, 2, FALSE), INDEX(EPS_run_raw!$E$2:$AD$3025, $AG42, E$9))</f>
        <v>109822000000</v>
      </c>
      <c r="F42" s="17">
        <f>IF($AG42=VLOOKUP("zero_test", Keys!$B:$C, 2, FALSE), VLOOKUP("zero_test", Keys!$B:$C, 2, FALSE), INDEX(EPS_run_raw!$E$2:$AD$3025, $AG42, F$9))</f>
        <v>113981000000</v>
      </c>
      <c r="G42" s="17">
        <f>IF($AG42=VLOOKUP("zero_test", Keys!$B:$C, 2, FALSE), VLOOKUP("zero_test", Keys!$B:$C, 2, FALSE), INDEX(EPS_run_raw!$E$2:$AD$3025, $AG42, G$9))</f>
        <v>118058000000</v>
      </c>
      <c r="H42" s="17">
        <f>IF($AG42=VLOOKUP("zero_test", Keys!$B:$C, 2, FALSE), VLOOKUP("zero_test", Keys!$B:$C, 2, FALSE), INDEX(EPS_run_raw!$E$2:$AD$3025, $AG42, H$9))</f>
        <v>122384000000</v>
      </c>
      <c r="I42" s="17">
        <f>IF($AG42=VLOOKUP("zero_test", Keys!$B:$C, 2, FALSE), VLOOKUP("zero_test", Keys!$B:$C, 2, FALSE), INDEX(EPS_run_raw!$E$2:$AD$3025, $AG42, I$9))</f>
        <v>125991000000</v>
      </c>
      <c r="J42" s="17">
        <f>IF($AG42=VLOOKUP("zero_test", Keys!$B:$C, 2, FALSE), VLOOKUP("zero_test", Keys!$B:$C, 2, FALSE), INDEX(EPS_run_raw!$E$2:$AD$3025, $AG42, J$9))</f>
        <v>129389000000</v>
      </c>
      <c r="K42" s="17">
        <f>IF($AG42=VLOOKUP("zero_test", Keys!$B:$C, 2, FALSE), VLOOKUP("zero_test", Keys!$B:$C, 2, FALSE), INDEX(EPS_run_raw!$E$2:$AD$3025, $AG42, K$9))</f>
        <v>131832000000</v>
      </c>
      <c r="L42" s="17">
        <f>IF($AG42=VLOOKUP("zero_test", Keys!$B:$C, 2, FALSE), VLOOKUP("zero_test", Keys!$B:$C, 2, FALSE), INDEX(EPS_run_raw!$E$2:$AD$3025, $AG42, L$9))</f>
        <v>134206000000</v>
      </c>
      <c r="M42" s="17">
        <f>IF($AG42=VLOOKUP("zero_test", Keys!$B:$C, 2, FALSE), VLOOKUP("zero_test", Keys!$B:$C, 2, FALSE), INDEX(EPS_run_raw!$E$2:$AD$3025, $AG42, M$9))</f>
        <v>136238000000</v>
      </c>
      <c r="N42" s="17">
        <f>IF($AG42=VLOOKUP("zero_test", Keys!$B:$C, 2, FALSE), VLOOKUP("zero_test", Keys!$B:$C, 2, FALSE), INDEX(EPS_run_raw!$E$2:$AD$3025, $AG42, N$9))</f>
        <v>137526000000</v>
      </c>
      <c r="O42" s="17">
        <f>IF($AG42=VLOOKUP("zero_test", Keys!$B:$C, 2, FALSE), VLOOKUP("zero_test", Keys!$B:$C, 2, FALSE), INDEX(EPS_run_raw!$E$2:$AD$3025, $AG42, O$9))</f>
        <v>137820000000</v>
      </c>
      <c r="P42" s="17">
        <f>IF($AG42=VLOOKUP("zero_test", Keys!$B:$C, 2, FALSE), VLOOKUP("zero_test", Keys!$B:$C, 2, FALSE), INDEX(EPS_run_raw!$E$2:$AD$3025, $AG42, P$9))</f>
        <v>137328000000</v>
      </c>
      <c r="Q42" s="17">
        <f>IF($AG42=VLOOKUP("zero_test", Keys!$B:$C, 2, FALSE), VLOOKUP("zero_test", Keys!$B:$C, 2, FALSE), INDEX(EPS_run_raw!$E$2:$AD$3025, $AG42, Q$9))</f>
        <v>135979000000</v>
      </c>
      <c r="R42" s="17">
        <f>IF($AG42=VLOOKUP("zero_test", Keys!$B:$C, 2, FALSE), VLOOKUP("zero_test", Keys!$B:$C, 2, FALSE), INDEX(EPS_run_raw!$E$2:$AD$3025, $AG42, R$9))</f>
        <v>135056000000</v>
      </c>
      <c r="S42" s="17">
        <f>IF($AG42=VLOOKUP("zero_test", Keys!$B:$C, 2, FALSE), VLOOKUP("zero_test", Keys!$B:$C, 2, FALSE), INDEX(EPS_run_raw!$E$2:$AD$3025, $AG42, S$9))</f>
        <v>133471000000</v>
      </c>
      <c r="T42" s="17">
        <f>IF($AG42=VLOOKUP("zero_test", Keys!$B:$C, 2, FALSE), VLOOKUP("zero_test", Keys!$B:$C, 2, FALSE), INDEX(EPS_run_raw!$E$2:$AD$3025, $AG42, T$9))</f>
        <v>130349000000</v>
      </c>
      <c r="U42" s="17">
        <f>IF($AG42=VLOOKUP("zero_test", Keys!$B:$C, 2, FALSE), VLOOKUP("zero_test", Keys!$B:$C, 2, FALSE), INDEX(EPS_run_raw!$E$2:$AD$3025, $AG42, U$9))</f>
        <v>126615000000</v>
      </c>
      <c r="V42" s="17">
        <f>IF($AG42=VLOOKUP("zero_test", Keys!$B:$C, 2, FALSE), VLOOKUP("zero_test", Keys!$B:$C, 2, FALSE), INDEX(EPS_run_raw!$E$2:$AD$3025, $AG42, V$9))</f>
        <v>122051000000</v>
      </c>
      <c r="W42" s="17">
        <f>IF($AG42=VLOOKUP("zero_test", Keys!$B:$C, 2, FALSE), VLOOKUP("zero_test", Keys!$B:$C, 2, FALSE), INDEX(EPS_run_raw!$E$2:$AD$3025, $AG42, W$9))</f>
        <v>118453000000</v>
      </c>
      <c r="X42" s="17">
        <f>IF($AG42=VLOOKUP("zero_test", Keys!$B:$C, 2, FALSE), VLOOKUP("zero_test", Keys!$B:$C, 2, FALSE), INDEX(EPS_run_raw!$E$2:$AD$3025, $AG42, X$9))</f>
        <v>114280000000</v>
      </c>
      <c r="Y42" s="17">
        <f>IF($AG42=VLOOKUP("zero_test", Keys!$B:$C, 2, FALSE), VLOOKUP("zero_test", Keys!$B:$C, 2, FALSE), INDEX(EPS_run_raw!$E$2:$AD$3025, $AG42, Y$9))</f>
        <v>109967000000</v>
      </c>
      <c r="Z42" s="17">
        <f>IF($AG42=VLOOKUP("zero_test", Keys!$B:$C, 2, FALSE), VLOOKUP("zero_test", Keys!$B:$C, 2, FALSE), INDEX(EPS_run_raw!$E$2:$AD$3025, $AG42, Z$9))</f>
        <v>105796000000</v>
      </c>
      <c r="AA42" s="17">
        <f>IF($AG42=VLOOKUP("zero_test", Keys!$B:$C, 2, FALSE), VLOOKUP("zero_test", Keys!$B:$C, 2, FALSE), INDEX(EPS_run_raw!$E$2:$AD$3025, $AG42, AA$9))</f>
        <v>101477000000</v>
      </c>
      <c r="AB42" s="17">
        <f>IF($AG42=VLOOKUP("zero_test", Keys!$B:$C, 2, FALSE), VLOOKUP("zero_test", Keys!$B:$C, 2, FALSE), INDEX(EPS_run_raw!$E$2:$AD$3025, $AG42, AB$9))</f>
        <v>97607900000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MO|biofuel diesel|imports</v>
      </c>
      <c r="AG42">
        <f>IFERROR(MATCH(AF42, EPS_run_raw!$D$2:$D$3025, 0), VLOOKUP("zero_test", Keys!$B:$C, 2, FALSE))</f>
        <v>1358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32081000000000</v>
      </c>
      <c r="D43" s="17">
        <f>IF($AG43=VLOOKUP("zero_test", Keys!$B:$C, 2, FALSE), VLOOKUP("zero_test", Keys!$B:$C, 2, FALSE), INDEX(EPS_run_raw!$E$2:$AD$3025, $AG43, D$9))</f>
        <v>32537600000000</v>
      </c>
      <c r="E43" s="17">
        <f>IF($AG43=VLOOKUP("zero_test", Keys!$B:$C, 2, FALSE), VLOOKUP("zero_test", Keys!$B:$C, 2, FALSE), INDEX(EPS_run_raw!$E$2:$AD$3025, $AG43, E$9))</f>
        <v>32596800000000</v>
      </c>
      <c r="F43" s="17">
        <f>IF($AG43=VLOOKUP("zero_test", Keys!$B:$C, 2, FALSE), VLOOKUP("zero_test", Keys!$B:$C, 2, FALSE), INDEX(EPS_run_raw!$E$2:$AD$3025, $AG43, F$9))</f>
        <v>32329900000000</v>
      </c>
      <c r="G43" s="17">
        <f>IF($AG43=VLOOKUP("zero_test", Keys!$B:$C, 2, FALSE), VLOOKUP("zero_test", Keys!$B:$C, 2, FALSE), INDEX(EPS_run_raw!$E$2:$AD$3025, $AG43, G$9))</f>
        <v>32212600000000</v>
      </c>
      <c r="H43" s="17">
        <f>IF($AG43=VLOOKUP("zero_test", Keys!$B:$C, 2, FALSE), VLOOKUP("zero_test", Keys!$B:$C, 2, FALSE), INDEX(EPS_run_raw!$E$2:$AD$3025, $AG43, H$9))</f>
        <v>32215700000000</v>
      </c>
      <c r="I43" s="17">
        <f>IF($AG43=VLOOKUP("zero_test", Keys!$B:$C, 2, FALSE), VLOOKUP("zero_test", Keys!$B:$C, 2, FALSE), INDEX(EPS_run_raw!$E$2:$AD$3025, $AG43, I$9))</f>
        <v>32165300000000</v>
      </c>
      <c r="J43" s="17">
        <f>IF($AG43=VLOOKUP("zero_test", Keys!$B:$C, 2, FALSE), VLOOKUP("zero_test", Keys!$B:$C, 2, FALSE), INDEX(EPS_run_raw!$E$2:$AD$3025, $AG43, J$9))</f>
        <v>32286700000000</v>
      </c>
      <c r="K43" s="17">
        <f>IF($AG43=VLOOKUP("zero_test", Keys!$B:$C, 2, FALSE), VLOOKUP("zero_test", Keys!$B:$C, 2, FALSE), INDEX(EPS_run_raw!$E$2:$AD$3025, $AG43, K$9))</f>
        <v>32441300000000</v>
      </c>
      <c r="L43" s="17">
        <f>IF($AG43=VLOOKUP("zero_test", Keys!$B:$C, 2, FALSE), VLOOKUP("zero_test", Keys!$B:$C, 2, FALSE), INDEX(EPS_run_raw!$E$2:$AD$3025, $AG43, L$9))</f>
        <v>32659200000000</v>
      </c>
      <c r="M43" s="17">
        <f>IF($AG43=VLOOKUP("zero_test", Keys!$B:$C, 2, FALSE), VLOOKUP("zero_test", Keys!$B:$C, 2, FALSE), INDEX(EPS_run_raw!$E$2:$AD$3025, $AG43, M$9))</f>
        <v>32944200000000</v>
      </c>
      <c r="N43" s="17">
        <f>IF($AG43=VLOOKUP("zero_test", Keys!$B:$C, 2, FALSE), VLOOKUP("zero_test", Keys!$B:$C, 2, FALSE), INDEX(EPS_run_raw!$E$2:$AD$3025, $AG43, N$9))</f>
        <v>33095000000000</v>
      </c>
      <c r="O43" s="17">
        <f>IF($AG43=VLOOKUP("zero_test", Keys!$B:$C, 2, FALSE), VLOOKUP("zero_test", Keys!$B:$C, 2, FALSE), INDEX(EPS_run_raw!$E$2:$AD$3025, $AG43, O$9))</f>
        <v>33250200000000</v>
      </c>
      <c r="P43" s="17">
        <f>IF($AG43=VLOOKUP("zero_test", Keys!$B:$C, 2, FALSE), VLOOKUP("zero_test", Keys!$B:$C, 2, FALSE), INDEX(EPS_run_raw!$E$2:$AD$3025, $AG43, P$9))</f>
        <v>33398800000000</v>
      </c>
      <c r="Q43" s="17">
        <f>IF($AG43=VLOOKUP("zero_test", Keys!$B:$C, 2, FALSE), VLOOKUP("zero_test", Keys!$B:$C, 2, FALSE), INDEX(EPS_run_raw!$E$2:$AD$3025, $AG43, Q$9))</f>
        <v>33522500000000</v>
      </c>
      <c r="R43" s="17">
        <f>IF($AG43=VLOOKUP("zero_test", Keys!$B:$C, 2, FALSE), VLOOKUP("zero_test", Keys!$B:$C, 2, FALSE), INDEX(EPS_run_raw!$E$2:$AD$3025, $AG43, R$9))</f>
        <v>33659800000000</v>
      </c>
      <c r="S43" s="17">
        <f>IF($AG43=VLOOKUP("zero_test", Keys!$B:$C, 2, FALSE), VLOOKUP("zero_test", Keys!$B:$C, 2, FALSE), INDEX(EPS_run_raw!$E$2:$AD$3025, $AG43, S$9))</f>
        <v>33752300000000</v>
      </c>
      <c r="T43" s="17">
        <f>IF($AG43=VLOOKUP("zero_test", Keys!$B:$C, 2, FALSE), VLOOKUP("zero_test", Keys!$B:$C, 2, FALSE), INDEX(EPS_run_raw!$E$2:$AD$3025, $AG43, T$9))</f>
        <v>33874000000000</v>
      </c>
      <c r="U43" s="17">
        <f>IF($AG43=VLOOKUP("zero_test", Keys!$B:$C, 2, FALSE), VLOOKUP("zero_test", Keys!$B:$C, 2, FALSE), INDEX(EPS_run_raw!$E$2:$AD$3025, $AG43, U$9))</f>
        <v>34026200000000</v>
      </c>
      <c r="V43" s="17">
        <f>IF($AG43=VLOOKUP("zero_test", Keys!$B:$C, 2, FALSE), VLOOKUP("zero_test", Keys!$B:$C, 2, FALSE), INDEX(EPS_run_raw!$E$2:$AD$3025, $AG43, V$9))</f>
        <v>34174600000000</v>
      </c>
      <c r="W43" s="17">
        <f>IF($AG43=VLOOKUP("zero_test", Keys!$B:$C, 2, FALSE), VLOOKUP("zero_test", Keys!$B:$C, 2, FALSE), INDEX(EPS_run_raw!$E$2:$AD$3025, $AG43, W$9))</f>
        <v>34326000000000</v>
      </c>
      <c r="X43" s="17">
        <f>IF($AG43=VLOOKUP("zero_test", Keys!$B:$C, 2, FALSE), VLOOKUP("zero_test", Keys!$B:$C, 2, FALSE), INDEX(EPS_run_raw!$E$2:$AD$3025, $AG43, X$9))</f>
        <v>34451100000000</v>
      </c>
      <c r="Y43" s="17">
        <f>IF($AG43=VLOOKUP("zero_test", Keys!$B:$C, 2, FALSE), VLOOKUP("zero_test", Keys!$B:$C, 2, FALSE), INDEX(EPS_run_raw!$E$2:$AD$3025, $AG43, Y$9))</f>
        <v>34492000000000</v>
      </c>
      <c r="Z43" s="17">
        <f>IF($AG43=VLOOKUP("zero_test", Keys!$B:$C, 2, FALSE), VLOOKUP("zero_test", Keys!$B:$C, 2, FALSE), INDEX(EPS_run_raw!$E$2:$AD$3025, $AG43, Z$9))</f>
        <v>34521000000000</v>
      </c>
      <c r="AA43" s="17">
        <f>IF($AG43=VLOOKUP("zero_test", Keys!$B:$C, 2, FALSE), VLOOKUP("zero_test", Keys!$B:$C, 2, FALSE), INDEX(EPS_run_raw!$E$2:$AD$3025, $AG43, AA$9))</f>
        <v>34541500000000</v>
      </c>
      <c r="AB43" s="17">
        <f>IF($AG43=VLOOKUP("zero_test", Keys!$B:$C, 2, FALSE), VLOOKUP("zero_test", Keys!$B:$C, 2, FALSE), INDEX(EPS_run_raw!$E$2:$AD$3025, $AG43, AB$9))</f>
        <v>34571100000000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MO|jet fuel or kerosene|imports</v>
      </c>
      <c r="AG43">
        <f>IFERROR(MATCH(AF43, EPS_run_raw!$D$2:$D$3025, 0), VLOOKUP("zero_test", Keys!$B:$C, 2, FALSE))</f>
        <v>1361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MO|heat|imports</v>
      </c>
      <c r="AG44">
        <f>IFERROR(MATCH(AF44, EPS_run_raw!$D$2:$D$3025, 0), VLOOKUP("zero_test", Keys!$B:$C, 2, FALSE))</f>
        <v>1364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MO|geothermal|imports</v>
      </c>
      <c r="AG45">
        <f>IFERROR(MATCH(AF45, EPS_run_raw!$D$2:$D$3025, 0), VLOOKUP("zero_test", Keys!$B:$C, 2, FALSE))</f>
        <v>1367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MO|lignite|imports</v>
      </c>
      <c r="AG46">
        <f>IFERROR(MATCH(AF46, EPS_run_raw!$D$2:$D$3025, 0), VLOOKUP("zero_test", Keys!$B:$C, 2, FALSE))</f>
        <v>1370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1353400000000</v>
      </c>
      <c r="D47" s="17">
        <f>IF($AG47=VLOOKUP("zero_test", Keys!$B:$C, 2, FALSE), VLOOKUP("zero_test", Keys!$B:$C, 2, FALSE), INDEX(EPS_run_raw!$E$2:$AD$3025, $AG47, D$9))</f>
        <v>1363530000000</v>
      </c>
      <c r="E47" s="17">
        <f>IF($AG47=VLOOKUP("zero_test", Keys!$B:$C, 2, FALSE), VLOOKUP("zero_test", Keys!$B:$C, 2, FALSE), INDEX(EPS_run_raw!$E$2:$AD$3025, $AG47, E$9))</f>
        <v>1362080000000</v>
      </c>
      <c r="F47" s="17">
        <f>IF($AG47=VLOOKUP("zero_test", Keys!$B:$C, 2, FALSE), VLOOKUP("zero_test", Keys!$B:$C, 2, FALSE), INDEX(EPS_run_raw!$E$2:$AD$3025, $AG47, F$9))</f>
        <v>1376690000000</v>
      </c>
      <c r="G47" s="17">
        <f>IF($AG47=VLOOKUP("zero_test", Keys!$B:$C, 2, FALSE), VLOOKUP("zero_test", Keys!$B:$C, 2, FALSE), INDEX(EPS_run_raw!$E$2:$AD$3025, $AG47, G$9))</f>
        <v>1391080000000</v>
      </c>
      <c r="H47" s="17">
        <f>IF($AG47=VLOOKUP("zero_test", Keys!$B:$C, 2, FALSE), VLOOKUP("zero_test", Keys!$B:$C, 2, FALSE), INDEX(EPS_run_raw!$E$2:$AD$3025, $AG47, H$9))</f>
        <v>1389230000000</v>
      </c>
      <c r="I47" s="17">
        <f>IF($AG47=VLOOKUP("zero_test", Keys!$B:$C, 2, FALSE), VLOOKUP("zero_test", Keys!$B:$C, 2, FALSE), INDEX(EPS_run_raw!$E$2:$AD$3025, $AG47, I$9))</f>
        <v>1373690000000</v>
      </c>
      <c r="J47" s="17">
        <f>IF($AG47=VLOOKUP("zero_test", Keys!$B:$C, 2, FALSE), VLOOKUP("zero_test", Keys!$B:$C, 2, FALSE), INDEX(EPS_run_raw!$E$2:$AD$3025, $AG47, J$9))</f>
        <v>1364660000000</v>
      </c>
      <c r="K47" s="17">
        <f>IF($AG47=VLOOKUP("zero_test", Keys!$B:$C, 2, FALSE), VLOOKUP("zero_test", Keys!$B:$C, 2, FALSE), INDEX(EPS_run_raw!$E$2:$AD$3025, $AG47, K$9))</f>
        <v>1352340000000</v>
      </c>
      <c r="L47" s="17">
        <f>IF($AG47=VLOOKUP("zero_test", Keys!$B:$C, 2, FALSE), VLOOKUP("zero_test", Keys!$B:$C, 2, FALSE), INDEX(EPS_run_raw!$E$2:$AD$3025, $AG47, L$9))</f>
        <v>1334010000000</v>
      </c>
      <c r="M47" s="17">
        <f>IF($AG47=VLOOKUP("zero_test", Keys!$B:$C, 2, FALSE), VLOOKUP("zero_test", Keys!$B:$C, 2, FALSE), INDEX(EPS_run_raw!$E$2:$AD$3025, $AG47, M$9))</f>
        <v>1331710000000</v>
      </c>
      <c r="N47" s="17">
        <f>IF($AG47=VLOOKUP("zero_test", Keys!$B:$C, 2, FALSE), VLOOKUP("zero_test", Keys!$B:$C, 2, FALSE), INDEX(EPS_run_raw!$E$2:$AD$3025, $AG47, N$9))</f>
        <v>1331470000000</v>
      </c>
      <c r="O47" s="17">
        <f>IF($AG47=VLOOKUP("zero_test", Keys!$B:$C, 2, FALSE), VLOOKUP("zero_test", Keys!$B:$C, 2, FALSE), INDEX(EPS_run_raw!$E$2:$AD$3025, $AG47, O$9))</f>
        <v>1321620000000</v>
      </c>
      <c r="P47" s="17">
        <f>IF($AG47=VLOOKUP("zero_test", Keys!$B:$C, 2, FALSE), VLOOKUP("zero_test", Keys!$B:$C, 2, FALSE), INDEX(EPS_run_raw!$E$2:$AD$3025, $AG47, P$9))</f>
        <v>1324600000000</v>
      </c>
      <c r="Q47" s="17">
        <f>IF($AG47=VLOOKUP("zero_test", Keys!$B:$C, 2, FALSE), VLOOKUP("zero_test", Keys!$B:$C, 2, FALSE), INDEX(EPS_run_raw!$E$2:$AD$3025, $AG47, Q$9))</f>
        <v>1310840000000</v>
      </c>
      <c r="R47" s="17">
        <f>IF($AG47=VLOOKUP("zero_test", Keys!$B:$C, 2, FALSE), VLOOKUP("zero_test", Keys!$B:$C, 2, FALSE), INDEX(EPS_run_raw!$E$2:$AD$3025, $AG47, R$9))</f>
        <v>1308970000000</v>
      </c>
      <c r="S47" s="17">
        <f>IF($AG47=VLOOKUP("zero_test", Keys!$B:$C, 2, FALSE), VLOOKUP("zero_test", Keys!$B:$C, 2, FALSE), INDEX(EPS_run_raw!$E$2:$AD$3025, $AG47, S$9))</f>
        <v>1305800000000</v>
      </c>
      <c r="T47" s="17">
        <f>IF($AG47=VLOOKUP("zero_test", Keys!$B:$C, 2, FALSE), VLOOKUP("zero_test", Keys!$B:$C, 2, FALSE), INDEX(EPS_run_raw!$E$2:$AD$3025, $AG47, T$9))</f>
        <v>1312060000000</v>
      </c>
      <c r="U47" s="17">
        <f>IF($AG47=VLOOKUP("zero_test", Keys!$B:$C, 2, FALSE), VLOOKUP("zero_test", Keys!$B:$C, 2, FALSE), INDEX(EPS_run_raw!$E$2:$AD$3025, $AG47, U$9))</f>
        <v>1319470000000</v>
      </c>
      <c r="V47" s="17">
        <f>IF($AG47=VLOOKUP("zero_test", Keys!$B:$C, 2, FALSE), VLOOKUP("zero_test", Keys!$B:$C, 2, FALSE), INDEX(EPS_run_raw!$E$2:$AD$3025, $AG47, V$9))</f>
        <v>1325840000000</v>
      </c>
      <c r="W47" s="17">
        <f>IF($AG47=VLOOKUP("zero_test", Keys!$B:$C, 2, FALSE), VLOOKUP("zero_test", Keys!$B:$C, 2, FALSE), INDEX(EPS_run_raw!$E$2:$AD$3025, $AG47, W$9))</f>
        <v>1333330000000</v>
      </c>
      <c r="X47" s="17">
        <f>IF($AG47=VLOOKUP("zero_test", Keys!$B:$C, 2, FALSE), VLOOKUP("zero_test", Keys!$B:$C, 2, FALSE), INDEX(EPS_run_raw!$E$2:$AD$3025, $AG47, X$9))</f>
        <v>1336390000000</v>
      </c>
      <c r="Y47" s="17">
        <f>IF($AG47=VLOOKUP("zero_test", Keys!$B:$C, 2, FALSE), VLOOKUP("zero_test", Keys!$B:$C, 2, FALSE), INDEX(EPS_run_raw!$E$2:$AD$3025, $AG47, Y$9))</f>
        <v>1338520000000</v>
      </c>
      <c r="Z47" s="17">
        <f>IF($AG47=VLOOKUP("zero_test", Keys!$B:$C, 2, FALSE), VLOOKUP("zero_test", Keys!$B:$C, 2, FALSE), INDEX(EPS_run_raw!$E$2:$AD$3025, $AG47, Z$9))</f>
        <v>1339880000000</v>
      </c>
      <c r="AA47" s="17">
        <f>IF($AG47=VLOOKUP("zero_test", Keys!$B:$C, 2, FALSE), VLOOKUP("zero_test", Keys!$B:$C, 2, FALSE), INDEX(EPS_run_raw!$E$2:$AD$3025, $AG47, AA$9))</f>
        <v>1343770000000</v>
      </c>
      <c r="AB47" s="17">
        <f>IF($AG47=VLOOKUP("zero_test", Keys!$B:$C, 2, FALSE), VLOOKUP("zero_test", Keys!$B:$C, 2, FALSE), INDEX(EPS_run_raw!$E$2:$AD$3025, $AG47, AB$9))</f>
        <v>1349360000000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MO|crude oil|imports</v>
      </c>
      <c r="AG47">
        <f>IFERROR(MATCH(AF47, EPS_run_raw!$D$2:$D$3025, 0), VLOOKUP("zero_test", Keys!$B:$C, 2, FALSE))</f>
        <v>1373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20687100000000</v>
      </c>
      <c r="D48" s="17">
        <f>IF($AG48=VLOOKUP("zero_test", Keys!$B:$C, 2, FALSE), VLOOKUP("zero_test", Keys!$B:$C, 2, FALSE), INDEX(EPS_run_raw!$E$2:$AD$3025, $AG48, D$9))</f>
        <v>21115700000000</v>
      </c>
      <c r="E48" s="17">
        <f>IF($AG48=VLOOKUP("zero_test", Keys!$B:$C, 2, FALSE), VLOOKUP("zero_test", Keys!$B:$C, 2, FALSE), INDEX(EPS_run_raw!$E$2:$AD$3025, $AG48, E$9))</f>
        <v>21327900000000</v>
      </c>
      <c r="F48" s="17">
        <f>IF($AG48=VLOOKUP("zero_test", Keys!$B:$C, 2, FALSE), VLOOKUP("zero_test", Keys!$B:$C, 2, FALSE), INDEX(EPS_run_raw!$E$2:$AD$3025, $AG48, F$9))</f>
        <v>21535600000000</v>
      </c>
      <c r="G48" s="17">
        <f>IF($AG48=VLOOKUP("zero_test", Keys!$B:$C, 2, FALSE), VLOOKUP("zero_test", Keys!$B:$C, 2, FALSE), INDEX(EPS_run_raw!$E$2:$AD$3025, $AG48, G$9))</f>
        <v>21926700000000</v>
      </c>
      <c r="H48" s="17">
        <f>IF($AG48=VLOOKUP("zero_test", Keys!$B:$C, 2, FALSE), VLOOKUP("zero_test", Keys!$B:$C, 2, FALSE), INDEX(EPS_run_raw!$E$2:$AD$3025, $AG48, H$9))</f>
        <v>22321700000000</v>
      </c>
      <c r="I48" s="17">
        <f>IF($AG48=VLOOKUP("zero_test", Keys!$B:$C, 2, FALSE), VLOOKUP("zero_test", Keys!$B:$C, 2, FALSE), INDEX(EPS_run_raw!$E$2:$AD$3025, $AG48, I$9))</f>
        <v>22677100000000</v>
      </c>
      <c r="J48" s="17">
        <f>IF($AG48=VLOOKUP("zero_test", Keys!$B:$C, 2, FALSE), VLOOKUP("zero_test", Keys!$B:$C, 2, FALSE), INDEX(EPS_run_raw!$E$2:$AD$3025, $AG48, J$9))</f>
        <v>23023600000000</v>
      </c>
      <c r="K48" s="17">
        <f>IF($AG48=VLOOKUP("zero_test", Keys!$B:$C, 2, FALSE), VLOOKUP("zero_test", Keys!$B:$C, 2, FALSE), INDEX(EPS_run_raw!$E$2:$AD$3025, $AG48, K$9))</f>
        <v>23308300000000</v>
      </c>
      <c r="L48" s="17">
        <f>IF($AG48=VLOOKUP("zero_test", Keys!$B:$C, 2, FALSE), VLOOKUP("zero_test", Keys!$B:$C, 2, FALSE), INDEX(EPS_run_raw!$E$2:$AD$3025, $AG48, L$9))</f>
        <v>23494100000000</v>
      </c>
      <c r="M48" s="17">
        <f>IF($AG48=VLOOKUP("zero_test", Keys!$B:$C, 2, FALSE), VLOOKUP("zero_test", Keys!$B:$C, 2, FALSE), INDEX(EPS_run_raw!$E$2:$AD$3025, $AG48, M$9))</f>
        <v>23726200000000</v>
      </c>
      <c r="N48" s="17">
        <f>IF($AG48=VLOOKUP("zero_test", Keys!$B:$C, 2, FALSE), VLOOKUP("zero_test", Keys!$B:$C, 2, FALSE), INDEX(EPS_run_raw!$E$2:$AD$3025, $AG48, N$9))</f>
        <v>23910700000000</v>
      </c>
      <c r="O48" s="17">
        <f>IF($AG48=VLOOKUP("zero_test", Keys!$B:$C, 2, FALSE), VLOOKUP("zero_test", Keys!$B:$C, 2, FALSE), INDEX(EPS_run_raw!$E$2:$AD$3025, $AG48, O$9))</f>
        <v>24048600000000</v>
      </c>
      <c r="P48" s="17">
        <f>IF($AG48=VLOOKUP("zero_test", Keys!$B:$C, 2, FALSE), VLOOKUP("zero_test", Keys!$B:$C, 2, FALSE), INDEX(EPS_run_raw!$E$2:$AD$3025, $AG48, P$9))</f>
        <v>24140300000000</v>
      </c>
      <c r="Q48" s="17">
        <f>IF($AG48=VLOOKUP("zero_test", Keys!$B:$C, 2, FALSE), VLOOKUP("zero_test", Keys!$B:$C, 2, FALSE), INDEX(EPS_run_raw!$E$2:$AD$3025, $AG48, Q$9))</f>
        <v>24200900000000</v>
      </c>
      <c r="R48" s="17">
        <f>IF($AG48=VLOOKUP("zero_test", Keys!$B:$C, 2, FALSE), VLOOKUP("zero_test", Keys!$B:$C, 2, FALSE), INDEX(EPS_run_raw!$E$2:$AD$3025, $AG48, R$9))</f>
        <v>24208800000000</v>
      </c>
      <c r="S48" s="17">
        <f>IF($AG48=VLOOKUP("zero_test", Keys!$B:$C, 2, FALSE), VLOOKUP("zero_test", Keys!$B:$C, 2, FALSE), INDEX(EPS_run_raw!$E$2:$AD$3025, $AG48, S$9))</f>
        <v>24190400000000</v>
      </c>
      <c r="T48" s="17">
        <f>IF($AG48=VLOOKUP("zero_test", Keys!$B:$C, 2, FALSE), VLOOKUP("zero_test", Keys!$B:$C, 2, FALSE), INDEX(EPS_run_raw!$E$2:$AD$3025, $AG48, T$9))</f>
        <v>24254600000000</v>
      </c>
      <c r="U48" s="17">
        <f>IF($AG48=VLOOKUP("zero_test", Keys!$B:$C, 2, FALSE), VLOOKUP("zero_test", Keys!$B:$C, 2, FALSE), INDEX(EPS_run_raw!$E$2:$AD$3025, $AG48, U$9))</f>
        <v>24282600000000</v>
      </c>
      <c r="V48" s="17">
        <f>IF($AG48=VLOOKUP("zero_test", Keys!$B:$C, 2, FALSE), VLOOKUP("zero_test", Keys!$B:$C, 2, FALSE), INDEX(EPS_run_raw!$E$2:$AD$3025, $AG48, V$9))</f>
        <v>24329700000000</v>
      </c>
      <c r="W48" s="17">
        <f>IF($AG48=VLOOKUP("zero_test", Keys!$B:$C, 2, FALSE), VLOOKUP("zero_test", Keys!$B:$C, 2, FALSE), INDEX(EPS_run_raw!$E$2:$AD$3025, $AG48, W$9))</f>
        <v>24477700000000</v>
      </c>
      <c r="X48" s="17">
        <f>IF($AG48=VLOOKUP("zero_test", Keys!$B:$C, 2, FALSE), VLOOKUP("zero_test", Keys!$B:$C, 2, FALSE), INDEX(EPS_run_raw!$E$2:$AD$3025, $AG48, X$9))</f>
        <v>24635900000000</v>
      </c>
      <c r="Y48" s="17">
        <f>IF($AG48=VLOOKUP("zero_test", Keys!$B:$C, 2, FALSE), VLOOKUP("zero_test", Keys!$B:$C, 2, FALSE), INDEX(EPS_run_raw!$E$2:$AD$3025, $AG48, Y$9))</f>
        <v>24774000000000</v>
      </c>
      <c r="Z48" s="17">
        <f>IF($AG48=VLOOKUP("zero_test", Keys!$B:$C, 2, FALSE), VLOOKUP("zero_test", Keys!$B:$C, 2, FALSE), INDEX(EPS_run_raw!$E$2:$AD$3025, $AG48, Z$9))</f>
        <v>24916200000000</v>
      </c>
      <c r="AA48" s="17">
        <f>IF($AG48=VLOOKUP("zero_test", Keys!$B:$C, 2, FALSE), VLOOKUP("zero_test", Keys!$B:$C, 2, FALSE), INDEX(EPS_run_raw!$E$2:$AD$3025, $AG48, AA$9))</f>
        <v>25085400000000</v>
      </c>
      <c r="AB48" s="17">
        <f>IF($AG48=VLOOKUP("zero_test", Keys!$B:$C, 2, FALSE), VLOOKUP("zero_test", Keys!$B:$C, 2, FALSE), INDEX(EPS_run_raw!$E$2:$AD$3025, $AG48, AB$9))</f>
        <v>25288800000000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MO|heavy or residual fuel oil|imports</v>
      </c>
      <c r="AG48">
        <f>IFERROR(MATCH(AF48, EPS_run_raw!$D$2:$D$3025, 0), VLOOKUP("zero_test", Keys!$B:$C, 2, FALSE))</f>
        <v>1376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23797400000000</v>
      </c>
      <c r="D49" s="17">
        <f>IF($AG49=VLOOKUP("zero_test", Keys!$B:$C, 2, FALSE), VLOOKUP("zero_test", Keys!$B:$C, 2, FALSE), INDEX(EPS_run_raw!$E$2:$AD$3025, $AG49, D$9))</f>
        <v>23285800000000</v>
      </c>
      <c r="E49" s="17">
        <f>IF($AG49=VLOOKUP("zero_test", Keys!$B:$C, 2, FALSE), VLOOKUP("zero_test", Keys!$B:$C, 2, FALSE), INDEX(EPS_run_raw!$E$2:$AD$3025, $AG49, E$9))</f>
        <v>23505600000000</v>
      </c>
      <c r="F49" s="17">
        <f>IF($AG49=VLOOKUP("zero_test", Keys!$B:$C, 2, FALSE), VLOOKUP("zero_test", Keys!$B:$C, 2, FALSE), INDEX(EPS_run_raw!$E$2:$AD$3025, $AG49, F$9))</f>
        <v>23460500000000</v>
      </c>
      <c r="G49" s="17">
        <f>IF($AG49=VLOOKUP("zero_test", Keys!$B:$C, 2, FALSE), VLOOKUP("zero_test", Keys!$B:$C, 2, FALSE), INDEX(EPS_run_raw!$E$2:$AD$3025, $AG49, G$9))</f>
        <v>23211600000000</v>
      </c>
      <c r="H49" s="17">
        <f>IF($AG49=VLOOKUP("zero_test", Keys!$B:$C, 2, FALSE), VLOOKUP("zero_test", Keys!$B:$C, 2, FALSE), INDEX(EPS_run_raw!$E$2:$AD$3025, $AG49, H$9))</f>
        <v>22948500000000</v>
      </c>
      <c r="I49" s="17">
        <f>IF($AG49=VLOOKUP("zero_test", Keys!$B:$C, 2, FALSE), VLOOKUP("zero_test", Keys!$B:$C, 2, FALSE), INDEX(EPS_run_raw!$E$2:$AD$3025, $AG49, I$9))</f>
        <v>22672700000000</v>
      </c>
      <c r="J49" s="17">
        <f>IF($AG49=VLOOKUP("zero_test", Keys!$B:$C, 2, FALSE), VLOOKUP("zero_test", Keys!$B:$C, 2, FALSE), INDEX(EPS_run_raw!$E$2:$AD$3025, $AG49, J$9))</f>
        <v>22540100000000</v>
      </c>
      <c r="K49" s="17">
        <f>IF($AG49=VLOOKUP("zero_test", Keys!$B:$C, 2, FALSE), VLOOKUP("zero_test", Keys!$B:$C, 2, FALSE), INDEX(EPS_run_raw!$E$2:$AD$3025, $AG49, K$9))</f>
        <v>22246600000000</v>
      </c>
      <c r="L49" s="17">
        <f>IF($AG49=VLOOKUP("zero_test", Keys!$B:$C, 2, FALSE), VLOOKUP("zero_test", Keys!$B:$C, 2, FALSE), INDEX(EPS_run_raw!$E$2:$AD$3025, $AG49, L$9))</f>
        <v>22028000000000</v>
      </c>
      <c r="M49" s="17">
        <f>IF($AG49=VLOOKUP("zero_test", Keys!$B:$C, 2, FALSE), VLOOKUP("zero_test", Keys!$B:$C, 2, FALSE), INDEX(EPS_run_raw!$E$2:$AD$3025, $AG49, M$9))</f>
        <v>21841200000000</v>
      </c>
      <c r="N49" s="17">
        <f>IF($AG49=VLOOKUP("zero_test", Keys!$B:$C, 2, FALSE), VLOOKUP("zero_test", Keys!$B:$C, 2, FALSE), INDEX(EPS_run_raw!$E$2:$AD$3025, $AG49, N$9))</f>
        <v>21670100000000</v>
      </c>
      <c r="O49" s="17">
        <f>IF($AG49=VLOOKUP("zero_test", Keys!$B:$C, 2, FALSE), VLOOKUP("zero_test", Keys!$B:$C, 2, FALSE), INDEX(EPS_run_raw!$E$2:$AD$3025, $AG49, O$9))</f>
        <v>21565900000000</v>
      </c>
      <c r="P49" s="17">
        <f>IF($AG49=VLOOKUP("zero_test", Keys!$B:$C, 2, FALSE), VLOOKUP("zero_test", Keys!$B:$C, 2, FALSE), INDEX(EPS_run_raw!$E$2:$AD$3025, $AG49, P$9))</f>
        <v>21463400000000</v>
      </c>
      <c r="Q49" s="17">
        <f>IF($AG49=VLOOKUP("zero_test", Keys!$B:$C, 2, FALSE), VLOOKUP("zero_test", Keys!$B:$C, 2, FALSE), INDEX(EPS_run_raw!$E$2:$AD$3025, $AG49, Q$9))</f>
        <v>21368900000000</v>
      </c>
      <c r="R49" s="17">
        <f>IF($AG49=VLOOKUP("zero_test", Keys!$B:$C, 2, FALSE), VLOOKUP("zero_test", Keys!$B:$C, 2, FALSE), INDEX(EPS_run_raw!$E$2:$AD$3025, $AG49, R$9))</f>
        <v>21258800000000</v>
      </c>
      <c r="S49" s="17">
        <f>IF($AG49=VLOOKUP("zero_test", Keys!$B:$C, 2, FALSE), VLOOKUP("zero_test", Keys!$B:$C, 2, FALSE), INDEX(EPS_run_raw!$E$2:$AD$3025, $AG49, S$9))</f>
        <v>21125100000000</v>
      </c>
      <c r="T49" s="17">
        <f>IF($AG49=VLOOKUP("zero_test", Keys!$B:$C, 2, FALSE), VLOOKUP("zero_test", Keys!$B:$C, 2, FALSE), INDEX(EPS_run_raw!$E$2:$AD$3025, $AG49, T$9))</f>
        <v>21020300000000</v>
      </c>
      <c r="U49" s="17">
        <f>IF($AG49=VLOOKUP("zero_test", Keys!$B:$C, 2, FALSE), VLOOKUP("zero_test", Keys!$B:$C, 2, FALSE), INDEX(EPS_run_raw!$E$2:$AD$3025, $AG49, U$9))</f>
        <v>20922500000000</v>
      </c>
      <c r="V49" s="17">
        <f>IF($AG49=VLOOKUP("zero_test", Keys!$B:$C, 2, FALSE), VLOOKUP("zero_test", Keys!$B:$C, 2, FALSE), INDEX(EPS_run_raw!$E$2:$AD$3025, $AG49, V$9))</f>
        <v>20838900000000</v>
      </c>
      <c r="W49" s="17">
        <f>IF($AG49=VLOOKUP("zero_test", Keys!$B:$C, 2, FALSE), VLOOKUP("zero_test", Keys!$B:$C, 2, FALSE), INDEX(EPS_run_raw!$E$2:$AD$3025, $AG49, W$9))</f>
        <v>20776100000000</v>
      </c>
      <c r="X49" s="17">
        <f>IF($AG49=VLOOKUP("zero_test", Keys!$B:$C, 2, FALSE), VLOOKUP("zero_test", Keys!$B:$C, 2, FALSE), INDEX(EPS_run_raw!$E$2:$AD$3025, $AG49, X$9))</f>
        <v>20715300000000</v>
      </c>
      <c r="Y49" s="17">
        <f>IF($AG49=VLOOKUP("zero_test", Keys!$B:$C, 2, FALSE), VLOOKUP("zero_test", Keys!$B:$C, 2, FALSE), INDEX(EPS_run_raw!$E$2:$AD$3025, $AG49, Y$9))</f>
        <v>20654300000000</v>
      </c>
      <c r="Z49" s="17">
        <f>IF($AG49=VLOOKUP("zero_test", Keys!$B:$C, 2, FALSE), VLOOKUP("zero_test", Keys!$B:$C, 2, FALSE), INDEX(EPS_run_raw!$E$2:$AD$3025, $AG49, Z$9))</f>
        <v>20585800000000</v>
      </c>
      <c r="AA49" s="17">
        <f>IF($AG49=VLOOKUP("zero_test", Keys!$B:$C, 2, FALSE), VLOOKUP("zero_test", Keys!$B:$C, 2, FALSE), INDEX(EPS_run_raw!$E$2:$AD$3025, $AG49, AA$9))</f>
        <v>20504100000000</v>
      </c>
      <c r="AB49" s="17">
        <f>IF($AG49=VLOOKUP("zero_test", Keys!$B:$C, 2, FALSE), VLOOKUP("zero_test", Keys!$B:$C, 2, FALSE), INDEX(EPS_run_raw!$E$2:$AD$3025, $AG49, AB$9))</f>
        <v>20442900000000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MO|LPG propane or butane|imports</v>
      </c>
      <c r="AG49">
        <f>IFERROR(MATCH(AF49, EPS_run_raw!$D$2:$D$3025, 0), VLOOKUP("zero_test", Keys!$B:$C, 2, FALSE))</f>
        <v>1379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MO|municipal solid waste|imports</v>
      </c>
      <c r="AG50">
        <f>IFERROR(MATCH(AF50, EPS_run_raw!$D$2:$D$3025, 0), VLOOKUP("zero_test", Keys!$B:$C, 2, FALSE))</f>
        <v>1382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1302840000</v>
      </c>
      <c r="D51" s="17">
        <f>IF($AG51=VLOOKUP("zero_test", Keys!$B:$C, 2, FALSE), VLOOKUP("zero_test", Keys!$B:$C, 2, FALSE), INDEX(EPS_run_raw!$E$2:$AD$3025, $AG51, D$9))</f>
        <v>2108200000</v>
      </c>
      <c r="E51" s="17">
        <f>IF($AG51=VLOOKUP("zero_test", Keys!$B:$C, 2, FALSE), VLOOKUP("zero_test", Keys!$B:$C, 2, FALSE), INDEX(EPS_run_raw!$E$2:$AD$3025, $AG51, E$9))</f>
        <v>3362850000</v>
      </c>
      <c r="F51" s="17">
        <f>IF($AG51=VLOOKUP("zero_test", Keys!$B:$C, 2, FALSE), VLOOKUP("zero_test", Keys!$B:$C, 2, FALSE), INDEX(EPS_run_raw!$E$2:$AD$3025, $AG51, F$9))</f>
        <v>5964130000</v>
      </c>
      <c r="G51" s="17">
        <f>IF($AG51=VLOOKUP("zero_test", Keys!$B:$C, 2, FALSE), VLOOKUP("zero_test", Keys!$B:$C, 2, FALSE), INDEX(EPS_run_raw!$E$2:$AD$3025, $AG51, G$9))</f>
        <v>10922700000</v>
      </c>
      <c r="H51" s="17">
        <f>IF($AG51=VLOOKUP("zero_test", Keys!$B:$C, 2, FALSE), VLOOKUP("zero_test", Keys!$B:$C, 2, FALSE), INDEX(EPS_run_raw!$E$2:$AD$3025, $AG51, H$9))</f>
        <v>19524400000</v>
      </c>
      <c r="I51" s="17">
        <f>IF($AG51=VLOOKUP("zero_test", Keys!$B:$C, 2, FALSE), VLOOKUP("zero_test", Keys!$B:$C, 2, FALSE), INDEX(EPS_run_raw!$E$2:$AD$3025, $AG51, I$9))</f>
        <v>29445700000</v>
      </c>
      <c r="J51" s="17">
        <f>IF($AG51=VLOOKUP("zero_test", Keys!$B:$C, 2, FALSE), VLOOKUP("zero_test", Keys!$B:$C, 2, FALSE), INDEX(EPS_run_raw!$E$2:$AD$3025, $AG51, J$9))</f>
        <v>40773800000</v>
      </c>
      <c r="K51" s="17">
        <f>IF($AG51=VLOOKUP("zero_test", Keys!$B:$C, 2, FALSE), VLOOKUP("zero_test", Keys!$B:$C, 2, FALSE), INDEX(EPS_run_raw!$E$2:$AD$3025, $AG51, K$9))</f>
        <v>54305500000</v>
      </c>
      <c r="L51" s="17">
        <f>IF($AG51=VLOOKUP("zero_test", Keys!$B:$C, 2, FALSE), VLOOKUP("zero_test", Keys!$B:$C, 2, FALSE), INDEX(EPS_run_raw!$E$2:$AD$3025, $AG51, L$9))</f>
        <v>70202600000</v>
      </c>
      <c r="M51" s="17">
        <f>IF($AG51=VLOOKUP("zero_test", Keys!$B:$C, 2, FALSE), VLOOKUP("zero_test", Keys!$B:$C, 2, FALSE), INDEX(EPS_run_raw!$E$2:$AD$3025, $AG51, M$9))</f>
        <v>88870400000</v>
      </c>
      <c r="N51" s="17">
        <f>IF($AG51=VLOOKUP("zero_test", Keys!$B:$C, 2, FALSE), VLOOKUP("zero_test", Keys!$B:$C, 2, FALSE), INDEX(EPS_run_raw!$E$2:$AD$3025, $AG51, N$9))</f>
        <v>107614000000</v>
      </c>
      <c r="O51" s="17">
        <f>IF($AG51=VLOOKUP("zero_test", Keys!$B:$C, 2, FALSE), VLOOKUP("zero_test", Keys!$B:$C, 2, FALSE), INDEX(EPS_run_raw!$E$2:$AD$3025, $AG51, O$9))</f>
        <v>127441000000</v>
      </c>
      <c r="P51" s="17">
        <f>IF($AG51=VLOOKUP("zero_test", Keys!$B:$C, 2, FALSE), VLOOKUP("zero_test", Keys!$B:$C, 2, FALSE), INDEX(EPS_run_raw!$E$2:$AD$3025, $AG51, P$9))</f>
        <v>147949000000</v>
      </c>
      <c r="Q51" s="17">
        <f>IF($AG51=VLOOKUP("zero_test", Keys!$B:$C, 2, FALSE), VLOOKUP("zero_test", Keys!$B:$C, 2, FALSE), INDEX(EPS_run_raw!$E$2:$AD$3025, $AG51, Q$9))</f>
        <v>169025000000</v>
      </c>
      <c r="R51" s="17">
        <f>IF($AG51=VLOOKUP("zero_test", Keys!$B:$C, 2, FALSE), VLOOKUP("zero_test", Keys!$B:$C, 2, FALSE), INDEX(EPS_run_raw!$E$2:$AD$3025, $AG51, R$9))</f>
        <v>189687000000</v>
      </c>
      <c r="S51" s="17">
        <f>IF($AG51=VLOOKUP("zero_test", Keys!$B:$C, 2, FALSE), VLOOKUP("zero_test", Keys!$B:$C, 2, FALSE), INDEX(EPS_run_raw!$E$2:$AD$3025, $AG51, S$9))</f>
        <v>210805000000</v>
      </c>
      <c r="T51" s="17">
        <f>IF($AG51=VLOOKUP("zero_test", Keys!$B:$C, 2, FALSE), VLOOKUP("zero_test", Keys!$B:$C, 2, FALSE), INDEX(EPS_run_raw!$E$2:$AD$3025, $AG51, T$9))</f>
        <v>231986000000</v>
      </c>
      <c r="U51" s="17">
        <f>IF($AG51=VLOOKUP("zero_test", Keys!$B:$C, 2, FALSE), VLOOKUP("zero_test", Keys!$B:$C, 2, FALSE), INDEX(EPS_run_raw!$E$2:$AD$3025, $AG51, U$9))</f>
        <v>252182000000</v>
      </c>
      <c r="V51" s="17">
        <f>IF($AG51=VLOOKUP("zero_test", Keys!$B:$C, 2, FALSE), VLOOKUP("zero_test", Keys!$B:$C, 2, FALSE), INDEX(EPS_run_raw!$E$2:$AD$3025, $AG51, V$9))</f>
        <v>270789000000</v>
      </c>
      <c r="W51" s="17">
        <f>IF($AG51=VLOOKUP("zero_test", Keys!$B:$C, 2, FALSE), VLOOKUP("zero_test", Keys!$B:$C, 2, FALSE), INDEX(EPS_run_raw!$E$2:$AD$3025, $AG51, W$9))</f>
        <v>286846000000</v>
      </c>
      <c r="X51" s="17">
        <f>IF($AG51=VLOOKUP("zero_test", Keys!$B:$C, 2, FALSE), VLOOKUP("zero_test", Keys!$B:$C, 2, FALSE), INDEX(EPS_run_raw!$E$2:$AD$3025, $AG51, X$9))</f>
        <v>302605000000</v>
      </c>
      <c r="Y51" s="17">
        <f>IF($AG51=VLOOKUP("zero_test", Keys!$B:$C, 2, FALSE), VLOOKUP("zero_test", Keys!$B:$C, 2, FALSE), INDEX(EPS_run_raw!$E$2:$AD$3025, $AG51, Y$9))</f>
        <v>318145000000</v>
      </c>
      <c r="Z51" s="17">
        <f>IF($AG51=VLOOKUP("zero_test", Keys!$B:$C, 2, FALSE), VLOOKUP("zero_test", Keys!$B:$C, 2, FALSE), INDEX(EPS_run_raw!$E$2:$AD$3025, $AG51, Z$9))</f>
        <v>331938000000</v>
      </c>
      <c r="AA51" s="17">
        <f>IF($AG51=VLOOKUP("zero_test", Keys!$B:$C, 2, FALSE), VLOOKUP("zero_test", Keys!$B:$C, 2, FALSE), INDEX(EPS_run_raw!$E$2:$AD$3025, $AG51, AA$9))</f>
        <v>345026000000</v>
      </c>
      <c r="AB51" s="17">
        <f>IF($AG51=VLOOKUP("zero_test", Keys!$B:$C, 2, FALSE), VLOOKUP("zero_test", Keys!$B:$C, 2, FALSE), INDEX(EPS_run_raw!$E$2:$AD$3025, $AG51, AB$9))</f>
        <v>356142000000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MO|hydrogen|imports</v>
      </c>
      <c r="AG51">
        <f>IFERROR(MATCH(AF51, EPS_run_raw!$D$2:$D$3025, 0), VLOOKUP("zero_test", Keys!$B:$C, 2, FALSE))</f>
        <v>1385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MO|electricity|exports</v>
      </c>
      <c r="AG52">
        <f>IFERROR(MATCH(AF52, EPS_run_raw!$D$2:$D$3025, 0), VLOOKUP("zero_test", Keys!$B:$C, 2, FALSE))</f>
        <v>1326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2151330000000</v>
      </c>
      <c r="D53" s="17">
        <f>IF($AG53=VLOOKUP("zero_test", Keys!$B:$C, 2, FALSE), VLOOKUP("zero_test", Keys!$B:$C, 2, FALSE), INDEX(EPS_run_raw!$E$2:$AD$3025, $AG53, D$9))</f>
        <v>2139760000000</v>
      </c>
      <c r="E53" s="17">
        <f>IF($AG53=VLOOKUP("zero_test", Keys!$B:$C, 2, FALSE), VLOOKUP("zero_test", Keys!$B:$C, 2, FALSE), INDEX(EPS_run_raw!$E$2:$AD$3025, $AG53, E$9))</f>
        <v>1824700000000</v>
      </c>
      <c r="F53" s="17">
        <f>IF($AG53=VLOOKUP("zero_test", Keys!$B:$C, 2, FALSE), VLOOKUP("zero_test", Keys!$B:$C, 2, FALSE), INDEX(EPS_run_raw!$E$2:$AD$3025, $AG53, F$9))</f>
        <v>1713520000000</v>
      </c>
      <c r="G53" s="17">
        <f>IF($AG53=VLOOKUP("zero_test", Keys!$B:$C, 2, FALSE), VLOOKUP("zero_test", Keys!$B:$C, 2, FALSE), INDEX(EPS_run_raw!$E$2:$AD$3025, $AG53, G$9))</f>
        <v>1651370000000</v>
      </c>
      <c r="H53" s="17">
        <f>IF($AG53=VLOOKUP("zero_test", Keys!$B:$C, 2, FALSE), VLOOKUP("zero_test", Keys!$B:$C, 2, FALSE), INDEX(EPS_run_raw!$E$2:$AD$3025, $AG53, H$9))</f>
        <v>1679320000000</v>
      </c>
      <c r="I53" s="17">
        <f>IF($AG53=VLOOKUP("zero_test", Keys!$B:$C, 2, FALSE), VLOOKUP("zero_test", Keys!$B:$C, 2, FALSE), INDEX(EPS_run_raw!$E$2:$AD$3025, $AG53, I$9))</f>
        <v>1601110000000</v>
      </c>
      <c r="J53" s="17">
        <f>IF($AG53=VLOOKUP("zero_test", Keys!$B:$C, 2, FALSE), VLOOKUP("zero_test", Keys!$B:$C, 2, FALSE), INDEX(EPS_run_raw!$E$2:$AD$3025, $AG53, J$9))</f>
        <v>1577200000000</v>
      </c>
      <c r="K53" s="17">
        <f>IF($AG53=VLOOKUP("zero_test", Keys!$B:$C, 2, FALSE), VLOOKUP("zero_test", Keys!$B:$C, 2, FALSE), INDEX(EPS_run_raw!$E$2:$AD$3025, $AG53, K$9))</f>
        <v>1629030000000</v>
      </c>
      <c r="L53" s="17">
        <f>IF($AG53=VLOOKUP("zero_test", Keys!$B:$C, 2, FALSE), VLOOKUP("zero_test", Keys!$B:$C, 2, FALSE), INDEX(EPS_run_raw!$E$2:$AD$3025, $AG53, L$9))</f>
        <v>1460420000000</v>
      </c>
      <c r="M53" s="17">
        <f>IF($AG53=VLOOKUP("zero_test", Keys!$B:$C, 2, FALSE), VLOOKUP("zero_test", Keys!$B:$C, 2, FALSE), INDEX(EPS_run_raw!$E$2:$AD$3025, $AG53, M$9))</f>
        <v>1462740000000</v>
      </c>
      <c r="N53" s="17">
        <f>IF($AG53=VLOOKUP("zero_test", Keys!$B:$C, 2, FALSE), VLOOKUP("zero_test", Keys!$B:$C, 2, FALSE), INDEX(EPS_run_raw!$E$2:$AD$3025, $AG53, N$9))</f>
        <v>1468750000000</v>
      </c>
      <c r="O53" s="17">
        <f>IF($AG53=VLOOKUP("zero_test", Keys!$B:$C, 2, FALSE), VLOOKUP("zero_test", Keys!$B:$C, 2, FALSE), INDEX(EPS_run_raw!$E$2:$AD$3025, $AG53, O$9))</f>
        <v>1345040000000</v>
      </c>
      <c r="P53" s="17">
        <f>IF($AG53=VLOOKUP("zero_test", Keys!$B:$C, 2, FALSE), VLOOKUP("zero_test", Keys!$B:$C, 2, FALSE), INDEX(EPS_run_raw!$E$2:$AD$3025, $AG53, P$9))</f>
        <v>1363910000000</v>
      </c>
      <c r="Q53" s="17">
        <f>IF($AG53=VLOOKUP("zero_test", Keys!$B:$C, 2, FALSE), VLOOKUP("zero_test", Keys!$B:$C, 2, FALSE), INDEX(EPS_run_raw!$E$2:$AD$3025, $AG53, Q$9))</f>
        <v>1328890000000</v>
      </c>
      <c r="R53" s="17">
        <f>IF($AG53=VLOOKUP("zero_test", Keys!$B:$C, 2, FALSE), VLOOKUP("zero_test", Keys!$B:$C, 2, FALSE), INDEX(EPS_run_raw!$E$2:$AD$3025, $AG53, R$9))</f>
        <v>1261510000000</v>
      </c>
      <c r="S53" s="17">
        <f>IF($AG53=VLOOKUP("zero_test", Keys!$B:$C, 2, FALSE), VLOOKUP("zero_test", Keys!$B:$C, 2, FALSE), INDEX(EPS_run_raw!$E$2:$AD$3025, $AG53, S$9))</f>
        <v>1233700000000</v>
      </c>
      <c r="T53" s="17">
        <f>IF($AG53=VLOOKUP("zero_test", Keys!$B:$C, 2, FALSE), VLOOKUP("zero_test", Keys!$B:$C, 2, FALSE), INDEX(EPS_run_raw!$E$2:$AD$3025, $AG53, T$9))</f>
        <v>1352510000000</v>
      </c>
      <c r="U53" s="17">
        <f>IF($AG53=VLOOKUP("zero_test", Keys!$B:$C, 2, FALSE), VLOOKUP("zero_test", Keys!$B:$C, 2, FALSE), INDEX(EPS_run_raw!$E$2:$AD$3025, $AG53, U$9))</f>
        <v>1371710000000</v>
      </c>
      <c r="V53" s="17">
        <f>IF($AG53=VLOOKUP("zero_test", Keys!$B:$C, 2, FALSE), VLOOKUP("zero_test", Keys!$B:$C, 2, FALSE), INDEX(EPS_run_raw!$E$2:$AD$3025, $AG53, V$9))</f>
        <v>1361740000000</v>
      </c>
      <c r="W53" s="17">
        <f>IF($AG53=VLOOKUP("zero_test", Keys!$B:$C, 2, FALSE), VLOOKUP("zero_test", Keys!$B:$C, 2, FALSE), INDEX(EPS_run_raw!$E$2:$AD$3025, $AG53, W$9))</f>
        <v>1368020000000</v>
      </c>
      <c r="X53" s="17">
        <f>IF($AG53=VLOOKUP("zero_test", Keys!$B:$C, 2, FALSE), VLOOKUP("zero_test", Keys!$B:$C, 2, FALSE), INDEX(EPS_run_raw!$E$2:$AD$3025, $AG53, X$9))</f>
        <v>1415420000000</v>
      </c>
      <c r="Y53" s="17">
        <f>IF($AG53=VLOOKUP("zero_test", Keys!$B:$C, 2, FALSE), VLOOKUP("zero_test", Keys!$B:$C, 2, FALSE), INDEX(EPS_run_raw!$E$2:$AD$3025, $AG53, Y$9))</f>
        <v>1476820000000</v>
      </c>
      <c r="Z53" s="17">
        <f>IF($AG53=VLOOKUP("zero_test", Keys!$B:$C, 2, FALSE), VLOOKUP("zero_test", Keys!$B:$C, 2, FALSE), INDEX(EPS_run_raw!$E$2:$AD$3025, $AG53, Z$9))</f>
        <v>1527900000000</v>
      </c>
      <c r="AA53" s="17">
        <f>IF($AG53=VLOOKUP("zero_test", Keys!$B:$C, 2, FALSE), VLOOKUP("zero_test", Keys!$B:$C, 2, FALSE), INDEX(EPS_run_raw!$E$2:$AD$3025, $AG53, AA$9))</f>
        <v>1601460000000</v>
      </c>
      <c r="AB53" s="17">
        <f>IF($AG53=VLOOKUP("zero_test", Keys!$B:$C, 2, FALSE), VLOOKUP("zero_test", Keys!$B:$C, 2, FALSE), INDEX(EPS_run_raw!$E$2:$AD$3025, $AG53, AB$9))</f>
        <v>1591190000000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MO|hard coal|exports</v>
      </c>
      <c r="AG53">
        <f>IFERROR(MATCH(AF53, EPS_run_raw!$D$2:$D$3025, 0), VLOOKUP("zero_test", Keys!$B:$C, 2, FALSE))</f>
        <v>1329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640112000000000</v>
      </c>
      <c r="D54" s="17">
        <f>IF($AG54=VLOOKUP("zero_test", Keys!$B:$C, 2, FALSE), VLOOKUP("zero_test", Keys!$B:$C, 2, FALSE), INDEX(EPS_run_raw!$E$2:$AD$3025, $AG54, D$9))</f>
        <v>580372000000000</v>
      </c>
      <c r="E54" s="17">
        <f>IF($AG54=VLOOKUP("zero_test", Keys!$B:$C, 2, FALSE), VLOOKUP("zero_test", Keys!$B:$C, 2, FALSE), INDEX(EPS_run_raw!$E$2:$AD$3025, $AG54, E$9))</f>
        <v>527640000000000</v>
      </c>
      <c r="F54" s="17">
        <f>IF($AG54=VLOOKUP("zero_test", Keys!$B:$C, 2, FALSE), VLOOKUP("zero_test", Keys!$B:$C, 2, FALSE), INDEX(EPS_run_raw!$E$2:$AD$3025, $AG54, F$9))</f>
        <v>494766000000000</v>
      </c>
      <c r="G54" s="17">
        <f>IF($AG54=VLOOKUP("zero_test", Keys!$B:$C, 2, FALSE), VLOOKUP("zero_test", Keys!$B:$C, 2, FALSE), INDEX(EPS_run_raw!$E$2:$AD$3025, $AG54, G$9))</f>
        <v>463943000000000</v>
      </c>
      <c r="H54" s="17">
        <f>IF($AG54=VLOOKUP("zero_test", Keys!$B:$C, 2, FALSE), VLOOKUP("zero_test", Keys!$B:$C, 2, FALSE), INDEX(EPS_run_raw!$E$2:$AD$3025, $AG54, H$9))</f>
        <v>451159000000000</v>
      </c>
      <c r="I54" s="17">
        <f>IF($AG54=VLOOKUP("zero_test", Keys!$B:$C, 2, FALSE), VLOOKUP("zero_test", Keys!$B:$C, 2, FALSE), INDEX(EPS_run_raw!$E$2:$AD$3025, $AG54, I$9))</f>
        <v>493829000000000</v>
      </c>
      <c r="J54" s="17">
        <f>IF($AG54=VLOOKUP("zero_test", Keys!$B:$C, 2, FALSE), VLOOKUP("zero_test", Keys!$B:$C, 2, FALSE), INDEX(EPS_run_raw!$E$2:$AD$3025, $AG54, J$9))</f>
        <v>538001000000000</v>
      </c>
      <c r="K54" s="17">
        <f>IF($AG54=VLOOKUP("zero_test", Keys!$B:$C, 2, FALSE), VLOOKUP("zero_test", Keys!$B:$C, 2, FALSE), INDEX(EPS_run_raw!$E$2:$AD$3025, $AG54, K$9))</f>
        <v>573209000000000</v>
      </c>
      <c r="L54" s="17">
        <f>IF($AG54=VLOOKUP("zero_test", Keys!$B:$C, 2, FALSE), VLOOKUP("zero_test", Keys!$B:$C, 2, FALSE), INDEX(EPS_run_raw!$E$2:$AD$3025, $AG54, L$9))</f>
        <v>628743000000000</v>
      </c>
      <c r="M54" s="17">
        <f>IF($AG54=VLOOKUP("zero_test", Keys!$B:$C, 2, FALSE), VLOOKUP("zero_test", Keys!$B:$C, 2, FALSE), INDEX(EPS_run_raw!$E$2:$AD$3025, $AG54, M$9))</f>
        <v>677315000000000</v>
      </c>
      <c r="N54" s="17">
        <f>IF($AG54=VLOOKUP("zero_test", Keys!$B:$C, 2, FALSE), VLOOKUP("zero_test", Keys!$B:$C, 2, FALSE), INDEX(EPS_run_raw!$E$2:$AD$3025, $AG54, N$9))</f>
        <v>719515000000000</v>
      </c>
      <c r="O54" s="17">
        <f>IF($AG54=VLOOKUP("zero_test", Keys!$B:$C, 2, FALSE), VLOOKUP("zero_test", Keys!$B:$C, 2, FALSE), INDEX(EPS_run_raw!$E$2:$AD$3025, $AG54, O$9))</f>
        <v>757886000000000</v>
      </c>
      <c r="P54" s="17">
        <f>IF($AG54=VLOOKUP("zero_test", Keys!$B:$C, 2, FALSE), VLOOKUP("zero_test", Keys!$B:$C, 2, FALSE), INDEX(EPS_run_raw!$E$2:$AD$3025, $AG54, P$9))</f>
        <v>782757000000000</v>
      </c>
      <c r="Q54" s="17">
        <f>IF($AG54=VLOOKUP("zero_test", Keys!$B:$C, 2, FALSE), VLOOKUP("zero_test", Keys!$B:$C, 2, FALSE), INDEX(EPS_run_raw!$E$2:$AD$3025, $AG54, Q$9))</f>
        <v>845520000000000</v>
      </c>
      <c r="R54" s="17">
        <f>IF($AG54=VLOOKUP("zero_test", Keys!$B:$C, 2, FALSE), VLOOKUP("zero_test", Keys!$B:$C, 2, FALSE), INDEX(EPS_run_raw!$E$2:$AD$3025, $AG54, R$9))</f>
        <v>902590000000000</v>
      </c>
      <c r="S54" s="17">
        <f>IF($AG54=VLOOKUP("zero_test", Keys!$B:$C, 2, FALSE), VLOOKUP("zero_test", Keys!$B:$C, 2, FALSE), INDEX(EPS_run_raw!$E$2:$AD$3025, $AG54, S$9))</f>
        <v>944857000000000</v>
      </c>
      <c r="T54" s="17">
        <f>IF($AG54=VLOOKUP("zero_test", Keys!$B:$C, 2, FALSE), VLOOKUP("zero_test", Keys!$B:$C, 2, FALSE), INDEX(EPS_run_raw!$E$2:$AD$3025, $AG54, T$9))</f>
        <v>964792000000000</v>
      </c>
      <c r="U54" s="17">
        <f>IF($AG54=VLOOKUP("zero_test", Keys!$B:$C, 2, FALSE), VLOOKUP("zero_test", Keys!$B:$C, 2, FALSE), INDEX(EPS_run_raw!$E$2:$AD$3025, $AG54, U$9))</f>
        <v>984423000000000</v>
      </c>
      <c r="V54" s="17">
        <f>IF($AG54=VLOOKUP("zero_test", Keys!$B:$C, 2, FALSE), VLOOKUP("zero_test", Keys!$B:$C, 2, FALSE), INDEX(EPS_run_raw!$E$2:$AD$3025, $AG54, V$9))</f>
        <v>997872000000000</v>
      </c>
      <c r="W54" s="17">
        <f>IF($AG54=VLOOKUP("zero_test", Keys!$B:$C, 2, FALSE), VLOOKUP("zero_test", Keys!$B:$C, 2, FALSE), INDEX(EPS_run_raw!$E$2:$AD$3025, $AG54, W$9))</f>
        <v>997803000000000</v>
      </c>
      <c r="X54" s="17">
        <f>IF($AG54=VLOOKUP("zero_test", Keys!$B:$C, 2, FALSE), VLOOKUP("zero_test", Keys!$B:$C, 2, FALSE), INDEX(EPS_run_raw!$E$2:$AD$3025, $AG54, X$9))</f>
        <v>997247000000000</v>
      </c>
      <c r="Y54" s="17">
        <f>IF($AG54=VLOOKUP("zero_test", Keys!$B:$C, 2, FALSE), VLOOKUP("zero_test", Keys!$B:$C, 2, FALSE), INDEX(EPS_run_raw!$E$2:$AD$3025, $AG54, Y$9))</f>
        <v>992528000000000</v>
      </c>
      <c r="Z54" s="17">
        <f>IF($AG54=VLOOKUP("zero_test", Keys!$B:$C, 2, FALSE), VLOOKUP("zero_test", Keys!$B:$C, 2, FALSE), INDEX(EPS_run_raw!$E$2:$AD$3025, $AG54, Z$9))</f>
        <v>991497000000000</v>
      </c>
      <c r="AA54" s="17">
        <f>IF($AG54=VLOOKUP("zero_test", Keys!$B:$C, 2, FALSE), VLOOKUP("zero_test", Keys!$B:$C, 2, FALSE), INDEX(EPS_run_raw!$E$2:$AD$3025, $AG54, AA$9))</f>
        <v>983354000000000</v>
      </c>
      <c r="AB54" s="17">
        <f>IF($AG54=VLOOKUP("zero_test", Keys!$B:$C, 2, FALSE), VLOOKUP("zero_test", Keys!$B:$C, 2, FALSE), INDEX(EPS_run_raw!$E$2:$AD$3025, $AG54, AB$9))</f>
        <v>969666000000000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MO|natural gas|exports</v>
      </c>
      <c r="AG54">
        <f>IFERROR(MATCH(AF54, EPS_run_raw!$D$2:$D$3025, 0), VLOOKUP("zero_test", Keys!$B:$C, 2, FALSE))</f>
        <v>1332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MO|nuclear|exports</v>
      </c>
      <c r="AG55">
        <f>IFERROR(MATCH(AF55, EPS_run_raw!$D$2:$D$3025, 0), VLOOKUP("zero_test", Keys!$B:$C, 2, FALSE))</f>
        <v>1335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MO|hydro|exports</v>
      </c>
      <c r="AG56">
        <f>IFERROR(MATCH(AF56, EPS_run_raw!$D$2:$D$3025, 0), VLOOKUP("zero_test", Keys!$B:$C, 2, FALSE))</f>
        <v>1338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MO|wind|exports</v>
      </c>
      <c r="AG57">
        <f>IFERROR(MATCH(AF57, EPS_run_raw!$D$2:$D$3025, 0), VLOOKUP("zero_test", Keys!$B:$C, 2, FALSE))</f>
        <v>1341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MO|solar|exports</v>
      </c>
      <c r="AG58">
        <f>IFERROR(MATCH(AF58, EPS_run_raw!$D$2:$D$3025, 0), VLOOKUP("zero_test", Keys!$B:$C, 2, FALSE))</f>
        <v>1344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MO|biomass|exports</v>
      </c>
      <c r="AG59">
        <f>IFERROR(MATCH(AF59, EPS_run_raw!$D$2:$D$3025, 0), VLOOKUP("zero_test", Keys!$B:$C, 2, FALSE))</f>
        <v>1347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MO|petroleum gasoline|exports</v>
      </c>
      <c r="AG60">
        <f>IFERROR(MATCH(AF60, EPS_run_raw!$D$2:$D$3025, 0), VLOOKUP("zero_test", Keys!$B:$C, 2, FALSE))</f>
        <v>1350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MO|petroleum diesel|exports</v>
      </c>
      <c r="AG61">
        <f>IFERROR(MATCH(AF61, EPS_run_raw!$D$2:$D$3025, 0), VLOOKUP("zero_test", Keys!$B:$C, 2, FALSE))</f>
        <v>1353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2477280000000</v>
      </c>
      <c r="D62" s="17">
        <f>IF($AG62=VLOOKUP("zero_test", Keys!$B:$C, 2, FALSE), VLOOKUP("zero_test", Keys!$B:$C, 2, FALSE), INDEX(EPS_run_raw!$E$2:$AD$3025, $AG62, D$9))</f>
        <v>2885630000000</v>
      </c>
      <c r="E62" s="17">
        <f>IF($AG62=VLOOKUP("zero_test", Keys!$B:$C, 2, FALSE), VLOOKUP("zero_test", Keys!$B:$C, 2, FALSE), INDEX(EPS_run_raw!$E$2:$AD$3025, $AG62, E$9))</f>
        <v>3029760000000</v>
      </c>
      <c r="F62" s="17">
        <f>IF($AG62=VLOOKUP("zero_test", Keys!$B:$C, 2, FALSE), VLOOKUP("zero_test", Keys!$B:$C, 2, FALSE), INDEX(EPS_run_raw!$E$2:$AD$3025, $AG62, F$9))</f>
        <v>3519470000000</v>
      </c>
      <c r="G62" s="17">
        <f>IF($AG62=VLOOKUP("zero_test", Keys!$B:$C, 2, FALSE), VLOOKUP("zero_test", Keys!$B:$C, 2, FALSE), INDEX(EPS_run_raw!$E$2:$AD$3025, $AG62, G$9))</f>
        <v>3812530000000</v>
      </c>
      <c r="H62" s="17">
        <f>IF($AG62=VLOOKUP("zero_test", Keys!$B:$C, 2, FALSE), VLOOKUP("zero_test", Keys!$B:$C, 2, FALSE), INDEX(EPS_run_raw!$E$2:$AD$3025, $AG62, H$9))</f>
        <v>4252690000000</v>
      </c>
      <c r="I62" s="17">
        <f>IF($AG62=VLOOKUP("zero_test", Keys!$B:$C, 2, FALSE), VLOOKUP("zero_test", Keys!$B:$C, 2, FALSE), INDEX(EPS_run_raw!$E$2:$AD$3025, $AG62, I$9))</f>
        <v>4584730000000</v>
      </c>
      <c r="J62" s="17">
        <f>IF($AG62=VLOOKUP("zero_test", Keys!$B:$C, 2, FALSE), VLOOKUP("zero_test", Keys!$B:$C, 2, FALSE), INDEX(EPS_run_raw!$E$2:$AD$3025, $AG62, J$9))</f>
        <v>4969110000000</v>
      </c>
      <c r="K62" s="17">
        <f>IF($AG62=VLOOKUP("zero_test", Keys!$B:$C, 2, FALSE), VLOOKUP("zero_test", Keys!$B:$C, 2, FALSE), INDEX(EPS_run_raw!$E$2:$AD$3025, $AG62, K$9))</f>
        <v>5378240000000</v>
      </c>
      <c r="L62" s="17">
        <f>IF($AG62=VLOOKUP("zero_test", Keys!$B:$C, 2, FALSE), VLOOKUP("zero_test", Keys!$B:$C, 2, FALSE), INDEX(EPS_run_raw!$E$2:$AD$3025, $AG62, L$9))</f>
        <v>5895030000000</v>
      </c>
      <c r="M62" s="17">
        <f>IF($AG62=VLOOKUP("zero_test", Keys!$B:$C, 2, FALSE), VLOOKUP("zero_test", Keys!$B:$C, 2, FALSE), INDEX(EPS_run_raw!$E$2:$AD$3025, $AG62, M$9))</f>
        <v>6431090000000</v>
      </c>
      <c r="N62" s="17">
        <f>IF($AG62=VLOOKUP("zero_test", Keys!$B:$C, 2, FALSE), VLOOKUP("zero_test", Keys!$B:$C, 2, FALSE), INDEX(EPS_run_raw!$E$2:$AD$3025, $AG62, N$9))</f>
        <v>7085620000000</v>
      </c>
      <c r="O62" s="17">
        <f>IF($AG62=VLOOKUP("zero_test", Keys!$B:$C, 2, FALSE), VLOOKUP("zero_test", Keys!$B:$C, 2, FALSE), INDEX(EPS_run_raw!$E$2:$AD$3025, $AG62, O$9))</f>
        <v>7573810000000</v>
      </c>
      <c r="P62" s="17">
        <f>IF($AG62=VLOOKUP("zero_test", Keys!$B:$C, 2, FALSE), VLOOKUP("zero_test", Keys!$B:$C, 2, FALSE), INDEX(EPS_run_raw!$E$2:$AD$3025, $AG62, P$9))</f>
        <v>8109430000000</v>
      </c>
      <c r="Q62" s="17">
        <f>IF($AG62=VLOOKUP("zero_test", Keys!$B:$C, 2, FALSE), VLOOKUP("zero_test", Keys!$B:$C, 2, FALSE), INDEX(EPS_run_raw!$E$2:$AD$3025, $AG62, Q$9))</f>
        <v>8674190000000</v>
      </c>
      <c r="R62" s="17">
        <f>IF($AG62=VLOOKUP("zero_test", Keys!$B:$C, 2, FALSE), VLOOKUP("zero_test", Keys!$B:$C, 2, FALSE), INDEX(EPS_run_raw!$E$2:$AD$3025, $AG62, R$9))</f>
        <v>9297750000000</v>
      </c>
      <c r="S62" s="17">
        <f>IF($AG62=VLOOKUP("zero_test", Keys!$B:$C, 2, FALSE), VLOOKUP("zero_test", Keys!$B:$C, 2, FALSE), INDEX(EPS_run_raw!$E$2:$AD$3025, $AG62, S$9))</f>
        <v>9949100000000</v>
      </c>
      <c r="T62" s="17">
        <f>IF($AG62=VLOOKUP("zero_test", Keys!$B:$C, 2, FALSE), VLOOKUP("zero_test", Keys!$B:$C, 2, FALSE), INDEX(EPS_run_raw!$E$2:$AD$3025, $AG62, T$9))</f>
        <v>10715800000000</v>
      </c>
      <c r="U62" s="17">
        <f>IF($AG62=VLOOKUP("zero_test", Keys!$B:$C, 2, FALSE), VLOOKUP("zero_test", Keys!$B:$C, 2, FALSE), INDEX(EPS_run_raw!$E$2:$AD$3025, $AG62, U$9))</f>
        <v>11347900000000</v>
      </c>
      <c r="V62" s="17">
        <f>IF($AG62=VLOOKUP("zero_test", Keys!$B:$C, 2, FALSE), VLOOKUP("zero_test", Keys!$B:$C, 2, FALSE), INDEX(EPS_run_raw!$E$2:$AD$3025, $AG62, V$9))</f>
        <v>11951300000000</v>
      </c>
      <c r="W62" s="17">
        <f>IF($AG62=VLOOKUP("zero_test", Keys!$B:$C, 2, FALSE), VLOOKUP("zero_test", Keys!$B:$C, 2, FALSE), INDEX(EPS_run_raw!$E$2:$AD$3025, $AG62, W$9))</f>
        <v>12487200000000</v>
      </c>
      <c r="X62" s="17">
        <f>IF($AG62=VLOOKUP("zero_test", Keys!$B:$C, 2, FALSE), VLOOKUP("zero_test", Keys!$B:$C, 2, FALSE), INDEX(EPS_run_raw!$E$2:$AD$3025, $AG62, X$9))</f>
        <v>12988800000000</v>
      </c>
      <c r="Y62" s="17">
        <f>IF($AG62=VLOOKUP("zero_test", Keys!$B:$C, 2, FALSE), VLOOKUP("zero_test", Keys!$B:$C, 2, FALSE), INDEX(EPS_run_raw!$E$2:$AD$3025, $AG62, Y$9))</f>
        <v>13673200000000</v>
      </c>
      <c r="Z62" s="17">
        <f>IF($AG62=VLOOKUP("zero_test", Keys!$B:$C, 2, FALSE), VLOOKUP("zero_test", Keys!$B:$C, 2, FALSE), INDEX(EPS_run_raw!$E$2:$AD$3025, $AG62, Z$9))</f>
        <v>14297600000000</v>
      </c>
      <c r="AA62" s="17">
        <f>IF($AG62=VLOOKUP("zero_test", Keys!$B:$C, 2, FALSE), VLOOKUP("zero_test", Keys!$B:$C, 2, FALSE), INDEX(EPS_run_raw!$E$2:$AD$3025, $AG62, AA$9))</f>
        <v>14811000000000</v>
      </c>
      <c r="AB62" s="17">
        <f>IF($AG62=VLOOKUP("zero_test", Keys!$B:$C, 2, FALSE), VLOOKUP("zero_test", Keys!$B:$C, 2, FALSE), INDEX(EPS_run_raw!$E$2:$AD$3025, $AG62, AB$9))</f>
        <v>15337500000000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MO|biofuel gasoline|exports</v>
      </c>
      <c r="AG62">
        <f>IFERROR(MATCH(AF62, EPS_run_raw!$D$2:$D$3025, 0), VLOOKUP("zero_test", Keys!$B:$C, 2, FALSE))</f>
        <v>1356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76648800000000</v>
      </c>
      <c r="D63" s="17">
        <f>IF($AG63=VLOOKUP("zero_test", Keys!$B:$C, 2, FALSE), VLOOKUP("zero_test", Keys!$B:$C, 2, FALSE), INDEX(EPS_run_raw!$E$2:$AD$3025, $AG63, D$9))</f>
        <v>91638700000000</v>
      </c>
      <c r="E63" s="17">
        <f>IF($AG63=VLOOKUP("zero_test", Keys!$B:$C, 2, FALSE), VLOOKUP("zero_test", Keys!$B:$C, 2, FALSE), INDEX(EPS_run_raw!$E$2:$AD$3025, $AG63, E$9))</f>
        <v>87963000000000</v>
      </c>
      <c r="F63" s="17">
        <f>IF($AG63=VLOOKUP("zero_test", Keys!$B:$C, 2, FALSE), VLOOKUP("zero_test", Keys!$B:$C, 2, FALSE), INDEX(EPS_run_raw!$E$2:$AD$3025, $AG63, F$9))</f>
        <v>90604200000000</v>
      </c>
      <c r="G63" s="17">
        <f>IF($AG63=VLOOKUP("zero_test", Keys!$B:$C, 2, FALSE), VLOOKUP("zero_test", Keys!$B:$C, 2, FALSE), INDEX(EPS_run_raw!$E$2:$AD$3025, $AG63, G$9))</f>
        <v>91861300000000</v>
      </c>
      <c r="H63" s="17">
        <f>IF($AG63=VLOOKUP("zero_test", Keys!$B:$C, 2, FALSE), VLOOKUP("zero_test", Keys!$B:$C, 2, FALSE), INDEX(EPS_run_raw!$E$2:$AD$3025, $AG63, H$9))</f>
        <v>75675300000000</v>
      </c>
      <c r="I63" s="17">
        <f>IF($AG63=VLOOKUP("zero_test", Keys!$B:$C, 2, FALSE), VLOOKUP("zero_test", Keys!$B:$C, 2, FALSE), INDEX(EPS_run_raw!$E$2:$AD$3025, $AG63, I$9))</f>
        <v>79370200000000</v>
      </c>
      <c r="J63" s="17">
        <f>IF($AG63=VLOOKUP("zero_test", Keys!$B:$C, 2, FALSE), VLOOKUP("zero_test", Keys!$B:$C, 2, FALSE), INDEX(EPS_run_raw!$E$2:$AD$3025, $AG63, J$9))</f>
        <v>80997200000000</v>
      </c>
      <c r="K63" s="17">
        <f>IF($AG63=VLOOKUP("zero_test", Keys!$B:$C, 2, FALSE), VLOOKUP("zero_test", Keys!$B:$C, 2, FALSE), INDEX(EPS_run_raw!$E$2:$AD$3025, $AG63, K$9))</f>
        <v>84842800000000</v>
      </c>
      <c r="L63" s="17">
        <f>IF($AG63=VLOOKUP("zero_test", Keys!$B:$C, 2, FALSE), VLOOKUP("zero_test", Keys!$B:$C, 2, FALSE), INDEX(EPS_run_raw!$E$2:$AD$3025, $AG63, L$9))</f>
        <v>86378400000000</v>
      </c>
      <c r="M63" s="17">
        <f>IF($AG63=VLOOKUP("zero_test", Keys!$B:$C, 2, FALSE), VLOOKUP("zero_test", Keys!$B:$C, 2, FALSE), INDEX(EPS_run_raw!$E$2:$AD$3025, $AG63, M$9))</f>
        <v>87674600000000</v>
      </c>
      <c r="N63" s="17">
        <f>IF($AG63=VLOOKUP("zero_test", Keys!$B:$C, 2, FALSE), VLOOKUP("zero_test", Keys!$B:$C, 2, FALSE), INDEX(EPS_run_raw!$E$2:$AD$3025, $AG63, N$9))</f>
        <v>82202200000000</v>
      </c>
      <c r="O63" s="17">
        <f>IF($AG63=VLOOKUP("zero_test", Keys!$B:$C, 2, FALSE), VLOOKUP("zero_test", Keys!$B:$C, 2, FALSE), INDEX(EPS_run_raw!$E$2:$AD$3025, $AG63, O$9))</f>
        <v>86224000000000</v>
      </c>
      <c r="P63" s="17">
        <f>IF($AG63=VLOOKUP("zero_test", Keys!$B:$C, 2, FALSE), VLOOKUP("zero_test", Keys!$B:$C, 2, FALSE), INDEX(EPS_run_raw!$E$2:$AD$3025, $AG63, P$9))</f>
        <v>85409500000000</v>
      </c>
      <c r="Q63" s="17">
        <f>IF($AG63=VLOOKUP("zero_test", Keys!$B:$C, 2, FALSE), VLOOKUP("zero_test", Keys!$B:$C, 2, FALSE), INDEX(EPS_run_raw!$E$2:$AD$3025, $AG63, Q$9))</f>
        <v>84112800000000</v>
      </c>
      <c r="R63" s="17">
        <f>IF($AG63=VLOOKUP("zero_test", Keys!$B:$C, 2, FALSE), VLOOKUP("zero_test", Keys!$B:$C, 2, FALSE), INDEX(EPS_run_raw!$E$2:$AD$3025, $AG63, R$9))</f>
        <v>82788700000000</v>
      </c>
      <c r="S63" s="17">
        <f>IF($AG63=VLOOKUP("zero_test", Keys!$B:$C, 2, FALSE), VLOOKUP("zero_test", Keys!$B:$C, 2, FALSE), INDEX(EPS_run_raw!$E$2:$AD$3025, $AG63, S$9))</f>
        <v>81324400000000</v>
      </c>
      <c r="T63" s="17">
        <f>IF($AG63=VLOOKUP("zero_test", Keys!$B:$C, 2, FALSE), VLOOKUP("zero_test", Keys!$B:$C, 2, FALSE), INDEX(EPS_run_raw!$E$2:$AD$3025, $AG63, T$9))</f>
        <v>79886000000000</v>
      </c>
      <c r="U63" s="17">
        <f>IF($AG63=VLOOKUP("zero_test", Keys!$B:$C, 2, FALSE), VLOOKUP("zero_test", Keys!$B:$C, 2, FALSE), INDEX(EPS_run_raw!$E$2:$AD$3025, $AG63, U$9))</f>
        <v>78382600000000</v>
      </c>
      <c r="V63" s="17">
        <f>IF($AG63=VLOOKUP("zero_test", Keys!$B:$C, 2, FALSE), VLOOKUP("zero_test", Keys!$B:$C, 2, FALSE), INDEX(EPS_run_raw!$E$2:$AD$3025, $AG63, V$9))</f>
        <v>76808900000000</v>
      </c>
      <c r="W63" s="17">
        <f>IF($AG63=VLOOKUP("zero_test", Keys!$B:$C, 2, FALSE), VLOOKUP("zero_test", Keys!$B:$C, 2, FALSE), INDEX(EPS_run_raw!$E$2:$AD$3025, $AG63, W$9))</f>
        <v>75156100000000</v>
      </c>
      <c r="X63" s="17">
        <f>IF($AG63=VLOOKUP("zero_test", Keys!$B:$C, 2, FALSE), VLOOKUP("zero_test", Keys!$B:$C, 2, FALSE), INDEX(EPS_run_raw!$E$2:$AD$3025, $AG63, X$9))</f>
        <v>73429400000000</v>
      </c>
      <c r="Y63" s="17">
        <f>IF($AG63=VLOOKUP("zero_test", Keys!$B:$C, 2, FALSE), VLOOKUP("zero_test", Keys!$B:$C, 2, FALSE), INDEX(EPS_run_raw!$E$2:$AD$3025, $AG63, Y$9))</f>
        <v>71891600000000</v>
      </c>
      <c r="Z63" s="17">
        <f>IF($AG63=VLOOKUP("zero_test", Keys!$B:$C, 2, FALSE), VLOOKUP("zero_test", Keys!$B:$C, 2, FALSE), INDEX(EPS_run_raw!$E$2:$AD$3025, $AG63, Z$9))</f>
        <v>70018700000000</v>
      </c>
      <c r="AA63" s="17">
        <f>IF($AG63=VLOOKUP("zero_test", Keys!$B:$C, 2, FALSE), VLOOKUP("zero_test", Keys!$B:$C, 2, FALSE), INDEX(EPS_run_raw!$E$2:$AD$3025, $AG63, AA$9))</f>
        <v>68068900000000</v>
      </c>
      <c r="AB63" s="17">
        <f>IF($AG63=VLOOKUP("zero_test", Keys!$B:$C, 2, FALSE), VLOOKUP("zero_test", Keys!$B:$C, 2, FALSE), INDEX(EPS_run_raw!$E$2:$AD$3025, $AG63, AB$9))</f>
        <v>66041400000000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MO|biofuel diesel|exports</v>
      </c>
      <c r="AG63">
        <f>IFERROR(MATCH(AF63, EPS_run_raw!$D$2:$D$3025, 0), VLOOKUP("zero_test", Keys!$B:$C, 2, FALSE))</f>
        <v>1359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MO|jet fuel or kerosene|exports</v>
      </c>
      <c r="AG64">
        <f>IFERROR(MATCH(AF64, EPS_run_raw!$D$2:$D$3025, 0), VLOOKUP("zero_test", Keys!$B:$C, 2, FALSE))</f>
        <v>1362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MO|heat|exports</v>
      </c>
      <c r="AG65">
        <f>IFERROR(MATCH(AF65, EPS_run_raw!$D$2:$D$3025, 0), VLOOKUP("zero_test", Keys!$B:$C, 2, FALSE))</f>
        <v>1365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MO|geothermal|exports</v>
      </c>
      <c r="AG66">
        <f>IFERROR(MATCH(AF66, EPS_run_raw!$D$2:$D$3025, 0), VLOOKUP("zero_test", Keys!$B:$C, 2, FALSE))</f>
        <v>1368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MO|lignite|exports</v>
      </c>
      <c r="AG67">
        <f>IFERROR(MATCH(AF67, EPS_run_raw!$D$2:$D$3025, 0), VLOOKUP("zero_test", Keys!$B:$C, 2, FALSE))</f>
        <v>1371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MO|crude oil|exports</v>
      </c>
      <c r="AG68">
        <f>IFERROR(MATCH(AF68, EPS_run_raw!$D$2:$D$3025, 0), VLOOKUP("zero_test", Keys!$B:$C, 2, FALSE))</f>
        <v>1374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MO|heavy or residual fuel oil|exports</v>
      </c>
      <c r="AG69">
        <f>IFERROR(MATCH(AF69, EPS_run_raw!$D$2:$D$3025, 0), VLOOKUP("zero_test", Keys!$B:$C, 2, FALSE))</f>
        <v>1377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MO|LPG propane or butane|exports</v>
      </c>
      <c r="AG70">
        <f>IFERROR(MATCH(AF70, EPS_run_raw!$D$2:$D$3025, 0), VLOOKUP("zero_test", Keys!$B:$C, 2, FALSE))</f>
        <v>1380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MO|municipal solid waste|exports</v>
      </c>
      <c r="AG71">
        <f>IFERROR(MATCH(AF71, EPS_run_raw!$D$2:$D$3025, 0), VLOOKUP("zero_test", Keys!$B:$C, 2, FALSE))</f>
        <v>1383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MO|hydrogen|exports</v>
      </c>
      <c r="AG72">
        <f>IFERROR(MATCH(AF72, EPS_run_raw!$D$2:$D$3025, 0), VLOOKUP("zero_test", Keys!$B:$C, 2, FALSE))</f>
        <v>1386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479741610000000</v>
      </c>
      <c r="D5" s="17">
        <f>EPS_state_calcs!D11+EPS_state_calcs!D32-EPS_state_calcs!D53</f>
        <v>503812930000000</v>
      </c>
      <c r="E5" s="17">
        <f>EPS_state_calcs!E11+EPS_state_calcs!E32-EPS_state_calcs!E53</f>
        <v>496492730000000</v>
      </c>
      <c r="F5" s="17">
        <f>EPS_state_calcs!F11+EPS_state_calcs!F32-EPS_state_calcs!F53</f>
        <v>493780840000000</v>
      </c>
      <c r="G5" s="17">
        <f>EPS_state_calcs!G11+EPS_state_calcs!G32-EPS_state_calcs!G53</f>
        <v>497066740000000</v>
      </c>
      <c r="H5" s="17">
        <f>EPS_state_calcs!H11+EPS_state_calcs!H32-EPS_state_calcs!H53</f>
        <v>502360030000000</v>
      </c>
      <c r="I5" s="17">
        <f>EPS_state_calcs!I11+EPS_state_calcs!I32-EPS_state_calcs!I53</f>
        <v>500440450000000</v>
      </c>
      <c r="J5" s="17">
        <f>EPS_state_calcs!J11+EPS_state_calcs!J32-EPS_state_calcs!J53</f>
        <v>498002800000000</v>
      </c>
      <c r="K5" s="17">
        <f>EPS_state_calcs!K11+EPS_state_calcs!K32-EPS_state_calcs!K53</f>
        <v>496583720000000</v>
      </c>
      <c r="L5" s="17">
        <f>EPS_state_calcs!L11+EPS_state_calcs!L32-EPS_state_calcs!L53</f>
        <v>496395650000000</v>
      </c>
      <c r="M5" s="17">
        <f>EPS_state_calcs!M11+EPS_state_calcs!M32-EPS_state_calcs!M53</f>
        <v>496448580000000</v>
      </c>
      <c r="N5" s="17">
        <f>EPS_state_calcs!N11+EPS_state_calcs!N32-EPS_state_calcs!N53</f>
        <v>497674010000000</v>
      </c>
      <c r="O5" s="17">
        <f>EPS_state_calcs!O11+EPS_state_calcs!O32-EPS_state_calcs!O53</f>
        <v>497533070000000</v>
      </c>
      <c r="P5" s="17">
        <f>EPS_state_calcs!P11+EPS_state_calcs!P32-EPS_state_calcs!P53</f>
        <v>497063680000000</v>
      </c>
      <c r="Q5" s="17">
        <f>EPS_state_calcs!Q11+EPS_state_calcs!Q32-EPS_state_calcs!Q53</f>
        <v>496309540000000</v>
      </c>
      <c r="R5" s="17">
        <f>EPS_state_calcs!R11+EPS_state_calcs!R32-EPS_state_calcs!R53</f>
        <v>494503330000000</v>
      </c>
      <c r="S5" s="17">
        <f>EPS_state_calcs!S11+EPS_state_calcs!S32-EPS_state_calcs!S53</f>
        <v>491584110000000</v>
      </c>
      <c r="T5" s="17">
        <f>EPS_state_calcs!T11+EPS_state_calcs!T32-EPS_state_calcs!T53</f>
        <v>487723080000000</v>
      </c>
      <c r="U5" s="17">
        <f>EPS_state_calcs!U11+EPS_state_calcs!U32-EPS_state_calcs!U53</f>
        <v>482932820000000</v>
      </c>
      <c r="V5" s="17">
        <f>EPS_state_calcs!V11+EPS_state_calcs!V32-EPS_state_calcs!V53</f>
        <v>477478810000000</v>
      </c>
      <c r="W5" s="17">
        <f>EPS_state_calcs!W11+EPS_state_calcs!W32-EPS_state_calcs!W53</f>
        <v>471875330000000</v>
      </c>
      <c r="X5" s="17">
        <f>EPS_state_calcs!X11+EPS_state_calcs!X32-EPS_state_calcs!X53</f>
        <v>465956480000000</v>
      </c>
      <c r="Y5" s="17">
        <f>EPS_state_calcs!Y11+EPS_state_calcs!Y32-EPS_state_calcs!Y53</f>
        <v>460355270000000</v>
      </c>
      <c r="Z5" s="17">
        <f>EPS_state_calcs!Z11+EPS_state_calcs!Z32-EPS_state_calcs!Z53</f>
        <v>453491890000000</v>
      </c>
      <c r="AA5" s="17">
        <f>EPS_state_calcs!AA11+EPS_state_calcs!AA32-EPS_state_calcs!AA53</f>
        <v>446439590000000</v>
      </c>
      <c r="AB5" s="17">
        <f>EPS_state_calcs!AB11+EPS_state_calcs!AB32-EPS_state_calcs!AB53</f>
        <v>440037450000000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294867037000000</v>
      </c>
      <c r="D6" s="17">
        <f>EPS_state_calcs!D12+EPS_state_calcs!D33-EPS_state_calcs!D54</f>
        <v>249064940219000</v>
      </c>
      <c r="E6" s="17">
        <f>EPS_state_calcs!E12+EPS_state_calcs!E33-EPS_state_calcs!E54</f>
        <v>254518854792000</v>
      </c>
      <c r="F6" s="17">
        <f>EPS_state_calcs!F12+EPS_state_calcs!F33-EPS_state_calcs!F54</f>
        <v>256144801535000</v>
      </c>
      <c r="G6" s="17">
        <f>EPS_state_calcs!G12+EPS_state_calcs!G33-EPS_state_calcs!G54</f>
        <v>253241751601000</v>
      </c>
      <c r="H6" s="17">
        <f>EPS_state_calcs!H12+EPS_state_calcs!H33-EPS_state_calcs!H54</f>
        <v>247659730890000</v>
      </c>
      <c r="I6" s="17">
        <f>EPS_state_calcs!I12+EPS_state_calcs!I33-EPS_state_calcs!I54</f>
        <v>244167800017000</v>
      </c>
      <c r="J6" s="17">
        <f>EPS_state_calcs!J12+EPS_state_calcs!J33-EPS_state_calcs!J54</f>
        <v>242368871577000</v>
      </c>
      <c r="K6" s="17">
        <f>EPS_state_calcs!K12+EPS_state_calcs!K33-EPS_state_calcs!K54</f>
        <v>240543928615000</v>
      </c>
      <c r="L6" s="17">
        <f>EPS_state_calcs!L12+EPS_state_calcs!L33-EPS_state_calcs!L54</f>
        <v>239143018580000</v>
      </c>
      <c r="M6" s="17">
        <f>EPS_state_calcs!M12+EPS_state_calcs!M33-EPS_state_calcs!M54</f>
        <v>237796097270000</v>
      </c>
      <c r="N6" s="17">
        <f>EPS_state_calcs!N12+EPS_state_calcs!N33-EPS_state_calcs!N54</f>
        <v>236387165630000</v>
      </c>
      <c r="O6" s="17">
        <f>EPS_state_calcs!O12+EPS_state_calcs!O33-EPS_state_calcs!O54</f>
        <v>235147227800000</v>
      </c>
      <c r="P6" s="17">
        <f>EPS_state_calcs!P12+EPS_state_calcs!P33-EPS_state_calcs!P54</f>
        <v>234084268090000</v>
      </c>
      <c r="Q6" s="17">
        <f>EPS_state_calcs!Q12+EPS_state_calcs!Q33-EPS_state_calcs!Q54</f>
        <v>233201369770000</v>
      </c>
      <c r="R6" s="17">
        <f>EPS_state_calcs!R12+EPS_state_calcs!R33-EPS_state_calcs!R54</f>
        <v>232251462220000</v>
      </c>
      <c r="S6" s="17">
        <f>EPS_state_calcs!S12+EPS_state_calcs!S33-EPS_state_calcs!S54</f>
        <v>231384530700000</v>
      </c>
      <c r="T6" s="17">
        <f>EPS_state_calcs!T12+EPS_state_calcs!T33-EPS_state_calcs!T54</f>
        <v>231099562990000</v>
      </c>
      <c r="U6" s="17">
        <f>EPS_state_calcs!U12+EPS_state_calcs!U33-EPS_state_calcs!U54</f>
        <v>230938594790000</v>
      </c>
      <c r="V6" s="17">
        <f>EPS_state_calcs!V12+EPS_state_calcs!V33-EPS_state_calcs!V54</f>
        <v>230989616580000</v>
      </c>
      <c r="W6" s="17">
        <f>EPS_state_calcs!W12+EPS_state_calcs!W33-EPS_state_calcs!W54</f>
        <v>230538616470000</v>
      </c>
      <c r="X6" s="17">
        <f>EPS_state_calcs!X12+EPS_state_calcs!X33-EPS_state_calcs!X54</f>
        <v>229874615570000</v>
      </c>
      <c r="Y6" s="17">
        <f>EPS_state_calcs!Y12+EPS_state_calcs!Y33-EPS_state_calcs!Y54</f>
        <v>228783607920000</v>
      </c>
      <c r="Z6" s="17">
        <f>EPS_state_calcs!Z12+EPS_state_calcs!Z33-EPS_state_calcs!Z54</f>
        <v>228004606250000</v>
      </c>
      <c r="AA6" s="17">
        <f>EPS_state_calcs!AA12+EPS_state_calcs!AA33-EPS_state_calcs!AA54</f>
        <v>227257593060000</v>
      </c>
      <c r="AB6" s="17">
        <f>EPS_state_calcs!AB12+EPS_state_calcs!AB33-EPS_state_calcs!AB54</f>
        <v>226465570890000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74311600000000</v>
      </c>
      <c r="D7" s="17">
        <f>EPS_state_calcs!D13+EPS_state_calcs!D34-EPS_state_calcs!D55</f>
        <v>92115500000000</v>
      </c>
      <c r="E7" s="17">
        <f>EPS_state_calcs!E13+EPS_state_calcs!E34-EPS_state_calcs!E55</f>
        <v>92115500000000</v>
      </c>
      <c r="F7" s="17">
        <f>EPS_state_calcs!F13+EPS_state_calcs!F34-EPS_state_calcs!F55</f>
        <v>92115500000000</v>
      </c>
      <c r="G7" s="17">
        <f>EPS_state_calcs!G13+EPS_state_calcs!G34-EPS_state_calcs!G55</f>
        <v>92115500000000</v>
      </c>
      <c r="H7" s="17">
        <f>EPS_state_calcs!H13+EPS_state_calcs!H34-EPS_state_calcs!H55</f>
        <v>92115500000000</v>
      </c>
      <c r="I7" s="17">
        <f>EPS_state_calcs!I13+EPS_state_calcs!I34-EPS_state_calcs!I55</f>
        <v>92115500000000</v>
      </c>
      <c r="J7" s="17">
        <f>EPS_state_calcs!J13+EPS_state_calcs!J34-EPS_state_calcs!J55</f>
        <v>92115500000000</v>
      </c>
      <c r="K7" s="17">
        <f>EPS_state_calcs!K13+EPS_state_calcs!K34-EPS_state_calcs!K55</f>
        <v>92115500000000</v>
      </c>
      <c r="L7" s="17">
        <f>EPS_state_calcs!L13+EPS_state_calcs!L34-EPS_state_calcs!L55</f>
        <v>92115500000000</v>
      </c>
      <c r="M7" s="17">
        <f>EPS_state_calcs!M13+EPS_state_calcs!M34-EPS_state_calcs!M55</f>
        <v>92115500000000</v>
      </c>
      <c r="N7" s="17">
        <f>EPS_state_calcs!N13+EPS_state_calcs!N34-EPS_state_calcs!N55</f>
        <v>92115500000000</v>
      </c>
      <c r="O7" s="17">
        <f>EPS_state_calcs!O13+EPS_state_calcs!O34-EPS_state_calcs!O55</f>
        <v>92115500000000</v>
      </c>
      <c r="P7" s="17">
        <f>EPS_state_calcs!P13+EPS_state_calcs!P34-EPS_state_calcs!P55</f>
        <v>92115500000000</v>
      </c>
      <c r="Q7" s="17">
        <f>EPS_state_calcs!Q13+EPS_state_calcs!Q34-EPS_state_calcs!Q55</f>
        <v>92115500000000</v>
      </c>
      <c r="R7" s="17">
        <f>EPS_state_calcs!R13+EPS_state_calcs!R34-EPS_state_calcs!R55</f>
        <v>92115500000000</v>
      </c>
      <c r="S7" s="17">
        <f>EPS_state_calcs!S13+EPS_state_calcs!S34-EPS_state_calcs!S55</f>
        <v>92115500000000</v>
      </c>
      <c r="T7" s="17">
        <f>EPS_state_calcs!T13+EPS_state_calcs!T34-EPS_state_calcs!T55</f>
        <v>92115500000000</v>
      </c>
      <c r="U7" s="17">
        <f>EPS_state_calcs!U13+EPS_state_calcs!U34-EPS_state_calcs!U55</f>
        <v>92115500000000</v>
      </c>
      <c r="V7" s="17">
        <f>EPS_state_calcs!V13+EPS_state_calcs!V34-EPS_state_calcs!V55</f>
        <v>92115500000000</v>
      </c>
      <c r="W7" s="17">
        <f>EPS_state_calcs!W13+EPS_state_calcs!W34-EPS_state_calcs!W55</f>
        <v>92115500000000</v>
      </c>
      <c r="X7" s="17">
        <f>EPS_state_calcs!X13+EPS_state_calcs!X34-EPS_state_calcs!X55</f>
        <v>92115500000000</v>
      </c>
      <c r="Y7" s="17">
        <f>EPS_state_calcs!Y13+EPS_state_calcs!Y34-EPS_state_calcs!Y55</f>
        <v>92115500000000</v>
      </c>
      <c r="Z7" s="17">
        <f>EPS_state_calcs!Z13+EPS_state_calcs!Z34-EPS_state_calcs!Z55</f>
        <v>92115500000000</v>
      </c>
      <c r="AA7" s="17">
        <f>EPS_state_calcs!AA13+EPS_state_calcs!AA34-EPS_state_calcs!AA55</f>
        <v>92115500000000</v>
      </c>
      <c r="AB7" s="17">
        <f>EPS_state_calcs!AB13+EPS_state_calcs!AB34-EPS_state_calcs!AB55</f>
        <v>92115500000000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15068600000000</v>
      </c>
      <c r="D11" s="17">
        <f>EPS_state_calcs!D17+EPS_state_calcs!D38-EPS_state_calcs!D59</f>
        <v>14523000000000</v>
      </c>
      <c r="E11" s="17">
        <f>EPS_state_calcs!E17+EPS_state_calcs!E38-EPS_state_calcs!E59</f>
        <v>14341100000000</v>
      </c>
      <c r="F11" s="17">
        <f>EPS_state_calcs!F17+EPS_state_calcs!F38-EPS_state_calcs!F59</f>
        <v>14167400000000</v>
      </c>
      <c r="G11" s="17">
        <f>EPS_state_calcs!G17+EPS_state_calcs!G38-EPS_state_calcs!G59</f>
        <v>13998100000000</v>
      </c>
      <c r="H11" s="17">
        <f>EPS_state_calcs!H17+EPS_state_calcs!H38-EPS_state_calcs!H59</f>
        <v>13776200000000</v>
      </c>
      <c r="I11" s="17">
        <f>EPS_state_calcs!I17+EPS_state_calcs!I38-EPS_state_calcs!I59</f>
        <v>13568900000000</v>
      </c>
      <c r="J11" s="17">
        <f>EPS_state_calcs!J17+EPS_state_calcs!J38-EPS_state_calcs!J59</f>
        <v>13388900000000</v>
      </c>
      <c r="K11" s="17">
        <f>EPS_state_calcs!K17+EPS_state_calcs!K38-EPS_state_calcs!K59</f>
        <v>13287900000000</v>
      </c>
      <c r="L11" s="17">
        <f>EPS_state_calcs!L17+EPS_state_calcs!L38-EPS_state_calcs!L59</f>
        <v>13165700000000</v>
      </c>
      <c r="M11" s="17">
        <f>EPS_state_calcs!M17+EPS_state_calcs!M38-EPS_state_calcs!M59</f>
        <v>13056000000000</v>
      </c>
      <c r="N11" s="17">
        <f>EPS_state_calcs!N17+EPS_state_calcs!N38-EPS_state_calcs!N59</f>
        <v>12943900000000</v>
      </c>
      <c r="O11" s="17">
        <f>EPS_state_calcs!O17+EPS_state_calcs!O38-EPS_state_calcs!O59</f>
        <v>12792400000000</v>
      </c>
      <c r="P11" s="17">
        <f>EPS_state_calcs!P17+EPS_state_calcs!P38-EPS_state_calcs!P59</f>
        <v>12744500000000</v>
      </c>
      <c r="Q11" s="17">
        <f>EPS_state_calcs!Q17+EPS_state_calcs!Q38-EPS_state_calcs!Q59</f>
        <v>12691500000000</v>
      </c>
      <c r="R11" s="17">
        <f>EPS_state_calcs!R17+EPS_state_calcs!R38-EPS_state_calcs!R59</f>
        <v>12632500000000</v>
      </c>
      <c r="S11" s="17">
        <f>EPS_state_calcs!S17+EPS_state_calcs!S38-EPS_state_calcs!S59</f>
        <v>12574300000000</v>
      </c>
      <c r="T11" s="17">
        <f>EPS_state_calcs!T17+EPS_state_calcs!T38-EPS_state_calcs!T59</f>
        <v>12525800000000</v>
      </c>
      <c r="U11" s="17">
        <f>EPS_state_calcs!U17+EPS_state_calcs!U38-EPS_state_calcs!U59</f>
        <v>12482200000000</v>
      </c>
      <c r="V11" s="17">
        <f>EPS_state_calcs!V17+EPS_state_calcs!V38-EPS_state_calcs!V59</f>
        <v>12444300000000</v>
      </c>
      <c r="W11" s="17">
        <f>EPS_state_calcs!W17+EPS_state_calcs!W38-EPS_state_calcs!W59</f>
        <v>12413800000000</v>
      </c>
      <c r="X11" s="17">
        <f>EPS_state_calcs!X17+EPS_state_calcs!X38-EPS_state_calcs!X59</f>
        <v>12388800000000</v>
      </c>
      <c r="Y11" s="17">
        <f>EPS_state_calcs!Y17+EPS_state_calcs!Y38-EPS_state_calcs!Y59</f>
        <v>12371600000000</v>
      </c>
      <c r="Z11" s="17">
        <f>EPS_state_calcs!Z17+EPS_state_calcs!Z38-EPS_state_calcs!Z59</f>
        <v>12360000000000</v>
      </c>
      <c r="AA11" s="17">
        <f>EPS_state_calcs!AA17+EPS_state_calcs!AA38-EPS_state_calcs!AA59</f>
        <v>12354400000000</v>
      </c>
      <c r="AB11" s="17">
        <f>EPS_state_calcs!AB17+EPS_state_calcs!AB38-EPS_state_calcs!AB59</f>
        <v>12347400000000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346721000000000</v>
      </c>
      <c r="D12" s="17">
        <f>EPS_state_calcs!D18+EPS_state_calcs!D39-EPS_state_calcs!D60</f>
        <v>341295000000000</v>
      </c>
      <c r="E12" s="17">
        <f>EPS_state_calcs!E18+EPS_state_calcs!E39-EPS_state_calcs!E60</f>
        <v>336247000000000</v>
      </c>
      <c r="F12" s="17">
        <f>EPS_state_calcs!F18+EPS_state_calcs!F39-EPS_state_calcs!F60</f>
        <v>330147000000000</v>
      </c>
      <c r="G12" s="17">
        <f>EPS_state_calcs!G18+EPS_state_calcs!G39-EPS_state_calcs!G60</f>
        <v>324094000000000</v>
      </c>
      <c r="H12" s="17">
        <f>EPS_state_calcs!H18+EPS_state_calcs!H39-EPS_state_calcs!H60</f>
        <v>317896000000000</v>
      </c>
      <c r="I12" s="17">
        <f>EPS_state_calcs!I18+EPS_state_calcs!I39-EPS_state_calcs!I60</f>
        <v>311290000000000</v>
      </c>
      <c r="J12" s="17">
        <f>EPS_state_calcs!J18+EPS_state_calcs!J39-EPS_state_calcs!J60</f>
        <v>304706000000000</v>
      </c>
      <c r="K12" s="17">
        <f>EPS_state_calcs!K18+EPS_state_calcs!K39-EPS_state_calcs!K60</f>
        <v>297510000000000</v>
      </c>
      <c r="L12" s="17">
        <f>EPS_state_calcs!L18+EPS_state_calcs!L39-EPS_state_calcs!L60</f>
        <v>290278000000000</v>
      </c>
      <c r="M12" s="17">
        <f>EPS_state_calcs!M18+EPS_state_calcs!M39-EPS_state_calcs!M60</f>
        <v>282525000000000</v>
      </c>
      <c r="N12" s="17">
        <f>EPS_state_calcs!N18+EPS_state_calcs!N39-EPS_state_calcs!N60</f>
        <v>274707000000000</v>
      </c>
      <c r="O12" s="17">
        <f>EPS_state_calcs!O18+EPS_state_calcs!O39-EPS_state_calcs!O60</f>
        <v>266831000000000</v>
      </c>
      <c r="P12" s="17">
        <f>EPS_state_calcs!P18+EPS_state_calcs!P39-EPS_state_calcs!P60</f>
        <v>258766000000000</v>
      </c>
      <c r="Q12" s="17">
        <f>EPS_state_calcs!Q18+EPS_state_calcs!Q39-EPS_state_calcs!Q60</f>
        <v>250356000000000</v>
      </c>
      <c r="R12" s="17">
        <f>EPS_state_calcs!R18+EPS_state_calcs!R39-EPS_state_calcs!R60</f>
        <v>241692000000000</v>
      </c>
      <c r="S12" s="17">
        <f>EPS_state_calcs!S18+EPS_state_calcs!S39-EPS_state_calcs!S60</f>
        <v>232640000000000</v>
      </c>
      <c r="T12" s="17">
        <f>EPS_state_calcs!T18+EPS_state_calcs!T39-EPS_state_calcs!T60</f>
        <v>224429000000000</v>
      </c>
      <c r="U12" s="17">
        <f>EPS_state_calcs!U18+EPS_state_calcs!U39-EPS_state_calcs!U60</f>
        <v>216119000000000</v>
      </c>
      <c r="V12" s="17">
        <f>EPS_state_calcs!V18+EPS_state_calcs!V39-EPS_state_calcs!V60</f>
        <v>207939000000000</v>
      </c>
      <c r="W12" s="17">
        <f>EPS_state_calcs!W18+EPS_state_calcs!W39-EPS_state_calcs!W60</f>
        <v>199892000000000</v>
      </c>
      <c r="X12" s="17">
        <f>EPS_state_calcs!X18+EPS_state_calcs!X39-EPS_state_calcs!X60</f>
        <v>192028000000000</v>
      </c>
      <c r="Y12" s="17">
        <f>EPS_state_calcs!Y18+EPS_state_calcs!Y39-EPS_state_calcs!Y60</f>
        <v>184272000000000</v>
      </c>
      <c r="Z12" s="17">
        <f>EPS_state_calcs!Z18+EPS_state_calcs!Z39-EPS_state_calcs!Z60</f>
        <v>176877000000000</v>
      </c>
      <c r="AA12" s="17">
        <f>EPS_state_calcs!AA18+EPS_state_calcs!AA39-EPS_state_calcs!AA60</f>
        <v>169850000000000</v>
      </c>
      <c r="AB12" s="17">
        <f>EPS_state_calcs!AB18+EPS_state_calcs!AB39-EPS_state_calcs!AB60</f>
        <v>163351000000000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175719000000000</v>
      </c>
      <c r="D13" s="17">
        <f>EPS_state_calcs!D19+EPS_state_calcs!D40-EPS_state_calcs!D61</f>
        <v>177097000000000</v>
      </c>
      <c r="E13" s="17">
        <f>EPS_state_calcs!E19+EPS_state_calcs!E40-EPS_state_calcs!E61</f>
        <v>177597000000000</v>
      </c>
      <c r="F13" s="17">
        <f>EPS_state_calcs!F19+EPS_state_calcs!F40-EPS_state_calcs!F61</f>
        <v>177972000000000</v>
      </c>
      <c r="G13" s="17">
        <f>EPS_state_calcs!G19+EPS_state_calcs!G40-EPS_state_calcs!G61</f>
        <v>178295000000000</v>
      </c>
      <c r="H13" s="17">
        <f>EPS_state_calcs!H19+EPS_state_calcs!H40-EPS_state_calcs!H61</f>
        <v>179400000000000</v>
      </c>
      <c r="I13" s="17">
        <f>EPS_state_calcs!I19+EPS_state_calcs!I40-EPS_state_calcs!I61</f>
        <v>179204000000000</v>
      </c>
      <c r="J13" s="17">
        <f>EPS_state_calcs!J19+EPS_state_calcs!J40-EPS_state_calcs!J61</f>
        <v>179345000000000</v>
      </c>
      <c r="K13" s="17">
        <f>EPS_state_calcs!K19+EPS_state_calcs!K40-EPS_state_calcs!K61</f>
        <v>178699000000000</v>
      </c>
      <c r="L13" s="17">
        <f>EPS_state_calcs!L19+EPS_state_calcs!L40-EPS_state_calcs!L61</f>
        <v>178247000000000</v>
      </c>
      <c r="M13" s="17">
        <f>EPS_state_calcs!M19+EPS_state_calcs!M40-EPS_state_calcs!M61</f>
        <v>177774000000000</v>
      </c>
      <c r="N13" s="17">
        <f>EPS_state_calcs!N19+EPS_state_calcs!N40-EPS_state_calcs!N61</f>
        <v>177084000000000</v>
      </c>
      <c r="O13" s="17">
        <f>EPS_state_calcs!O19+EPS_state_calcs!O40-EPS_state_calcs!O61</f>
        <v>176169000000000</v>
      </c>
      <c r="P13" s="17">
        <f>EPS_state_calcs!P19+EPS_state_calcs!P40-EPS_state_calcs!P61</f>
        <v>175052000000000</v>
      </c>
      <c r="Q13" s="17">
        <f>EPS_state_calcs!Q19+EPS_state_calcs!Q40-EPS_state_calcs!Q61</f>
        <v>173746000000000</v>
      </c>
      <c r="R13" s="17">
        <f>EPS_state_calcs!R19+EPS_state_calcs!R40-EPS_state_calcs!R61</f>
        <v>172539000000000</v>
      </c>
      <c r="S13" s="17">
        <f>EPS_state_calcs!S19+EPS_state_calcs!S40-EPS_state_calcs!S61</f>
        <v>171152000000000</v>
      </c>
      <c r="T13" s="17">
        <f>EPS_state_calcs!T19+EPS_state_calcs!T40-EPS_state_calcs!T61</f>
        <v>169172000000000</v>
      </c>
      <c r="U13" s="17">
        <f>EPS_state_calcs!U19+EPS_state_calcs!U40-EPS_state_calcs!U61</f>
        <v>167153000000000</v>
      </c>
      <c r="V13" s="17">
        <f>EPS_state_calcs!V19+EPS_state_calcs!V40-EPS_state_calcs!V61</f>
        <v>165177000000000</v>
      </c>
      <c r="W13" s="17">
        <f>EPS_state_calcs!W19+EPS_state_calcs!W40-EPS_state_calcs!W61</f>
        <v>163723000000000</v>
      </c>
      <c r="X13" s="17">
        <f>EPS_state_calcs!X19+EPS_state_calcs!X40-EPS_state_calcs!X61</f>
        <v>162385000000000</v>
      </c>
      <c r="Y13" s="17">
        <f>EPS_state_calcs!Y19+EPS_state_calcs!Y40-EPS_state_calcs!Y61</f>
        <v>161162000000000</v>
      </c>
      <c r="Z13" s="17">
        <f>EPS_state_calcs!Z19+EPS_state_calcs!Z40-EPS_state_calcs!Z61</f>
        <v>159832000000000</v>
      </c>
      <c r="AA13" s="17">
        <f>EPS_state_calcs!AA19+EPS_state_calcs!AA40-EPS_state_calcs!AA61</f>
        <v>158533000000000</v>
      </c>
      <c r="AB13" s="17">
        <f>EPS_state_calcs!AB19+EPS_state_calcs!AB40-EPS_state_calcs!AB61</f>
        <v>157320000000000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23620250000000</v>
      </c>
      <c r="D14" s="17">
        <f>EPS_state_calcs!D20+EPS_state_calcs!D41-EPS_state_calcs!D62</f>
        <v>23257010000000</v>
      </c>
      <c r="E14" s="17">
        <f>EPS_state_calcs!E20+EPS_state_calcs!E41-EPS_state_calcs!E62</f>
        <v>22922270000000</v>
      </c>
      <c r="F14" s="17">
        <f>EPS_state_calcs!F20+EPS_state_calcs!F41-EPS_state_calcs!F62</f>
        <v>22516260000000</v>
      </c>
      <c r="G14" s="17">
        <f>EPS_state_calcs!G20+EPS_state_calcs!G41-EPS_state_calcs!G62</f>
        <v>22112250000000</v>
      </c>
      <c r="H14" s="17">
        <f>EPS_state_calcs!H20+EPS_state_calcs!H41-EPS_state_calcs!H62</f>
        <v>21697240000000</v>
      </c>
      <c r="I14" s="17">
        <f>EPS_state_calcs!I20+EPS_state_calcs!I41-EPS_state_calcs!I62</f>
        <v>21253960000000</v>
      </c>
      <c r="J14" s="17">
        <f>EPS_state_calcs!J20+EPS_state_calcs!J41-EPS_state_calcs!J62</f>
        <v>20811220000000</v>
      </c>
      <c r="K14" s="17">
        <f>EPS_state_calcs!K20+EPS_state_calcs!K41-EPS_state_calcs!K62</f>
        <v>20325630000000</v>
      </c>
      <c r="L14" s="17">
        <f>EPS_state_calcs!L20+EPS_state_calcs!L41-EPS_state_calcs!L62</f>
        <v>19837060000000</v>
      </c>
      <c r="M14" s="17">
        <f>EPS_state_calcs!M20+EPS_state_calcs!M41-EPS_state_calcs!M62</f>
        <v>19311990000000</v>
      </c>
      <c r="N14" s="17">
        <f>EPS_state_calcs!N20+EPS_state_calcs!N41-EPS_state_calcs!N62</f>
        <v>18782990000000</v>
      </c>
      <c r="O14" s="17">
        <f>EPS_state_calcs!O20+EPS_state_calcs!O41-EPS_state_calcs!O62</f>
        <v>18249790000000</v>
      </c>
      <c r="P14" s="17">
        <f>EPS_state_calcs!P20+EPS_state_calcs!P41-EPS_state_calcs!P62</f>
        <v>17703375000000</v>
      </c>
      <c r="Q14" s="17">
        <f>EPS_state_calcs!Q20+EPS_state_calcs!Q41-EPS_state_calcs!Q62</f>
        <v>17132972000000</v>
      </c>
      <c r="R14" s="17">
        <f>EPS_state_calcs!R20+EPS_state_calcs!R41-EPS_state_calcs!R62</f>
        <v>16544813000000</v>
      </c>
      <c r="S14" s="17">
        <f>EPS_state_calcs!S20+EPS_state_calcs!S41-EPS_state_calcs!S62</f>
        <v>15929912000000</v>
      </c>
      <c r="T14" s="17">
        <f>EPS_state_calcs!T20+EPS_state_calcs!T41-EPS_state_calcs!T62</f>
        <v>15372997000000</v>
      </c>
      <c r="U14" s="17">
        <f>EPS_state_calcs!U20+EPS_state_calcs!U41-EPS_state_calcs!U62</f>
        <v>14809043000000</v>
      </c>
      <c r="V14" s="17">
        <f>EPS_state_calcs!V20+EPS_state_calcs!V41-EPS_state_calcs!V62</f>
        <v>14254037000000</v>
      </c>
      <c r="W14" s="17">
        <f>EPS_state_calcs!W20+EPS_state_calcs!W41-EPS_state_calcs!W62</f>
        <v>13708038000000</v>
      </c>
      <c r="X14" s="17">
        <f>EPS_state_calcs!X20+EPS_state_calcs!X41-EPS_state_calcs!X62</f>
        <v>13174756000000</v>
      </c>
      <c r="Y14" s="17">
        <f>EPS_state_calcs!Y20+EPS_state_calcs!Y41-EPS_state_calcs!Y62</f>
        <v>12648870000000</v>
      </c>
      <c r="Z14" s="17">
        <f>EPS_state_calcs!Z20+EPS_state_calcs!Z41-EPS_state_calcs!Z62</f>
        <v>12147906000000</v>
      </c>
      <c r="AA14" s="17">
        <f>EPS_state_calcs!AA20+EPS_state_calcs!AA41-EPS_state_calcs!AA62</f>
        <v>11672299000000</v>
      </c>
      <c r="AB14" s="17">
        <f>EPS_state_calcs!AB20+EPS_state_calcs!AB41-EPS_state_calcs!AB62</f>
        <v>11233151000000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3338039000000</v>
      </c>
      <c r="D15" s="17">
        <f>EPS_state_calcs!D21+EPS_state_calcs!D42-EPS_state_calcs!D63</f>
        <v>3358134000000</v>
      </c>
      <c r="E15" s="17">
        <f>EPS_state_calcs!E21+EPS_state_calcs!E42-EPS_state_calcs!E63</f>
        <v>3384322000000</v>
      </c>
      <c r="F15" s="17">
        <f>EPS_state_calcs!F21+EPS_state_calcs!F42-EPS_state_calcs!F63</f>
        <v>3402381000000</v>
      </c>
      <c r="G15" s="17">
        <f>EPS_state_calcs!G21+EPS_state_calcs!G42-EPS_state_calcs!G63</f>
        <v>3409958000000</v>
      </c>
      <c r="H15" s="17">
        <f>EPS_state_calcs!H21+EPS_state_calcs!H42-EPS_state_calcs!H63</f>
        <v>3420984000000</v>
      </c>
      <c r="I15" s="17">
        <f>EPS_state_calcs!I21+EPS_state_calcs!I42-EPS_state_calcs!I63</f>
        <v>3413991000000</v>
      </c>
      <c r="J15" s="17">
        <f>EPS_state_calcs!J21+EPS_state_calcs!J42-EPS_state_calcs!J63</f>
        <v>3401789000000</v>
      </c>
      <c r="K15" s="17">
        <f>EPS_state_calcs!K21+EPS_state_calcs!K42-EPS_state_calcs!K63</f>
        <v>3379532000000</v>
      </c>
      <c r="L15" s="17">
        <f>EPS_state_calcs!L21+EPS_state_calcs!L42-EPS_state_calcs!L63</f>
        <v>3357906000000</v>
      </c>
      <c r="M15" s="17">
        <f>EPS_state_calcs!M21+EPS_state_calcs!M42-EPS_state_calcs!M63</f>
        <v>3332938000000</v>
      </c>
      <c r="N15" s="17">
        <f>EPS_state_calcs!N21+EPS_state_calcs!N42-EPS_state_calcs!N63</f>
        <v>3303226000000</v>
      </c>
      <c r="O15" s="17">
        <f>EPS_state_calcs!O21+EPS_state_calcs!O42-EPS_state_calcs!O63</f>
        <v>3266320000000</v>
      </c>
      <c r="P15" s="17">
        <f>EPS_state_calcs!P21+EPS_state_calcs!P42-EPS_state_calcs!P63</f>
        <v>3224928000000</v>
      </c>
      <c r="Q15" s="17">
        <f>EPS_state_calcs!Q21+EPS_state_calcs!Q42-EPS_state_calcs!Q63</f>
        <v>3180279000000</v>
      </c>
      <c r="R15" s="17">
        <f>EPS_state_calcs!R21+EPS_state_calcs!R42-EPS_state_calcs!R63</f>
        <v>3139156000000</v>
      </c>
      <c r="S15" s="17">
        <f>EPS_state_calcs!S21+EPS_state_calcs!S42-EPS_state_calcs!S63</f>
        <v>3095271000000</v>
      </c>
      <c r="T15" s="17">
        <f>EPS_state_calcs!T21+EPS_state_calcs!T42-EPS_state_calcs!T63</f>
        <v>3035449000000</v>
      </c>
      <c r="U15" s="17">
        <f>EPS_state_calcs!U21+EPS_state_calcs!U42-EPS_state_calcs!U63</f>
        <v>2973415000000</v>
      </c>
      <c r="V15" s="17">
        <f>EPS_state_calcs!V21+EPS_state_calcs!V42-EPS_state_calcs!V63</f>
        <v>2912851000000</v>
      </c>
      <c r="W15" s="17">
        <f>EPS_state_calcs!W21+EPS_state_calcs!W42-EPS_state_calcs!W63</f>
        <v>2863253000000</v>
      </c>
      <c r="X15" s="17">
        <f>EPS_state_calcs!X21+EPS_state_calcs!X42-EPS_state_calcs!X63</f>
        <v>2816180000000</v>
      </c>
      <c r="Y15" s="17">
        <f>EPS_state_calcs!Y21+EPS_state_calcs!Y42-EPS_state_calcs!Y63</f>
        <v>2771867000000</v>
      </c>
      <c r="Z15" s="17">
        <f>EPS_state_calcs!Z21+EPS_state_calcs!Z42-EPS_state_calcs!Z63</f>
        <v>2725396000000</v>
      </c>
      <c r="AA15" s="17">
        <f>EPS_state_calcs!AA21+EPS_state_calcs!AA42-EPS_state_calcs!AA63</f>
        <v>2680777000000</v>
      </c>
      <c r="AB15" s="17">
        <f>EPS_state_calcs!AB21+EPS_state_calcs!AB42-EPS_state_calcs!AB63</f>
        <v>2637807900000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32081000000000</v>
      </c>
      <c r="D16" s="17">
        <f>EPS_state_calcs!D22+EPS_state_calcs!D43-EPS_state_calcs!D64</f>
        <v>32537600000000</v>
      </c>
      <c r="E16" s="17">
        <f>EPS_state_calcs!E22+EPS_state_calcs!E43-EPS_state_calcs!E64</f>
        <v>32596800000000</v>
      </c>
      <c r="F16" s="17">
        <f>EPS_state_calcs!F22+EPS_state_calcs!F43-EPS_state_calcs!F64</f>
        <v>32329900000000</v>
      </c>
      <c r="G16" s="17">
        <f>EPS_state_calcs!G22+EPS_state_calcs!G43-EPS_state_calcs!G64</f>
        <v>32212600000000</v>
      </c>
      <c r="H16" s="17">
        <f>EPS_state_calcs!H22+EPS_state_calcs!H43-EPS_state_calcs!H64</f>
        <v>32215700000000</v>
      </c>
      <c r="I16" s="17">
        <f>EPS_state_calcs!I22+EPS_state_calcs!I43-EPS_state_calcs!I64</f>
        <v>32165300000000</v>
      </c>
      <c r="J16" s="17">
        <f>EPS_state_calcs!J22+EPS_state_calcs!J43-EPS_state_calcs!J64</f>
        <v>32286700000000</v>
      </c>
      <c r="K16" s="17">
        <f>EPS_state_calcs!K22+EPS_state_calcs!K43-EPS_state_calcs!K64</f>
        <v>32441300000000</v>
      </c>
      <c r="L16" s="17">
        <f>EPS_state_calcs!L22+EPS_state_calcs!L43-EPS_state_calcs!L64</f>
        <v>32659200000000</v>
      </c>
      <c r="M16" s="17">
        <f>EPS_state_calcs!M22+EPS_state_calcs!M43-EPS_state_calcs!M64</f>
        <v>32944200000000</v>
      </c>
      <c r="N16" s="17">
        <f>EPS_state_calcs!N22+EPS_state_calcs!N43-EPS_state_calcs!N64</f>
        <v>33095000000000</v>
      </c>
      <c r="O16" s="17">
        <f>EPS_state_calcs!O22+EPS_state_calcs!O43-EPS_state_calcs!O64</f>
        <v>33250200000000</v>
      </c>
      <c r="P16" s="17">
        <f>EPS_state_calcs!P22+EPS_state_calcs!P43-EPS_state_calcs!P64</f>
        <v>33398800000000</v>
      </c>
      <c r="Q16" s="17">
        <f>EPS_state_calcs!Q22+EPS_state_calcs!Q43-EPS_state_calcs!Q64</f>
        <v>33522500000000</v>
      </c>
      <c r="R16" s="17">
        <f>EPS_state_calcs!R22+EPS_state_calcs!R43-EPS_state_calcs!R64</f>
        <v>33659800000000</v>
      </c>
      <c r="S16" s="17">
        <f>EPS_state_calcs!S22+EPS_state_calcs!S43-EPS_state_calcs!S64</f>
        <v>33752300000000</v>
      </c>
      <c r="T16" s="17">
        <f>EPS_state_calcs!T22+EPS_state_calcs!T43-EPS_state_calcs!T64</f>
        <v>33874000000000</v>
      </c>
      <c r="U16" s="17">
        <f>EPS_state_calcs!U22+EPS_state_calcs!U43-EPS_state_calcs!U64</f>
        <v>34026200000000</v>
      </c>
      <c r="V16" s="17">
        <f>EPS_state_calcs!V22+EPS_state_calcs!V43-EPS_state_calcs!V64</f>
        <v>34174600000000</v>
      </c>
      <c r="W16" s="17">
        <f>EPS_state_calcs!W22+EPS_state_calcs!W43-EPS_state_calcs!W64</f>
        <v>34326000000000</v>
      </c>
      <c r="X16" s="17">
        <f>EPS_state_calcs!X22+EPS_state_calcs!X43-EPS_state_calcs!X64</f>
        <v>34451100000000</v>
      </c>
      <c r="Y16" s="17">
        <f>EPS_state_calcs!Y22+EPS_state_calcs!Y43-EPS_state_calcs!Y64</f>
        <v>34492000000000</v>
      </c>
      <c r="Z16" s="17">
        <f>EPS_state_calcs!Z22+EPS_state_calcs!Z43-EPS_state_calcs!Z64</f>
        <v>34521000000000</v>
      </c>
      <c r="AA16" s="17">
        <f>EPS_state_calcs!AA22+EPS_state_calcs!AA43-EPS_state_calcs!AA64</f>
        <v>34541500000000</v>
      </c>
      <c r="AB16" s="17">
        <f>EPS_state_calcs!AB22+EPS_state_calcs!AB43-EPS_state_calcs!AB64</f>
        <v>34571100000000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1684000000000</v>
      </c>
      <c r="D20" s="17">
        <f>EPS_state_calcs!D26+EPS_state_calcs!D47-EPS_state_calcs!D68</f>
        <v>1683996000000</v>
      </c>
      <c r="E20" s="17">
        <f>EPS_state_calcs!E26+EPS_state_calcs!E47-EPS_state_calcs!E68</f>
        <v>1684000000000</v>
      </c>
      <c r="F20" s="17">
        <f>EPS_state_calcs!F26+EPS_state_calcs!F47-EPS_state_calcs!F68</f>
        <v>1683997000000</v>
      </c>
      <c r="G20" s="17">
        <f>EPS_state_calcs!G26+EPS_state_calcs!G47-EPS_state_calcs!G68</f>
        <v>1683998000000</v>
      </c>
      <c r="H20" s="17">
        <f>EPS_state_calcs!H26+EPS_state_calcs!H47-EPS_state_calcs!H68</f>
        <v>1684000000000</v>
      </c>
      <c r="I20" s="17">
        <f>EPS_state_calcs!I26+EPS_state_calcs!I47-EPS_state_calcs!I68</f>
        <v>1684002000000</v>
      </c>
      <c r="J20" s="17">
        <f>EPS_state_calcs!J26+EPS_state_calcs!J47-EPS_state_calcs!J68</f>
        <v>1683998000000</v>
      </c>
      <c r="K20" s="17">
        <f>EPS_state_calcs!K26+EPS_state_calcs!K47-EPS_state_calcs!K68</f>
        <v>1684004000000</v>
      </c>
      <c r="L20" s="17">
        <f>EPS_state_calcs!L26+EPS_state_calcs!L47-EPS_state_calcs!L68</f>
        <v>1684000000000</v>
      </c>
      <c r="M20" s="17">
        <f>EPS_state_calcs!M26+EPS_state_calcs!M47-EPS_state_calcs!M68</f>
        <v>1684004000000</v>
      </c>
      <c r="N20" s="17">
        <f>EPS_state_calcs!N26+EPS_state_calcs!N47-EPS_state_calcs!N68</f>
        <v>1684003000000</v>
      </c>
      <c r="O20" s="17">
        <f>EPS_state_calcs!O26+EPS_state_calcs!O47-EPS_state_calcs!O68</f>
        <v>1684002000000</v>
      </c>
      <c r="P20" s="17">
        <f>EPS_state_calcs!P26+EPS_state_calcs!P47-EPS_state_calcs!P68</f>
        <v>1684000000000</v>
      </c>
      <c r="Q20" s="17">
        <f>EPS_state_calcs!Q26+EPS_state_calcs!Q47-EPS_state_calcs!Q68</f>
        <v>1684001000000</v>
      </c>
      <c r="R20" s="17">
        <f>EPS_state_calcs!R26+EPS_state_calcs!R47-EPS_state_calcs!R68</f>
        <v>1684000000000</v>
      </c>
      <c r="S20" s="17">
        <f>EPS_state_calcs!S26+EPS_state_calcs!S47-EPS_state_calcs!S68</f>
        <v>1683996000000</v>
      </c>
      <c r="T20" s="17">
        <f>EPS_state_calcs!T26+EPS_state_calcs!T47-EPS_state_calcs!T68</f>
        <v>1683996000000</v>
      </c>
      <c r="U20" s="17">
        <f>EPS_state_calcs!U26+EPS_state_calcs!U47-EPS_state_calcs!U68</f>
        <v>1684002000000</v>
      </c>
      <c r="V20" s="17">
        <f>EPS_state_calcs!V26+EPS_state_calcs!V47-EPS_state_calcs!V68</f>
        <v>1684005000000</v>
      </c>
      <c r="W20" s="17">
        <f>EPS_state_calcs!W26+EPS_state_calcs!W47-EPS_state_calcs!W68</f>
        <v>1683999000000</v>
      </c>
      <c r="X20" s="17">
        <f>EPS_state_calcs!X26+EPS_state_calcs!X47-EPS_state_calcs!X68</f>
        <v>1684003000000</v>
      </c>
      <c r="Y20" s="17">
        <f>EPS_state_calcs!Y26+EPS_state_calcs!Y47-EPS_state_calcs!Y68</f>
        <v>1683998000000</v>
      </c>
      <c r="Z20" s="17">
        <f>EPS_state_calcs!Z26+EPS_state_calcs!Z47-EPS_state_calcs!Z68</f>
        <v>1683998000000</v>
      </c>
      <c r="AA20" s="17">
        <f>EPS_state_calcs!AA26+EPS_state_calcs!AA47-EPS_state_calcs!AA68</f>
        <v>1683997000000</v>
      </c>
      <c r="AB20" s="17">
        <f>EPS_state_calcs!AB26+EPS_state_calcs!AB47-EPS_state_calcs!AB68</f>
        <v>1683995000000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20687100000000</v>
      </c>
      <c r="D21" s="17">
        <f>EPS_state_calcs!D27+EPS_state_calcs!D48-EPS_state_calcs!D69</f>
        <v>21115700000000</v>
      </c>
      <c r="E21" s="17">
        <f>EPS_state_calcs!E27+EPS_state_calcs!E48-EPS_state_calcs!E69</f>
        <v>21327900000000</v>
      </c>
      <c r="F21" s="17">
        <f>EPS_state_calcs!F27+EPS_state_calcs!F48-EPS_state_calcs!F69</f>
        <v>21535600000000</v>
      </c>
      <c r="G21" s="17">
        <f>EPS_state_calcs!G27+EPS_state_calcs!G48-EPS_state_calcs!G69</f>
        <v>21926700000000</v>
      </c>
      <c r="H21" s="17">
        <f>EPS_state_calcs!H27+EPS_state_calcs!H48-EPS_state_calcs!H69</f>
        <v>22321700000000</v>
      </c>
      <c r="I21" s="17">
        <f>EPS_state_calcs!I27+EPS_state_calcs!I48-EPS_state_calcs!I69</f>
        <v>22677100000000</v>
      </c>
      <c r="J21" s="17">
        <f>EPS_state_calcs!J27+EPS_state_calcs!J48-EPS_state_calcs!J69</f>
        <v>23023600000000</v>
      </c>
      <c r="K21" s="17">
        <f>EPS_state_calcs!K27+EPS_state_calcs!K48-EPS_state_calcs!K69</f>
        <v>23308300000000</v>
      </c>
      <c r="L21" s="17">
        <f>EPS_state_calcs!L27+EPS_state_calcs!L48-EPS_state_calcs!L69</f>
        <v>23494100000000</v>
      </c>
      <c r="M21" s="17">
        <f>EPS_state_calcs!M27+EPS_state_calcs!M48-EPS_state_calcs!M69</f>
        <v>23726200000000</v>
      </c>
      <c r="N21" s="17">
        <f>EPS_state_calcs!N27+EPS_state_calcs!N48-EPS_state_calcs!N69</f>
        <v>23910700000000</v>
      </c>
      <c r="O21" s="17">
        <f>EPS_state_calcs!O27+EPS_state_calcs!O48-EPS_state_calcs!O69</f>
        <v>24048600000000</v>
      </c>
      <c r="P21" s="17">
        <f>EPS_state_calcs!P27+EPS_state_calcs!P48-EPS_state_calcs!P69</f>
        <v>24140300000000</v>
      </c>
      <c r="Q21" s="17">
        <f>EPS_state_calcs!Q27+EPS_state_calcs!Q48-EPS_state_calcs!Q69</f>
        <v>24200900000000</v>
      </c>
      <c r="R21" s="17">
        <f>EPS_state_calcs!R27+EPS_state_calcs!R48-EPS_state_calcs!R69</f>
        <v>24208800000000</v>
      </c>
      <c r="S21" s="17">
        <f>EPS_state_calcs!S27+EPS_state_calcs!S48-EPS_state_calcs!S69</f>
        <v>24190400000000</v>
      </c>
      <c r="T21" s="17">
        <f>EPS_state_calcs!T27+EPS_state_calcs!T48-EPS_state_calcs!T69</f>
        <v>24254600000000</v>
      </c>
      <c r="U21" s="17">
        <f>EPS_state_calcs!U27+EPS_state_calcs!U48-EPS_state_calcs!U69</f>
        <v>24282600000000</v>
      </c>
      <c r="V21" s="17">
        <f>EPS_state_calcs!V27+EPS_state_calcs!V48-EPS_state_calcs!V69</f>
        <v>24329700000000</v>
      </c>
      <c r="W21" s="17">
        <f>EPS_state_calcs!W27+EPS_state_calcs!W48-EPS_state_calcs!W69</f>
        <v>24477700000000</v>
      </c>
      <c r="X21" s="17">
        <f>EPS_state_calcs!X27+EPS_state_calcs!X48-EPS_state_calcs!X69</f>
        <v>24635900000000</v>
      </c>
      <c r="Y21" s="17">
        <f>EPS_state_calcs!Y27+EPS_state_calcs!Y48-EPS_state_calcs!Y69</f>
        <v>24774000000000</v>
      </c>
      <c r="Z21" s="17">
        <f>EPS_state_calcs!Z27+EPS_state_calcs!Z48-EPS_state_calcs!Z69</f>
        <v>24916200000000</v>
      </c>
      <c r="AA21" s="17">
        <f>EPS_state_calcs!AA27+EPS_state_calcs!AA48-EPS_state_calcs!AA69</f>
        <v>25085400000000</v>
      </c>
      <c r="AB21" s="17">
        <f>EPS_state_calcs!AB27+EPS_state_calcs!AB48-EPS_state_calcs!AB69</f>
        <v>25288800000000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23797526773000</v>
      </c>
      <c r="D22" s="17">
        <f>EPS_state_calcs!D28+EPS_state_calcs!D49-EPS_state_calcs!D70</f>
        <v>23285929465000</v>
      </c>
      <c r="E22" s="17">
        <f>EPS_state_calcs!E28+EPS_state_calcs!E49-EPS_state_calcs!E70</f>
        <v>23505743331000</v>
      </c>
      <c r="F22" s="17">
        <f>EPS_state_calcs!F28+EPS_state_calcs!F49-EPS_state_calcs!F70</f>
        <v>23460641965000</v>
      </c>
      <c r="G22" s="17">
        <f>EPS_state_calcs!G28+EPS_state_calcs!G49-EPS_state_calcs!G70</f>
        <v>23211742341000</v>
      </c>
      <c r="H22" s="17">
        <f>EPS_state_calcs!H28+EPS_state_calcs!H49-EPS_state_calcs!H70</f>
        <v>22948643091000</v>
      </c>
      <c r="I22" s="17">
        <f>EPS_state_calcs!I28+EPS_state_calcs!I49-EPS_state_calcs!I70</f>
        <v>22672850068000</v>
      </c>
      <c r="J22" s="17">
        <f>EPS_state_calcs!J28+EPS_state_calcs!J49-EPS_state_calcs!J70</f>
        <v>22540256715000</v>
      </c>
      <c r="K22" s="17">
        <f>EPS_state_calcs!K28+EPS_state_calcs!K49-EPS_state_calcs!K70</f>
        <v>22246763020000</v>
      </c>
      <c r="L22" s="17">
        <f>EPS_state_calcs!L28+EPS_state_calcs!L49-EPS_state_calcs!L70</f>
        <v>22028167508000</v>
      </c>
      <c r="M22" s="17">
        <f>EPS_state_calcs!M28+EPS_state_calcs!M49-EPS_state_calcs!M70</f>
        <v>21841370927000</v>
      </c>
      <c r="N22" s="17">
        <f>EPS_state_calcs!N28+EPS_state_calcs!N49-EPS_state_calcs!N70</f>
        <v>21670272784000</v>
      </c>
      <c r="O22" s="17">
        <f>EPS_state_calcs!O28+EPS_state_calcs!O49-EPS_state_calcs!O70</f>
        <v>21566075702000</v>
      </c>
      <c r="P22" s="17">
        <f>EPS_state_calcs!P28+EPS_state_calcs!P49-EPS_state_calcs!P70</f>
        <v>21463578810000</v>
      </c>
      <c r="Q22" s="17">
        <f>EPS_state_calcs!Q28+EPS_state_calcs!Q49-EPS_state_calcs!Q70</f>
        <v>21369081496000</v>
      </c>
      <c r="R22" s="17">
        <f>EPS_state_calcs!R28+EPS_state_calcs!R49-EPS_state_calcs!R70</f>
        <v>21258985970000</v>
      </c>
      <c r="S22" s="17">
        <f>EPS_state_calcs!S28+EPS_state_calcs!S49-EPS_state_calcs!S70</f>
        <v>21125289930000</v>
      </c>
      <c r="T22" s="17">
        <f>EPS_state_calcs!T28+EPS_state_calcs!T49-EPS_state_calcs!T70</f>
        <v>21020492112000</v>
      </c>
      <c r="U22" s="17">
        <f>EPS_state_calcs!U28+EPS_state_calcs!U49-EPS_state_calcs!U70</f>
        <v>20922693088000</v>
      </c>
      <c r="V22" s="17">
        <f>EPS_state_calcs!V28+EPS_state_calcs!V49-EPS_state_calcs!V70</f>
        <v>20839092275000</v>
      </c>
      <c r="W22" s="17">
        <f>EPS_state_calcs!W28+EPS_state_calcs!W49-EPS_state_calcs!W70</f>
        <v>20776290268000</v>
      </c>
      <c r="X22" s="17">
        <f>EPS_state_calcs!X28+EPS_state_calcs!X49-EPS_state_calcs!X70</f>
        <v>20715488596000</v>
      </c>
      <c r="Y22" s="17">
        <f>EPS_state_calcs!Y28+EPS_state_calcs!Y49-EPS_state_calcs!Y70</f>
        <v>20654488966000</v>
      </c>
      <c r="Z22" s="17">
        <f>EPS_state_calcs!Z28+EPS_state_calcs!Z49-EPS_state_calcs!Z70</f>
        <v>20585990158000</v>
      </c>
      <c r="AA22" s="17">
        <f>EPS_state_calcs!AA28+EPS_state_calcs!AA49-EPS_state_calcs!AA70</f>
        <v>20504290841000</v>
      </c>
      <c r="AB22" s="17">
        <f>EPS_state_calcs!AB28+EPS_state_calcs!AB49-EPS_state_calcs!AB70</f>
        <v>20443090416000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1302840000</v>
      </c>
      <c r="D24" s="17">
        <f>EPS_state_calcs!D30+EPS_state_calcs!D51-EPS_state_calcs!D72</f>
        <v>2108200000</v>
      </c>
      <c r="E24" s="17">
        <f>EPS_state_calcs!E30+EPS_state_calcs!E51-EPS_state_calcs!E72</f>
        <v>3362850000</v>
      </c>
      <c r="F24" s="17">
        <f>EPS_state_calcs!F30+EPS_state_calcs!F51-EPS_state_calcs!F72</f>
        <v>5964130000</v>
      </c>
      <c r="G24" s="17">
        <f>EPS_state_calcs!G30+EPS_state_calcs!G51-EPS_state_calcs!G72</f>
        <v>10922700000</v>
      </c>
      <c r="H24" s="17">
        <f>EPS_state_calcs!H30+EPS_state_calcs!H51-EPS_state_calcs!H72</f>
        <v>19524400000</v>
      </c>
      <c r="I24" s="17">
        <f>EPS_state_calcs!I30+EPS_state_calcs!I51-EPS_state_calcs!I72</f>
        <v>29445700000</v>
      </c>
      <c r="J24" s="17">
        <f>EPS_state_calcs!J30+EPS_state_calcs!J51-EPS_state_calcs!J72</f>
        <v>40773800000</v>
      </c>
      <c r="K24" s="17">
        <f>EPS_state_calcs!K30+EPS_state_calcs!K51-EPS_state_calcs!K72</f>
        <v>54305500000</v>
      </c>
      <c r="L24" s="17">
        <f>EPS_state_calcs!L30+EPS_state_calcs!L51-EPS_state_calcs!L72</f>
        <v>70202600000</v>
      </c>
      <c r="M24" s="17">
        <f>EPS_state_calcs!M30+EPS_state_calcs!M51-EPS_state_calcs!M72</f>
        <v>88870400000</v>
      </c>
      <c r="N24" s="17">
        <f>EPS_state_calcs!N30+EPS_state_calcs!N51-EPS_state_calcs!N72</f>
        <v>107614000000</v>
      </c>
      <c r="O24" s="17">
        <f>EPS_state_calcs!O30+EPS_state_calcs!O51-EPS_state_calcs!O72</f>
        <v>127441000000</v>
      </c>
      <c r="P24" s="17">
        <f>EPS_state_calcs!P30+EPS_state_calcs!P51-EPS_state_calcs!P72</f>
        <v>147949000000</v>
      </c>
      <c r="Q24" s="17">
        <f>EPS_state_calcs!Q30+EPS_state_calcs!Q51-EPS_state_calcs!Q72</f>
        <v>169025000000</v>
      </c>
      <c r="R24" s="17">
        <f>EPS_state_calcs!R30+EPS_state_calcs!R51-EPS_state_calcs!R72</f>
        <v>189687000000</v>
      </c>
      <c r="S24" s="17">
        <f>EPS_state_calcs!S30+EPS_state_calcs!S51-EPS_state_calcs!S72</f>
        <v>210805000000</v>
      </c>
      <c r="T24" s="17">
        <f>EPS_state_calcs!T30+EPS_state_calcs!T51-EPS_state_calcs!T72</f>
        <v>231986000000</v>
      </c>
      <c r="U24" s="17">
        <f>EPS_state_calcs!U30+EPS_state_calcs!U51-EPS_state_calcs!U72</f>
        <v>252182000000</v>
      </c>
      <c r="V24" s="17">
        <f>EPS_state_calcs!V30+EPS_state_calcs!V51-EPS_state_calcs!V72</f>
        <v>270789000000</v>
      </c>
      <c r="W24" s="17">
        <f>EPS_state_calcs!W30+EPS_state_calcs!W51-EPS_state_calcs!W72</f>
        <v>286846000000</v>
      </c>
      <c r="X24" s="17">
        <f>EPS_state_calcs!X30+EPS_state_calcs!X51-EPS_state_calcs!X72</f>
        <v>302605000000</v>
      </c>
      <c r="Y24" s="17">
        <f>EPS_state_calcs!Y30+EPS_state_calcs!Y51-EPS_state_calcs!Y72</f>
        <v>318145000000</v>
      </c>
      <c r="Z24" s="17">
        <f>EPS_state_calcs!Z30+EPS_state_calcs!Z51-EPS_state_calcs!Z72</f>
        <v>331938000000</v>
      </c>
      <c r="AA24" s="17">
        <f>EPS_state_calcs!AA30+EPS_state_calcs!AA51-EPS_state_calcs!AA72</f>
        <v>345026000000</v>
      </c>
      <c r="AB24" s="17">
        <f>EPS_state_calcs!AB30+EPS_state_calcs!AB51-EPS_state_calcs!AB72</f>
        <v>356142000000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3019937000000</v>
      </c>
      <c r="C3" s="17">
        <f>B3*AEO_growth_calcs!C$31</f>
        <v>3019937000000</v>
      </c>
      <c r="D3" s="17">
        <f>C3*AEO_growth_calcs!D$31</f>
        <v>3003694291748.0879</v>
      </c>
      <c r="E3" s="17">
        <f>D3*AEO_growth_calcs!E$31</f>
        <v>2561430110734.4595</v>
      </c>
      <c r="F3" s="17">
        <f>E3*AEO_growth_calcs!F$31</f>
        <v>2405363337700.3198</v>
      </c>
      <c r="G3" s="17">
        <f>F3*AEO_growth_calcs!G$31</f>
        <v>2318112934801.7358</v>
      </c>
      <c r="H3" s="17">
        <f>G3*AEO_growth_calcs!H$31</f>
        <v>2357353560954.1348</v>
      </c>
      <c r="I3" s="17">
        <f>H3*AEO_growth_calcs!I$31</f>
        <v>2247561559378.3545</v>
      </c>
      <c r="J3" s="17">
        <f>I3*AEO_growth_calcs!J$31</f>
        <v>2214001115316.6001</v>
      </c>
      <c r="K3" s="17">
        <f>J3*AEO_growth_calcs!K$31</f>
        <v>2286748277556.4268</v>
      </c>
      <c r="L3" s="17">
        <f>K3*AEO_growth_calcs!L$31</f>
        <v>2050071732575.1765</v>
      </c>
      <c r="M3" s="17">
        <f>L3*AEO_growth_calcs!M$31</f>
        <v>2053323949391.3152</v>
      </c>
      <c r="N3" s="17">
        <f>M3*AEO_growth_calcs!N$31</f>
        <v>2061759840610.6575</v>
      </c>
      <c r="O3" s="17">
        <f>N3*AEO_growth_calcs!O$31</f>
        <v>1888108230919.0776</v>
      </c>
      <c r="P3" s="17">
        <f>O3*AEO_growth_calcs!P$31</f>
        <v>1914593315711.9802</v>
      </c>
      <c r="Q3" s="17">
        <f>P3*AEO_growth_calcs!Q$31</f>
        <v>1865428134479.5645</v>
      </c>
      <c r="R3" s="17">
        <f>Q3*AEO_growth_calcs!R$31</f>
        <v>1770843420022.0901</v>
      </c>
      <c r="S3" s="17">
        <f>R3*AEO_growth_calcs!S$31</f>
        <v>1731807062132.3035</v>
      </c>
      <c r="T3" s="17">
        <f>S3*AEO_growth_calcs!T$31</f>
        <v>1898589354653.3037</v>
      </c>
      <c r="U3" s="17">
        <f>T3*AEO_growth_calcs!U$31</f>
        <v>1925534971529.1875</v>
      </c>
      <c r="V3" s="17">
        <f>U3*AEO_growth_calcs!V$31</f>
        <v>1911546198643.9197</v>
      </c>
      <c r="W3" s="17">
        <f>V3*AEO_growth_calcs!W$31</f>
        <v>1920354678500.2087</v>
      </c>
      <c r="X3" s="17">
        <f>W3*AEO_growth_calcs!X$31</f>
        <v>1986899153183.0728</v>
      </c>
      <c r="Y3" s="17">
        <f>X3*AEO_growth_calcs!Y$31</f>
        <v>2073090160450.4717</v>
      </c>
      <c r="Z3" s="17">
        <f>Y3*AEO_growth_calcs!Z$31</f>
        <v>2144793780715.3167</v>
      </c>
      <c r="AA3" s="17">
        <f>Z3*AEO_growth_calcs!AA$31</f>
        <v>2248050251102.4224</v>
      </c>
      <c r="AB3" s="17">
        <f>AA3*AEO_growth_calcs!AB$31</f>
        <v>2233636228834.0796</v>
      </c>
    </row>
    <row r="4" spans="1:28" x14ac:dyDescent="0.25">
      <c r="A4" s="4" t="s">
        <v>6611</v>
      </c>
      <c r="B4" s="17">
        <f>NG_calcs!B10</f>
        <v>1037000000</v>
      </c>
      <c r="C4" s="17">
        <f>B4*AEO_growth_calcs!C$32</f>
        <v>1037000000</v>
      </c>
      <c r="D4" s="17">
        <f>C4*AEO_growth_calcs!D$32</f>
        <v>940219482.81986952</v>
      </c>
      <c r="E4" s="17">
        <f>D4*AEO_growth_calcs!E$32</f>
        <v>854791611.847417</v>
      </c>
      <c r="F4" s="17">
        <f>E4*AEO_growth_calcs!F$32</f>
        <v>801534971.40506232</v>
      </c>
      <c r="G4" s="17">
        <f>F4*AEO_growth_calcs!G$32</f>
        <v>751601456.21457231</v>
      </c>
      <c r="H4" s="17">
        <f>G4*AEO_growth_calcs!H$32</f>
        <v>730889893.34291875</v>
      </c>
      <c r="I4" s="17">
        <f>H4*AEO_growth_calcs!I$32</f>
        <v>800016650.07462907</v>
      </c>
      <c r="J4" s="17">
        <f>I4*AEO_growth_calcs!J$32</f>
        <v>871576506.72784901</v>
      </c>
      <c r="K4" s="17">
        <f>J4*AEO_growth_calcs!K$32</f>
        <v>928614935.78249609</v>
      </c>
      <c r="L4" s="17">
        <f>K4*AEO_growth_calcs!L$32</f>
        <v>1018582117.9490278</v>
      </c>
      <c r="M4" s="17">
        <f>L4*AEO_growth_calcs!M$32</f>
        <v>1097269093.5973458</v>
      </c>
      <c r="N4" s="17">
        <f>M4*AEO_growth_calcs!N$32</f>
        <v>1165634323.5433292</v>
      </c>
      <c r="O4" s="17">
        <f>N4*AEO_growth_calcs!O$32</f>
        <v>1227797041.5858715</v>
      </c>
      <c r="P4" s="17">
        <f>O4*AEO_growth_calcs!P$32</f>
        <v>1268088433.6882489</v>
      </c>
      <c r="Q4" s="17">
        <f>P4*AEO_growth_calcs!Q$32</f>
        <v>1369766456.3058407</v>
      </c>
      <c r="R4" s="17">
        <f>Q4*AEO_growth_calcs!R$32</f>
        <v>1462222433.2305055</v>
      </c>
      <c r="S4" s="17">
        <f>R4*AEO_growth_calcs!S$32</f>
        <v>1530696140.7014158</v>
      </c>
      <c r="T4" s="17">
        <f>S4*AEO_growth_calcs!T$32</f>
        <v>1562991501.5536613</v>
      </c>
      <c r="U4" s="17">
        <f>T4*AEO_growth_calcs!U$32</f>
        <v>1594793253.2656369</v>
      </c>
      <c r="V4" s="17">
        <f>U4*AEO_growth_calcs!V$32</f>
        <v>1616581582.9786763</v>
      </c>
      <c r="W4" s="17">
        <f>V4*AEO_growth_calcs!W$32</f>
        <v>1616470193.3054295</v>
      </c>
      <c r="X4" s="17">
        <f>W4*AEO_growth_calcs!X$32</f>
        <v>1615568155.3632541</v>
      </c>
      <c r="Y4" s="17">
        <f>X4*AEO_growth_calcs!Y$32</f>
        <v>1607924494.0598643</v>
      </c>
      <c r="Z4" s="17">
        <f>Y4*AEO_growth_calcs!Z$32</f>
        <v>1606253284.9426212</v>
      </c>
      <c r="AA4" s="17">
        <f>Z4*AEO_growth_calcs!AA$32</f>
        <v>1593062345.10783</v>
      </c>
      <c r="AB4" s="17">
        <f>AA4*AEO_growth_calcs!AB$32</f>
        <v>1570887063.6867466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272000000000</v>
      </c>
      <c r="C9" s="17">
        <f>B9*AEO_growth_calcs!C$37</f>
        <v>272000000000</v>
      </c>
      <c r="D9" s="17">
        <f>C9*AEO_growth_calcs!D$37</f>
        <v>272000000000</v>
      </c>
      <c r="E9" s="17">
        <f>D9*AEO_growth_calcs!E$37</f>
        <v>272000000000</v>
      </c>
      <c r="F9" s="17">
        <f>E9*AEO_growth_calcs!F$37</f>
        <v>272000000000</v>
      </c>
      <c r="G9" s="17">
        <f>F9*AEO_growth_calcs!G$37</f>
        <v>272000000000</v>
      </c>
      <c r="H9" s="17">
        <f>G9*AEO_growth_calcs!H$37</f>
        <v>272000000000</v>
      </c>
      <c r="I9" s="17">
        <f>H9*AEO_growth_calcs!I$37</f>
        <v>272000000000</v>
      </c>
      <c r="J9" s="17">
        <f>I9*AEO_growth_calcs!J$37</f>
        <v>272000000000</v>
      </c>
      <c r="K9" s="17">
        <f>J9*AEO_growth_calcs!K$37</f>
        <v>272000000000</v>
      </c>
      <c r="L9" s="17">
        <f>K9*AEO_growth_calcs!L$37</f>
        <v>272000000000</v>
      </c>
      <c r="M9" s="17">
        <f>L9*AEO_growth_calcs!M$37</f>
        <v>272000000000</v>
      </c>
      <c r="N9" s="17">
        <f>M9*AEO_growth_calcs!N$37</f>
        <v>272000000000</v>
      </c>
      <c r="O9" s="17">
        <f>N9*AEO_growth_calcs!O$37</f>
        <v>272000000000</v>
      </c>
      <c r="P9" s="17">
        <f>O9*AEO_growth_calcs!P$37</f>
        <v>272000000000</v>
      </c>
      <c r="Q9" s="17">
        <f>P9*AEO_growth_calcs!Q$37</f>
        <v>272000000000</v>
      </c>
      <c r="R9" s="17">
        <f>Q9*AEO_growth_calcs!R$37</f>
        <v>272000000000</v>
      </c>
      <c r="S9" s="17">
        <f>R9*AEO_growth_calcs!S$37</f>
        <v>272000000000</v>
      </c>
      <c r="T9" s="17">
        <f>S9*AEO_growth_calcs!T$37</f>
        <v>272000000000</v>
      </c>
      <c r="U9" s="17">
        <f>T9*AEO_growth_calcs!U$37</f>
        <v>272000000000</v>
      </c>
      <c r="V9" s="17">
        <f>U9*AEO_growth_calcs!V$37</f>
        <v>272000000000</v>
      </c>
      <c r="W9" s="17">
        <f>V9*AEO_growth_calcs!W$37</f>
        <v>272000000000</v>
      </c>
      <c r="X9" s="17">
        <f>W9*AEO_growth_calcs!X$37</f>
        <v>272000000000</v>
      </c>
      <c r="Y9" s="17">
        <f>X9*AEO_growth_calcs!Y$37</f>
        <v>272000000000</v>
      </c>
      <c r="Z9" s="17">
        <f>Y9*AEO_growth_calcs!Z$37</f>
        <v>272000000000</v>
      </c>
      <c r="AA9" s="17">
        <f>Z9*AEO_growth_calcs!AA$37</f>
        <v>272000000000</v>
      </c>
      <c r="AB9" s="17">
        <f>AA9*AEO_growth_calcs!AB$37</f>
        <v>272000000000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24800192365308.773</v>
      </c>
      <c r="C12" s="17">
        <f>B12*AEO_growth_calcs!C$40</f>
        <v>24800192365308.773</v>
      </c>
      <c r="D12" s="17">
        <f>C12*AEO_growth_calcs!D$40</f>
        <v>24869991669110.805</v>
      </c>
      <c r="E12" s="17">
        <f>D12*AEO_growth_calcs!E$40</f>
        <v>24698580779487.848</v>
      </c>
      <c r="F12" s="17">
        <f>E12*AEO_growth_calcs!F$40</f>
        <v>24805419989300.801</v>
      </c>
      <c r="G12" s="17">
        <f>F12*AEO_growth_calcs!G$40</f>
        <v>24717415015654.953</v>
      </c>
      <c r="H12" s="17">
        <f>G12*AEO_growth_calcs!H$40</f>
        <v>24765168991077.156</v>
      </c>
      <c r="I12" s="17">
        <f>H12*AEO_growth_calcs!I$40</f>
        <v>24677286317666.164</v>
      </c>
      <c r="J12" s="17">
        <f>I12*AEO_growth_calcs!J$40</f>
        <v>24641116734256.758</v>
      </c>
      <c r="K12" s="17">
        <f>J12*AEO_growth_calcs!K$40</f>
        <v>24589264278871.297</v>
      </c>
      <c r="L12" s="17">
        <f>K12*AEO_growth_calcs!L$40</f>
        <v>24640801028999.352</v>
      </c>
      <c r="M12" s="17">
        <f>L12*AEO_growth_calcs!M$40</f>
        <v>24676981989174.785</v>
      </c>
      <c r="N12" s="17">
        <f>M12*AEO_growth_calcs!N$40</f>
        <v>24827229249785.445</v>
      </c>
      <c r="O12" s="17">
        <f>N12*AEO_growth_calcs!O$40</f>
        <v>24807254492823.559</v>
      </c>
      <c r="P12" s="17">
        <f>O12*AEO_growth_calcs!P$40</f>
        <v>24821754181132.223</v>
      </c>
      <c r="Q12" s="17">
        <f>P12*AEO_growth_calcs!Q$40</f>
        <v>24842494025609.801</v>
      </c>
      <c r="R12" s="17">
        <f>Q12*AEO_growth_calcs!R$40</f>
        <v>24905219825131.008</v>
      </c>
      <c r="S12" s="17">
        <f>R12*AEO_growth_calcs!S$40</f>
        <v>24971842167018.422</v>
      </c>
      <c r="T12" s="17">
        <f>S12*AEO_growth_calcs!T$40</f>
        <v>25212182037841.906</v>
      </c>
      <c r="U12" s="17">
        <f>T12*AEO_growth_calcs!U$40</f>
        <v>25309865795190.027</v>
      </c>
      <c r="V12" s="17">
        <f>U12*AEO_growth_calcs!V$40</f>
        <v>25389451961971.672</v>
      </c>
      <c r="W12" s="17">
        <f>V12*AEO_growth_calcs!W$40</f>
        <v>25411693539565.57</v>
      </c>
      <c r="X12" s="17">
        <f>W12*AEO_growth_calcs!X$40</f>
        <v>25410959738156.465</v>
      </c>
      <c r="Y12" s="17">
        <f>X12*AEO_growth_calcs!Y$40</f>
        <v>25601216240712.574</v>
      </c>
      <c r="Z12" s="17">
        <f>Y12*AEO_growth_calcs!Z$40</f>
        <v>25753622242677.906</v>
      </c>
      <c r="AA12" s="17">
        <f>Z12*AEO_growth_calcs!AA$40</f>
        <v>25819820800030.609</v>
      </c>
      <c r="AB12" s="17">
        <f>AA12*AEO_growth_calcs!AB$40</f>
        <v>25932595837521.102</v>
      </c>
    </row>
    <row r="13" spans="1:28" x14ac:dyDescent="0.25">
      <c r="A13" s="4" t="s">
        <v>545</v>
      </c>
      <c r="B13" s="17">
        <f>Petroleum_calcs!B24</f>
        <v>79883356578251.281</v>
      </c>
      <c r="C13" s="17">
        <f>B13*AEO_growth_calcs!C$41</f>
        <v>79883356578251.281</v>
      </c>
      <c r="D13" s="17">
        <f>C13*AEO_growth_calcs!D$41</f>
        <v>94890503936071.656</v>
      </c>
      <c r="E13" s="17">
        <f>D13*AEO_growth_calcs!E$41</f>
        <v>91237456258434.281</v>
      </c>
      <c r="F13" s="17">
        <f>E13*AEO_growth_calcs!F$41</f>
        <v>93892604144966.859</v>
      </c>
      <c r="G13" s="17">
        <f>F13*AEO_growth_calcs!G$41</f>
        <v>95153178128301.234</v>
      </c>
      <c r="H13" s="17">
        <f>G13*AEO_growth_calcs!H$41</f>
        <v>78973906225509.594</v>
      </c>
      <c r="I13" s="17">
        <f>H13*AEO_growth_calcs!I$41</f>
        <v>82658177112311.938</v>
      </c>
      <c r="J13" s="17">
        <f>I13*AEO_growth_calcs!J$41</f>
        <v>84269580949361.453</v>
      </c>
      <c r="K13" s="17">
        <f>J13*AEO_growth_calcs!K$41</f>
        <v>88090548477108.734</v>
      </c>
      <c r="L13" s="17">
        <f>K13*AEO_growth_calcs!L$41</f>
        <v>89602113372234.859</v>
      </c>
      <c r="M13" s="17">
        <f>L13*AEO_growth_calcs!M$41</f>
        <v>90871312343384.406</v>
      </c>
      <c r="N13" s="17">
        <f>M13*AEO_growth_calcs!N$41</f>
        <v>85367907236144.75</v>
      </c>
      <c r="O13" s="17">
        <f>N13*AEO_growth_calcs!O$41</f>
        <v>89352485886464.547</v>
      </c>
      <c r="P13" s="17">
        <f>O13*AEO_growth_calcs!P$41</f>
        <v>88497120610153.391</v>
      </c>
      <c r="Q13" s="17">
        <f>P13*AEO_growth_calcs!Q$41</f>
        <v>87157121411514.922</v>
      </c>
      <c r="R13" s="17">
        <f>Q13*AEO_growth_calcs!R$41</f>
        <v>85792798993963.625</v>
      </c>
      <c r="S13" s="17">
        <f>R13*AEO_growth_calcs!S$41</f>
        <v>84286168043832.219</v>
      </c>
      <c r="T13" s="17">
        <f>S13*AEO_growth_calcs!T$41</f>
        <v>82791069719329.656</v>
      </c>
      <c r="U13" s="17">
        <f>T13*AEO_growth_calcs!U$41</f>
        <v>81229366903768.781</v>
      </c>
      <c r="V13" s="17">
        <f>U13*AEO_growth_calcs!V$41</f>
        <v>79599748900311.328</v>
      </c>
      <c r="W13" s="17">
        <f>V13*AEO_growth_calcs!W$41</f>
        <v>77900859815676.297</v>
      </c>
      <c r="X13" s="17">
        <f>W13*AEO_growth_calcs!X$41</f>
        <v>76131306092880.453</v>
      </c>
      <c r="Y13" s="17">
        <f>X13*AEO_growth_calcs!Y$41</f>
        <v>74553483212756.719</v>
      </c>
      <c r="Z13" s="17">
        <f>Y13*AEO_growth_calcs!Z$41</f>
        <v>72638336682544.578</v>
      </c>
      <c r="AA13" s="17">
        <f>Z13*AEO_growth_calcs!AA$41</f>
        <v>70648201721153.359</v>
      </c>
      <c r="AB13" s="17">
        <f>AA13*AEO_growth_calcs!AB$41</f>
        <v>68581579313233.523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330600000000</v>
      </c>
      <c r="C18" s="17">
        <f>B18*AEO_growth_calcs!C$46</f>
        <v>330600000000</v>
      </c>
      <c r="D18" s="17">
        <f>C18*AEO_growth_calcs!D$46</f>
        <v>320465667188.86792</v>
      </c>
      <c r="E18" s="17">
        <f>D18*AEO_growth_calcs!E$46</f>
        <v>321919776067.82477</v>
      </c>
      <c r="F18" s="17">
        <f>E18*AEO_growth_calcs!F$46</f>
        <v>307306965626.87195</v>
      </c>
      <c r="G18" s="17">
        <f>F18*AEO_growth_calcs!G$46</f>
        <v>292918206008.38599</v>
      </c>
      <c r="H18" s="17">
        <f>G18*AEO_growth_calcs!H$46</f>
        <v>294769640141.91595</v>
      </c>
      <c r="I18" s="17">
        <f>H18*AEO_growth_calcs!I$46</f>
        <v>310311658526.47101</v>
      </c>
      <c r="J18" s="17">
        <f>I18*AEO_growth_calcs!J$46</f>
        <v>319338431322.8587</v>
      </c>
      <c r="K18" s="17">
        <f>J18*AEO_growth_calcs!K$46</f>
        <v>331663765378.05841</v>
      </c>
      <c r="L18" s="17">
        <f>K18*AEO_growth_calcs!L$46</f>
        <v>349990234069.02289</v>
      </c>
      <c r="M18" s="17">
        <f>L18*AEO_growth_calcs!M$46</f>
        <v>352293578076.76373</v>
      </c>
      <c r="N18" s="17">
        <f>M18*AEO_growth_calcs!N$46</f>
        <v>352533496521.21844</v>
      </c>
      <c r="O18" s="17">
        <f>N18*AEO_growth_calcs!O$46</f>
        <v>362382212136.57117</v>
      </c>
      <c r="P18" s="17">
        <f>O18*AEO_growth_calcs!P$46</f>
        <v>359400368612.63434</v>
      </c>
      <c r="Q18" s="17">
        <f>P18*AEO_growth_calcs!Q$46</f>
        <v>373161405105.28516</v>
      </c>
      <c r="R18" s="17">
        <f>Q18*AEO_growth_calcs!R$46</f>
        <v>375029976270.56177</v>
      </c>
      <c r="S18" s="17">
        <f>R18*AEO_growth_calcs!S$46</f>
        <v>378195884209.55646</v>
      </c>
      <c r="T18" s="17">
        <f>S18*AEO_growth_calcs!T$46</f>
        <v>371936424687.83142</v>
      </c>
      <c r="U18" s="17">
        <f>T18*AEO_growth_calcs!U$46</f>
        <v>364531957563.4707</v>
      </c>
      <c r="V18" s="17">
        <f>U18*AEO_growth_calcs!V$46</f>
        <v>358164598212.229</v>
      </c>
      <c r="W18" s="17">
        <f>V18*AEO_growth_calcs!W$46</f>
        <v>350668733585.21887</v>
      </c>
      <c r="X18" s="17">
        <f>W18*AEO_growth_calcs!X$46</f>
        <v>347613264295.25891</v>
      </c>
      <c r="Y18" s="17">
        <f>X18*AEO_growth_calcs!Y$46</f>
        <v>345478117080.5882</v>
      </c>
      <c r="Z18" s="17">
        <f>Y18*AEO_growth_calcs!Z$46</f>
        <v>344117944523.79889</v>
      </c>
      <c r="AA18" s="17">
        <f>Z18*AEO_growth_calcs!AA$46</f>
        <v>340227203612.40411</v>
      </c>
      <c r="AB18" s="17">
        <f>AA18*AEO_growth_calcs!AB$46</f>
        <v>334634818919.04376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126772662.83137801</v>
      </c>
      <c r="C20" s="17">
        <f>B20*AEO_growth_calcs!C$48</f>
        <v>126772662.83137801</v>
      </c>
      <c r="D20" s="17">
        <f>C20*AEO_growth_calcs!D$48</f>
        <v>129464562.22285903</v>
      </c>
      <c r="E20" s="17">
        <f>D20*AEO_growth_calcs!E$48</f>
        <v>143330919.02117619</v>
      </c>
      <c r="F20" s="17">
        <f>E20*AEO_growth_calcs!F$48</f>
        <v>141964546.14622813</v>
      </c>
      <c r="G20" s="17">
        <f>F20*AEO_growth_calcs!G$48</f>
        <v>142341147.6070483</v>
      </c>
      <c r="H20" s="17">
        <f>G20*AEO_growth_calcs!H$48</f>
        <v>143091453.97202218</v>
      </c>
      <c r="I20" s="17">
        <f>H20*AEO_growth_calcs!I$48</f>
        <v>150067753.42663902</v>
      </c>
      <c r="J20" s="17">
        <f>I20*AEO_growth_calcs!J$48</f>
        <v>156714712.75180703</v>
      </c>
      <c r="K20" s="17">
        <f>J20*AEO_growth_calcs!K$48</f>
        <v>163020222.04959866</v>
      </c>
      <c r="L20" s="17">
        <f>K20*AEO_growth_calcs!L$48</f>
        <v>167507675.6444712</v>
      </c>
      <c r="M20" s="17">
        <f>L20*AEO_growth_calcs!M$48</f>
        <v>170927412.63085237</v>
      </c>
      <c r="N20" s="17">
        <f>M20*AEO_growth_calcs!N$48</f>
        <v>172783663.60642412</v>
      </c>
      <c r="O20" s="17">
        <f>N20*AEO_growth_calcs!O$48</f>
        <v>175701952.63024274</v>
      </c>
      <c r="P20" s="17">
        <f>O20*AEO_growth_calcs!P$48</f>
        <v>178809859.74498922</v>
      </c>
      <c r="Q20" s="17">
        <f>P20*AEO_growth_calcs!Q$48</f>
        <v>181496129.67040667</v>
      </c>
      <c r="R20" s="17">
        <f>Q20*AEO_growth_calcs!R$48</f>
        <v>185969935.08302039</v>
      </c>
      <c r="S20" s="17">
        <f>R20*AEO_growth_calcs!S$48</f>
        <v>189929740.78751677</v>
      </c>
      <c r="T20" s="17">
        <f>S20*AEO_growth_calcs!T$48</f>
        <v>192112435.33587083</v>
      </c>
      <c r="U20" s="17">
        <f>T20*AEO_growth_calcs!U$48</f>
        <v>193087838.51975501</v>
      </c>
      <c r="V20" s="17">
        <f>U20*AEO_growth_calcs!V$48</f>
        <v>192274887.98009646</v>
      </c>
      <c r="W20" s="17">
        <f>V20*AEO_growth_calcs!W$48</f>
        <v>190268359.71713448</v>
      </c>
      <c r="X20" s="17">
        <f>W20*AEO_growth_calcs!X$48</f>
        <v>188596490.11987337</v>
      </c>
      <c r="Y20" s="17">
        <f>X20*AEO_growth_calcs!Y$48</f>
        <v>188966169.30120239</v>
      </c>
      <c r="Z20" s="17">
        <f>Y20*AEO_growth_calcs!Z$48</f>
        <v>190157521.42164347</v>
      </c>
      <c r="AA20" s="17">
        <f>Z20*AEO_growth_calcs!AA$48</f>
        <v>190840666.94730023</v>
      </c>
      <c r="AB20" s="17">
        <f>AA20*AEO_growth_calcs!AB$48</f>
        <v>190415855.00094682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2151331500000</v>
      </c>
      <c r="C3" s="17">
        <f>MAX(VLOOKUP("zero_test", Keys!$B:$C, 2, FALSE), $B3*AEO_growth_calcs!C$55, 'BFPIaE-production'!C3-Demand_calcs!C5)</f>
        <v>2151331500000</v>
      </c>
      <c r="D3" s="17">
        <f>MAX(VLOOKUP("zero_test", Keys!$B:$C, 2, FALSE), $B3*AEO_growth_calcs!D$55, 'BFPIaE-production'!D3-Demand_calcs!D5)</f>
        <v>2139760579842.5105</v>
      </c>
      <c r="E3" s="17">
        <f>MAX(VLOOKUP("zero_test", Keys!$B:$C, 2, FALSE), $B3*AEO_growth_calcs!E$55, 'BFPIaE-production'!E3-Demand_calcs!E5)</f>
        <v>1824702065729.0308</v>
      </c>
      <c r="F3" s="17">
        <f>MAX(VLOOKUP("zero_test", Keys!$B:$C, 2, FALSE), $B3*AEO_growth_calcs!F$55, 'BFPIaE-production'!F3-Demand_calcs!F5)</f>
        <v>1713523797794.4033</v>
      </c>
      <c r="G3" s="17">
        <f>MAX(VLOOKUP("zero_test", Keys!$B:$C, 2, FALSE), $B3*AEO_growth_calcs!G$55, 'BFPIaE-production'!G3-Demand_calcs!G5)</f>
        <v>1651368679941.4763</v>
      </c>
      <c r="H3" s="17">
        <f>MAX(VLOOKUP("zero_test", Keys!$B:$C, 2, FALSE), $B3*AEO_growth_calcs!H$55, 'BFPIaE-production'!H3-Demand_calcs!H5)</f>
        <v>1679322771408.0796</v>
      </c>
      <c r="I3" s="17">
        <f>MAX(VLOOKUP("zero_test", Keys!$B:$C, 2, FALSE), $B3*AEO_growth_calcs!I$55, 'BFPIaE-production'!I3-Demand_calcs!I5)</f>
        <v>1601109553238.9502</v>
      </c>
      <c r="J3" s="17">
        <f>MAX(VLOOKUP("zero_test", Keys!$B:$C, 2, FALSE), $B3*AEO_growth_calcs!J$55, 'BFPIaE-production'!J3-Demand_calcs!J5)</f>
        <v>1577201888786.3342</v>
      </c>
      <c r="K3" s="17">
        <f>MAX(VLOOKUP("zero_test", Keys!$B:$C, 2, FALSE), $B3*AEO_growth_calcs!K$55, 'BFPIaE-production'!K3-Demand_calcs!K5)</f>
        <v>1629025241943.0889</v>
      </c>
      <c r="L3" s="17">
        <f>MAX(VLOOKUP("zero_test", Keys!$B:$C, 2, FALSE), $B3*AEO_growth_calcs!L$55, 'BFPIaE-production'!L3-Demand_calcs!L5)</f>
        <v>1460422484160.615</v>
      </c>
      <c r="M3" s="17">
        <f>MAX(VLOOKUP("zero_test", Keys!$B:$C, 2, FALSE), $B3*AEO_growth_calcs!M$55, 'BFPIaE-production'!M3-Demand_calcs!M5)</f>
        <v>1462739286293.0398</v>
      </c>
      <c r="N3" s="17">
        <f>MAX(VLOOKUP("zero_test", Keys!$B:$C, 2, FALSE), $B3*AEO_growth_calcs!N$55, 'BFPIaE-production'!N3-Demand_calcs!N5)</f>
        <v>1468748815137.7625</v>
      </c>
      <c r="O3" s="17">
        <f>MAX(VLOOKUP("zero_test", Keys!$B:$C, 2, FALSE), $B3*AEO_growth_calcs!O$55, 'BFPIaE-production'!O3-Demand_calcs!O5)</f>
        <v>1345043526598.5637</v>
      </c>
      <c r="P3" s="17">
        <f>MAX(VLOOKUP("zero_test", Keys!$B:$C, 2, FALSE), $B3*AEO_growth_calcs!P$55, 'BFPIaE-production'!P3-Demand_calcs!P5)</f>
        <v>1363910872902.5239</v>
      </c>
      <c r="Q3" s="17">
        <f>MAX(VLOOKUP("zero_test", Keys!$B:$C, 2, FALSE), $B3*AEO_growth_calcs!Q$55, 'BFPIaE-production'!Q3-Demand_calcs!Q5)</f>
        <v>1328886763761.0071</v>
      </c>
      <c r="R3" s="17">
        <f>MAX(VLOOKUP("zero_test", Keys!$B:$C, 2, FALSE), $B3*AEO_growth_calcs!R$55, 'BFPIaE-production'!R3-Demand_calcs!R5)</f>
        <v>1261506856289.1392</v>
      </c>
      <c r="S3" s="17">
        <f>MAX(VLOOKUP("zero_test", Keys!$B:$C, 2, FALSE), $B3*AEO_growth_calcs!S$55, 'BFPIaE-production'!S3-Demand_calcs!S5)</f>
        <v>1233698280688.5317</v>
      </c>
      <c r="T3" s="17">
        <f>MAX(VLOOKUP("zero_test", Keys!$B:$C, 2, FALSE), $B3*AEO_growth_calcs!T$55, 'BFPIaE-production'!T3-Demand_calcs!T5)</f>
        <v>1352510030583.5271</v>
      </c>
      <c r="U3" s="17">
        <f>MAX(VLOOKUP("zero_test", Keys!$B:$C, 2, FALSE), $B3*AEO_growth_calcs!U$55, 'BFPIaE-production'!U3-Demand_calcs!U5)</f>
        <v>1371705449021.7334</v>
      </c>
      <c r="V3" s="17">
        <f>MAX(VLOOKUP("zero_test", Keys!$B:$C, 2, FALSE), $B3*AEO_growth_calcs!V$55, 'BFPIaE-production'!V3-Demand_calcs!V5)</f>
        <v>1361740178966.6221</v>
      </c>
      <c r="W3" s="17">
        <f>MAX(VLOOKUP("zero_test", Keys!$B:$C, 2, FALSE), $B3*AEO_growth_calcs!W$55, 'BFPIaE-production'!W3-Demand_calcs!W5)</f>
        <v>1368015131120.2434</v>
      </c>
      <c r="X3" s="17">
        <f>MAX(VLOOKUP("zero_test", Keys!$B:$C, 2, FALSE), $B3*AEO_growth_calcs!X$55, 'BFPIaE-production'!X3-Demand_calcs!X5)</f>
        <v>1415419836760.1948</v>
      </c>
      <c r="Y3" s="17">
        <f>MAX(VLOOKUP("zero_test", Keys!$B:$C, 2, FALSE), $B3*AEO_growth_calcs!Y$55, 'BFPIaE-production'!Y3-Demand_calcs!Y5)</f>
        <v>1476820266289.3818</v>
      </c>
      <c r="Z3" s="17">
        <f>MAX(VLOOKUP("zero_test", Keys!$B:$C, 2, FALSE), $B3*AEO_growth_calcs!Z$55, 'BFPIaE-production'!Z3-Demand_calcs!Z5)</f>
        <v>1527900224891.1006</v>
      </c>
      <c r="AA3" s="17">
        <f>MAX(VLOOKUP("zero_test", Keys!$B:$C, 2, FALSE), $B3*AEO_growth_calcs!AA$55, 'BFPIaE-production'!AA3-Demand_calcs!AA5)</f>
        <v>1601457685633.6917</v>
      </c>
      <c r="AB3" s="17">
        <f>MAX(VLOOKUP("zero_test", Keys!$B:$C, 2, FALSE), $B3*AEO_growth_calcs!AB$55, 'BFPIaE-production'!AB3-Demand_calcs!AB5)</f>
        <v>1591189478003.0068</v>
      </c>
    </row>
    <row r="4" spans="1:28" x14ac:dyDescent="0.25">
      <c r="A4" s="4" t="s">
        <v>6611</v>
      </c>
      <c r="B4" s="17">
        <f>NG_calcs!B12</f>
        <v>640112101000000</v>
      </c>
      <c r="C4" s="17">
        <f>MAX(VLOOKUP("zero_test", Keys!$B:$C, 2, FALSE), $B4*AEO_growth_calcs!C$56, 'BFPIaE-production'!C4-Demand_calcs!C6)</f>
        <v>640112101000000</v>
      </c>
      <c r="D4" s="17">
        <f>MAX(VLOOKUP("zero_test", Keys!$B:$C, 2, FALSE), $B4*AEO_growth_calcs!D$56, 'BFPIaE-production'!D4-Demand_calcs!D6)</f>
        <v>580372100818669.38</v>
      </c>
      <c r="E4" s="17">
        <f>MAX(VLOOKUP("zero_test", Keys!$B:$C, 2, FALSE), $B4*AEO_growth_calcs!E$56, 'BFPIaE-production'!E4-Demand_calcs!E6)</f>
        <v>527639782619890.63</v>
      </c>
      <c r="F4" s="17">
        <f>MAX(VLOOKUP("zero_test", Keys!$B:$C, 2, FALSE), $B4*AEO_growth_calcs!F$56, 'BFPIaE-production'!F4-Demand_calcs!F6)</f>
        <v>494765896404117.13</v>
      </c>
      <c r="G4" s="17">
        <f>MAX(VLOOKUP("zero_test", Keys!$B:$C, 2, FALSE), $B4*AEO_growth_calcs!G$56, 'BFPIaE-production'!G4-Demand_calcs!G6)</f>
        <v>463943285681937.69</v>
      </c>
      <c r="H4" s="17">
        <f>MAX(VLOOKUP("zero_test", Keys!$B:$C, 2, FALSE), $B4*AEO_growth_calcs!H$56, 'BFPIaE-production'!H4-Demand_calcs!H6)</f>
        <v>451158597133463.56</v>
      </c>
      <c r="I4" s="17">
        <f>MAX(VLOOKUP("zero_test", Keys!$B:$C, 2, FALSE), $B4*AEO_growth_calcs!I$56, 'BFPIaE-production'!I4-Demand_calcs!I6)</f>
        <v>493828677641516.63</v>
      </c>
      <c r="J4" s="17">
        <f>MAX(VLOOKUP("zero_test", Keys!$B:$C, 2, FALSE), $B4*AEO_growth_calcs!J$56, 'BFPIaE-production'!J4-Demand_calcs!J6)</f>
        <v>538000645037419.63</v>
      </c>
      <c r="K4" s="17">
        <f>MAX(VLOOKUP("zero_test", Keys!$B:$C, 2, FALSE), $B4*AEO_growth_calcs!K$56, 'BFPIaE-production'!K4-Demand_calcs!K6)</f>
        <v>573208927255268.88</v>
      </c>
      <c r="L4" s="17">
        <f>MAX(VLOOKUP("zero_test", Keys!$B:$C, 2, FALSE), $B4*AEO_growth_calcs!L$56, 'BFPIaE-production'!L4-Demand_calcs!L6)</f>
        <v>628743239692750.38</v>
      </c>
      <c r="M4" s="17">
        <f>MAX(VLOOKUP("zero_test", Keys!$B:$C, 2, FALSE), $B4*AEO_growth_calcs!M$56, 'BFPIaE-production'!M4-Demand_calcs!M6)</f>
        <v>677314585212114.5</v>
      </c>
      <c r="N4" s="17">
        <f>MAX(VLOOKUP("zero_test", Keys!$B:$C, 2, FALSE), $B4*AEO_growth_calcs!N$56, 'BFPIaE-production'!N4-Demand_calcs!N6)</f>
        <v>719514595796561.38</v>
      </c>
      <c r="O4" s="17">
        <f>MAX(VLOOKUP("zero_test", Keys!$B:$C, 2, FALSE), $B4*AEO_growth_calcs!O$56, 'BFPIaE-production'!O4-Demand_calcs!O6)</f>
        <v>757885963250835.5</v>
      </c>
      <c r="P4" s="17">
        <f>MAX(VLOOKUP("zero_test", Keys!$B:$C, 2, FALSE), $B4*AEO_growth_calcs!P$56, 'BFPIaE-production'!P4-Demand_calcs!P6)</f>
        <v>782756751728046.25</v>
      </c>
      <c r="Q4" s="17">
        <f>MAX(VLOOKUP("zero_test", Keys!$B:$C, 2, FALSE), $B4*AEO_growth_calcs!Q$56, 'BFPIaE-production'!Q4-Demand_calcs!Q6)</f>
        <v>845519849783275</v>
      </c>
      <c r="R4" s="17">
        <f>MAX(VLOOKUP("zero_test", Keys!$B:$C, 2, FALSE), $B4*AEO_growth_calcs!R$56, 'BFPIaE-production'!R4-Demand_calcs!R6)</f>
        <v>902590428027493.5</v>
      </c>
      <c r="S4" s="17">
        <f>MAX(VLOOKUP("zero_test", Keys!$B:$C, 2, FALSE), $B4*AEO_growth_calcs!S$56, 'BFPIaE-production'!S4-Demand_calcs!S6)</f>
        <v>944857398859184.75</v>
      </c>
      <c r="T4" s="17">
        <f>MAX(VLOOKUP("zero_test", Keys!$B:$C, 2, FALSE), $B4*AEO_growth_calcs!T$56, 'BFPIaE-production'!T4-Demand_calcs!T6)</f>
        <v>964792453138532.88</v>
      </c>
      <c r="U4" s="17">
        <f>MAX(VLOOKUP("zero_test", Keys!$B:$C, 2, FALSE), $B4*AEO_growth_calcs!U$56, 'BFPIaE-production'!U4-Demand_calcs!U6)</f>
        <v>984422815823039.25</v>
      </c>
      <c r="V4" s="17">
        <f>MAX(VLOOKUP("zero_test", Keys!$B:$C, 2, FALSE), $B4*AEO_growth_calcs!V$56, 'BFPIaE-production'!V4-Demand_calcs!V6)</f>
        <v>997872163469996.25</v>
      </c>
      <c r="W4" s="17">
        <f>MAX(VLOOKUP("zero_test", Keys!$B:$C, 2, FALSE), $B4*AEO_growth_calcs!W$56, 'BFPIaE-production'!W4-Demand_calcs!W6)</f>
        <v>997803405632222.13</v>
      </c>
      <c r="X4" s="17">
        <f>MAX(VLOOKUP("zero_test", Keys!$B:$C, 2, FALSE), $B4*AEO_growth_calcs!X$56, 'BFPIaE-production'!X4-Demand_calcs!X6)</f>
        <v>997246601965541.75</v>
      </c>
      <c r="Y4" s="17">
        <f>MAX(VLOOKUP("zero_test", Keys!$B:$C, 2, FALSE), $B4*AEO_growth_calcs!Y$56, 'BFPIaE-production'!Y4-Demand_calcs!Y6)</f>
        <v>992528376221814.38</v>
      </c>
      <c r="Z4" s="17">
        <f>MAX(VLOOKUP("zero_test", Keys!$B:$C, 2, FALSE), $B4*AEO_growth_calcs!Z$56, 'BFPIaE-production'!Z4-Demand_calcs!Z6)</f>
        <v>991496783956386.38</v>
      </c>
      <c r="AA4" s="17">
        <f>MAX(VLOOKUP("zero_test", Keys!$B:$C, 2, FALSE), $B4*AEO_growth_calcs!AA$56, 'BFPIaE-production'!AA4-Demand_calcs!AA6)</f>
        <v>983354372951745.5</v>
      </c>
      <c r="AB4" s="17">
        <f>MAX(VLOOKUP("zero_test", Keys!$B:$C, 2, FALSE), $B4*AEO_growth_calcs!AB$56, 'BFPIaE-production'!AB4-Demand_calcs!AB6)</f>
        <v>969666170463109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1179942365308.7734</v>
      </c>
      <c r="D12" s="17">
        <f>MAX(VLOOKUP("zero_test", Keys!$B:$C, 2, FALSE), $B12*AEO_growth_calcs!D$64, 'BFPIaE-production'!D12-Demand_calcs!D14)</f>
        <v>1612981669110.8047</v>
      </c>
      <c r="E12" s="17">
        <f>MAX(VLOOKUP("zero_test", Keys!$B:$C, 2, FALSE), $B12*AEO_growth_calcs!E$64, 'BFPIaE-production'!E12-Demand_calcs!E14)</f>
        <v>1776310779487.8477</v>
      </c>
      <c r="F12" s="17">
        <f>MAX(VLOOKUP("zero_test", Keys!$B:$C, 2, FALSE), $B12*AEO_growth_calcs!F$64, 'BFPIaE-production'!F12-Demand_calcs!F14)</f>
        <v>2289159989300.8008</v>
      </c>
      <c r="G12" s="17">
        <f>MAX(VLOOKUP("zero_test", Keys!$B:$C, 2, FALSE), $B12*AEO_growth_calcs!G$64, 'BFPIaE-production'!G12-Demand_calcs!G14)</f>
        <v>2605165015654.9531</v>
      </c>
      <c r="H12" s="17">
        <f>MAX(VLOOKUP("zero_test", Keys!$B:$C, 2, FALSE), $B12*AEO_growth_calcs!H$64, 'BFPIaE-production'!H12-Demand_calcs!H14)</f>
        <v>3067928991077.1563</v>
      </c>
      <c r="I12" s="17">
        <f>MAX(VLOOKUP("zero_test", Keys!$B:$C, 2, FALSE), $B12*AEO_growth_calcs!I$64, 'BFPIaE-production'!I12-Demand_calcs!I14)</f>
        <v>3423326317666.1641</v>
      </c>
      <c r="J12" s="17">
        <f>MAX(VLOOKUP("zero_test", Keys!$B:$C, 2, FALSE), $B12*AEO_growth_calcs!J$64, 'BFPIaE-production'!J12-Demand_calcs!J14)</f>
        <v>3829896734256.7578</v>
      </c>
      <c r="K12" s="17">
        <f>MAX(VLOOKUP("zero_test", Keys!$B:$C, 2, FALSE), $B12*AEO_growth_calcs!K$64, 'BFPIaE-production'!K12-Demand_calcs!K14)</f>
        <v>4263634278871.2969</v>
      </c>
      <c r="L12" s="17">
        <f>MAX(VLOOKUP("zero_test", Keys!$B:$C, 2, FALSE), $B12*AEO_growth_calcs!L$64, 'BFPIaE-production'!L12-Demand_calcs!L14)</f>
        <v>4803741028999.3516</v>
      </c>
      <c r="M12" s="17">
        <f>MAX(VLOOKUP("zero_test", Keys!$B:$C, 2, FALSE), $B12*AEO_growth_calcs!M$64, 'BFPIaE-production'!M12-Demand_calcs!M14)</f>
        <v>5364991989174.7852</v>
      </c>
      <c r="N12" s="17">
        <f>MAX(VLOOKUP("zero_test", Keys!$B:$C, 2, FALSE), $B12*AEO_growth_calcs!N$64, 'BFPIaE-production'!N12-Demand_calcs!N14)</f>
        <v>6044239249785.4453</v>
      </c>
      <c r="O12" s="17">
        <f>MAX(VLOOKUP("zero_test", Keys!$B:$C, 2, FALSE), $B12*AEO_growth_calcs!O$64, 'BFPIaE-production'!O12-Demand_calcs!O14)</f>
        <v>6557464492823.5586</v>
      </c>
      <c r="P12" s="17">
        <f>MAX(VLOOKUP("zero_test", Keys!$B:$C, 2, FALSE), $B12*AEO_growth_calcs!P$64, 'BFPIaE-production'!P12-Demand_calcs!P14)</f>
        <v>7118379181132.2227</v>
      </c>
      <c r="Q12" s="17">
        <f>MAX(VLOOKUP("zero_test", Keys!$B:$C, 2, FALSE), $B12*AEO_growth_calcs!Q$64, 'BFPIaE-production'!Q12-Demand_calcs!Q14)</f>
        <v>7709522025609.8008</v>
      </c>
      <c r="R12" s="17">
        <f>MAX(VLOOKUP("zero_test", Keys!$B:$C, 2, FALSE), $B12*AEO_growth_calcs!R$64, 'BFPIaE-production'!R12-Demand_calcs!R14)</f>
        <v>8360406825131.0078</v>
      </c>
      <c r="S12" s="17">
        <f>MAX(VLOOKUP("zero_test", Keys!$B:$C, 2, FALSE), $B12*AEO_growth_calcs!S$64, 'BFPIaE-production'!S12-Demand_calcs!S14)</f>
        <v>9041930167018.4219</v>
      </c>
      <c r="T12" s="17">
        <f>MAX(VLOOKUP("zero_test", Keys!$B:$C, 2, FALSE), $B12*AEO_growth_calcs!T$64, 'BFPIaE-production'!T12-Demand_calcs!T14)</f>
        <v>9839185037841.9063</v>
      </c>
      <c r="U12" s="17">
        <f>MAX(VLOOKUP("zero_test", Keys!$B:$C, 2, FALSE), $B12*AEO_growth_calcs!U$64, 'BFPIaE-production'!U12-Demand_calcs!U14)</f>
        <v>10500822795190.027</v>
      </c>
      <c r="V12" s="17">
        <f>MAX(VLOOKUP("zero_test", Keys!$B:$C, 2, FALSE), $B12*AEO_growth_calcs!V$64, 'BFPIaE-production'!V12-Demand_calcs!V14)</f>
        <v>11135414961971.672</v>
      </c>
      <c r="W12" s="17">
        <f>MAX(VLOOKUP("zero_test", Keys!$B:$C, 2, FALSE), $B12*AEO_growth_calcs!W$64, 'BFPIaE-production'!W12-Demand_calcs!W14)</f>
        <v>11703655539565.57</v>
      </c>
      <c r="X12" s="17">
        <f>MAX(VLOOKUP("zero_test", Keys!$B:$C, 2, FALSE), $B12*AEO_growth_calcs!X$64, 'BFPIaE-production'!X12-Demand_calcs!X14)</f>
        <v>12236203738156.465</v>
      </c>
      <c r="Y12" s="17">
        <f>MAX(VLOOKUP("zero_test", Keys!$B:$C, 2, FALSE), $B12*AEO_growth_calcs!Y$64, 'BFPIaE-production'!Y12-Demand_calcs!Y14)</f>
        <v>12952346240712.574</v>
      </c>
      <c r="Z12" s="17">
        <f>MAX(VLOOKUP("zero_test", Keys!$B:$C, 2, FALSE), $B12*AEO_growth_calcs!Z$64, 'BFPIaE-production'!Z12-Demand_calcs!Z14)</f>
        <v>13605716242677.906</v>
      </c>
      <c r="AA12" s="17">
        <f>MAX(VLOOKUP("zero_test", Keys!$B:$C, 2, FALSE), $B12*AEO_growth_calcs!AA$64, 'BFPIaE-production'!AA12-Demand_calcs!AA14)</f>
        <v>14147521800030.609</v>
      </c>
      <c r="AB12" s="17">
        <f>MAX(VLOOKUP("zero_test", Keys!$B:$C, 2, FALSE), $B12*AEO_growth_calcs!AB$64, 'BFPIaE-production'!AB12-Demand_calcs!AB14)</f>
        <v>14699444837521.102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76545317578251.281</v>
      </c>
      <c r="D13" s="17">
        <f>MAX(VLOOKUP("zero_test", Keys!$B:$C, 2, FALSE), $B13*AEO_growth_calcs!D$65, 'BFPIaE-production'!D13-Demand_calcs!D15)</f>
        <v>91532369936071.656</v>
      </c>
      <c r="E13" s="17">
        <f>MAX(VLOOKUP("zero_test", Keys!$B:$C, 2, FALSE), $B13*AEO_growth_calcs!E$65, 'BFPIaE-production'!E13-Demand_calcs!E15)</f>
        <v>87853134258434.281</v>
      </c>
      <c r="F13" s="17">
        <f>MAX(VLOOKUP("zero_test", Keys!$B:$C, 2, FALSE), $B13*AEO_growth_calcs!F$65, 'BFPIaE-production'!F13-Demand_calcs!F15)</f>
        <v>90490223144966.859</v>
      </c>
      <c r="G13" s="17">
        <f>MAX(VLOOKUP("zero_test", Keys!$B:$C, 2, FALSE), $B13*AEO_growth_calcs!G$65, 'BFPIaE-production'!G13-Demand_calcs!G15)</f>
        <v>91743220128301.234</v>
      </c>
      <c r="H13" s="17">
        <f>MAX(VLOOKUP("zero_test", Keys!$B:$C, 2, FALSE), $B13*AEO_growth_calcs!H$65, 'BFPIaE-production'!H13-Demand_calcs!H15)</f>
        <v>75552922225509.594</v>
      </c>
      <c r="I13" s="17">
        <f>MAX(VLOOKUP("zero_test", Keys!$B:$C, 2, FALSE), $B13*AEO_growth_calcs!I$65, 'BFPIaE-production'!I13-Demand_calcs!I15)</f>
        <v>79244186112311.938</v>
      </c>
      <c r="J13" s="17">
        <f>MAX(VLOOKUP("zero_test", Keys!$B:$C, 2, FALSE), $B13*AEO_growth_calcs!J$65, 'BFPIaE-production'!J13-Demand_calcs!J15)</f>
        <v>80867791949361.453</v>
      </c>
      <c r="K13" s="17">
        <f>MAX(VLOOKUP("zero_test", Keys!$B:$C, 2, FALSE), $B13*AEO_growth_calcs!K$65, 'BFPIaE-production'!K13-Demand_calcs!K15)</f>
        <v>84711016477108.734</v>
      </c>
      <c r="L13" s="17">
        <f>MAX(VLOOKUP("zero_test", Keys!$B:$C, 2, FALSE), $B13*AEO_growth_calcs!L$65, 'BFPIaE-production'!L13-Demand_calcs!L15)</f>
        <v>86244207372234.859</v>
      </c>
      <c r="M13" s="17">
        <f>MAX(VLOOKUP("zero_test", Keys!$B:$C, 2, FALSE), $B13*AEO_growth_calcs!M$65, 'BFPIaE-production'!M13-Demand_calcs!M15)</f>
        <v>87538374343384.406</v>
      </c>
      <c r="N13" s="17">
        <f>MAX(VLOOKUP("zero_test", Keys!$B:$C, 2, FALSE), $B13*AEO_growth_calcs!N$65, 'BFPIaE-production'!N13-Demand_calcs!N15)</f>
        <v>82064681236144.75</v>
      </c>
      <c r="O13" s="17">
        <f>MAX(VLOOKUP("zero_test", Keys!$B:$C, 2, FALSE), $B13*AEO_growth_calcs!O$65, 'BFPIaE-production'!O13-Demand_calcs!O15)</f>
        <v>86086165886464.547</v>
      </c>
      <c r="P13" s="17">
        <f>MAX(VLOOKUP("zero_test", Keys!$B:$C, 2, FALSE), $B13*AEO_growth_calcs!P$65, 'BFPIaE-production'!P13-Demand_calcs!P15)</f>
        <v>85272192610153.391</v>
      </c>
      <c r="Q13" s="17">
        <f>MAX(VLOOKUP("zero_test", Keys!$B:$C, 2, FALSE), $B13*AEO_growth_calcs!Q$65, 'BFPIaE-production'!Q13-Demand_calcs!Q15)</f>
        <v>83976842411514.922</v>
      </c>
      <c r="R13" s="17">
        <f>MAX(VLOOKUP("zero_test", Keys!$B:$C, 2, FALSE), $B13*AEO_growth_calcs!R$65, 'BFPIaE-production'!R13-Demand_calcs!R15)</f>
        <v>82653642993963.625</v>
      </c>
      <c r="S13" s="17">
        <f>MAX(VLOOKUP("zero_test", Keys!$B:$C, 2, FALSE), $B13*AEO_growth_calcs!S$65, 'BFPIaE-production'!S13-Demand_calcs!S15)</f>
        <v>81190897043832.219</v>
      </c>
      <c r="T13" s="17">
        <f>MAX(VLOOKUP("zero_test", Keys!$B:$C, 2, FALSE), $B13*AEO_growth_calcs!T$65, 'BFPIaE-production'!T13-Demand_calcs!T15)</f>
        <v>79755620719329.656</v>
      </c>
      <c r="U13" s="17">
        <f>MAX(VLOOKUP("zero_test", Keys!$B:$C, 2, FALSE), $B13*AEO_growth_calcs!U$65, 'BFPIaE-production'!U13-Demand_calcs!U15)</f>
        <v>78255951903768.781</v>
      </c>
      <c r="V13" s="17">
        <f>MAX(VLOOKUP("zero_test", Keys!$B:$C, 2, FALSE), $B13*AEO_growth_calcs!V$65, 'BFPIaE-production'!V13-Demand_calcs!V15)</f>
        <v>76686897900311.328</v>
      </c>
      <c r="W13" s="17">
        <f>MAX(VLOOKUP("zero_test", Keys!$B:$C, 2, FALSE), $B13*AEO_growth_calcs!W$65, 'BFPIaE-production'!W13-Demand_calcs!W15)</f>
        <v>75037606815676.297</v>
      </c>
      <c r="X13" s="17">
        <f>MAX(VLOOKUP("zero_test", Keys!$B:$C, 2, FALSE), $B13*AEO_growth_calcs!X$65, 'BFPIaE-production'!X13-Demand_calcs!X15)</f>
        <v>73315126092880.453</v>
      </c>
      <c r="Y13" s="17">
        <f>MAX(VLOOKUP("zero_test", Keys!$B:$C, 2, FALSE), $B13*AEO_growth_calcs!Y$65, 'BFPIaE-production'!Y13-Demand_calcs!Y15)</f>
        <v>71781616212756.719</v>
      </c>
      <c r="Z13" s="17">
        <f>MAX(VLOOKUP("zero_test", Keys!$B:$C, 2, FALSE), $B13*AEO_growth_calcs!Z$65, 'BFPIaE-production'!Z13-Demand_calcs!Z15)</f>
        <v>69912940682544.578</v>
      </c>
      <c r="AA13" s="17">
        <f>MAX(VLOOKUP("zero_test", Keys!$B:$C, 2, FALSE), $B13*AEO_growth_calcs!AA$65, 'BFPIaE-production'!AA13-Demand_calcs!AA15)</f>
        <v>67967424721153.359</v>
      </c>
      <c r="AB13" s="17">
        <f>MAX(VLOOKUP("zero_test", Keys!$B:$C, 2, FALSE), $B13*AEO_growth_calcs!AB$65, 'BFPIaE-production'!AB13-Demand_calcs!AB15)</f>
        <v>65943771413233.523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472367990500000</v>
      </c>
      <c r="C3" s="17">
        <f>MAX(VLOOKUP("zero_test", Keys!$B:$C, 2, FALSE), Demand_calcs!C5-'BFPIaE-production'!C3+'BFPIaE-exports'!C3)</f>
        <v>478873004500000</v>
      </c>
      <c r="D3" s="17">
        <f>MAX(VLOOKUP("zero_test", Keys!$B:$C, 2, FALSE), Demand_calcs!D5-'BFPIaE-production'!D3+'BFPIaE-exports'!D3)</f>
        <v>502948996288094.44</v>
      </c>
      <c r="E3" s="17">
        <f>MAX(VLOOKUP("zero_test", Keys!$B:$C, 2, FALSE), Demand_calcs!E5-'BFPIaE-production'!E3+'BFPIaE-exports'!E3)</f>
        <v>495756001954994.56</v>
      </c>
      <c r="F3" s="17">
        <f>MAX(VLOOKUP("zero_test", Keys!$B:$C, 2, FALSE), Demand_calcs!F5-'BFPIaE-production'!F3+'BFPIaE-exports'!F3)</f>
        <v>493089000460094.06</v>
      </c>
      <c r="G3" s="17">
        <f>MAX(VLOOKUP("zero_test", Keys!$B:$C, 2, FALSE), Demand_calcs!G5-'BFPIaE-production'!G3+'BFPIaE-exports'!G3)</f>
        <v>496399995745139.75</v>
      </c>
      <c r="H3" s="17">
        <f>MAX(VLOOKUP("zero_test", Keys!$B:$C, 2, FALSE), Demand_calcs!H5-'BFPIaE-production'!H3+'BFPIaE-exports'!H3)</f>
        <v>501681999210453.94</v>
      </c>
      <c r="I3" s="17">
        <f>MAX(VLOOKUP("zero_test", Keys!$B:$C, 2, FALSE), Demand_calcs!I5-'BFPIaE-production'!I3+'BFPIaE-exports'!I3)</f>
        <v>499793997993860.56</v>
      </c>
      <c r="J3" s="17">
        <f>MAX(VLOOKUP("zero_test", Keys!$B:$C, 2, FALSE), Demand_calcs!J5-'BFPIaE-production'!J3+'BFPIaE-exports'!J3)</f>
        <v>497366000773469.69</v>
      </c>
      <c r="K3" s="17">
        <f>MAX(VLOOKUP("zero_test", Keys!$B:$C, 2, FALSE), Demand_calcs!K5-'BFPIaE-production'!K3+'BFPIaE-exports'!K3)</f>
        <v>495925996964386.63</v>
      </c>
      <c r="L3" s="17">
        <f>MAX(VLOOKUP("zero_test", Keys!$B:$C, 2, FALSE), Demand_calcs!L5-'BFPIaE-production'!L3+'BFPIaE-exports'!L3)</f>
        <v>495806000751585.44</v>
      </c>
      <c r="M3" s="17">
        <f>MAX(VLOOKUP("zero_test", Keys!$B:$C, 2, FALSE), Demand_calcs!M5-'BFPIaE-production'!M3+'BFPIaE-exports'!M3)</f>
        <v>495857995336901.75</v>
      </c>
      <c r="N3" s="17">
        <f>MAX(VLOOKUP("zero_test", Keys!$B:$C, 2, FALSE), Demand_calcs!N5-'BFPIaE-production'!N3+'BFPIaE-exports'!N3)</f>
        <v>497080998974527.06</v>
      </c>
      <c r="O3" s="17">
        <f>MAX(VLOOKUP("zero_test", Keys!$B:$C, 2, FALSE), Demand_calcs!O5-'BFPIaE-production'!O3+'BFPIaE-exports'!O3)</f>
        <v>496990005295679.5</v>
      </c>
      <c r="P3" s="17">
        <f>MAX(VLOOKUP("zero_test", Keys!$B:$C, 2, FALSE), Demand_calcs!P5-'BFPIaE-production'!P3+'BFPIaE-exports'!P3)</f>
        <v>496512997557190.5</v>
      </c>
      <c r="Q3" s="17">
        <f>MAX(VLOOKUP("zero_test", Keys!$B:$C, 2, FALSE), Demand_calcs!Q5-'BFPIaE-production'!Q3+'BFPIaE-exports'!Q3)</f>
        <v>495772998629281.44</v>
      </c>
      <c r="R3" s="17">
        <f>MAX(VLOOKUP("zero_test", Keys!$B:$C, 2, FALSE), Demand_calcs!R5-'BFPIaE-production'!R3+'BFPIaE-exports'!R3)</f>
        <v>493993993436267.06</v>
      </c>
      <c r="S3" s="17">
        <f>MAX(VLOOKUP("zero_test", Keys!$B:$C, 2, FALSE), Demand_calcs!S5-'BFPIaE-production'!S3+'BFPIaE-exports'!S3)</f>
        <v>491086001218556.25</v>
      </c>
      <c r="T3" s="17">
        <f>MAX(VLOOKUP("zero_test", Keys!$B:$C, 2, FALSE), Demand_calcs!T5-'BFPIaE-production'!T3+'BFPIaE-exports'!T3)</f>
        <v>487177000675930.19</v>
      </c>
      <c r="U3" s="17">
        <f>MAX(VLOOKUP("zero_test", Keys!$B:$C, 2, FALSE), Demand_calcs!U5-'BFPIaE-production'!U3+'BFPIaE-exports'!U3)</f>
        <v>482378990477492.56</v>
      </c>
      <c r="V3" s="17">
        <f>MAX(VLOOKUP("zero_test", Keys!$B:$C, 2, FALSE), Demand_calcs!V5-'BFPIaE-production'!V3+'BFPIaE-exports'!V3)</f>
        <v>476929003980322.69</v>
      </c>
      <c r="W3" s="17">
        <f>MAX(VLOOKUP("zero_test", Keys!$B:$C, 2, FALSE), Demand_calcs!W5-'BFPIaE-production'!W3+'BFPIaE-exports'!W3)</f>
        <v>471322990452620.06</v>
      </c>
      <c r="X3" s="17">
        <f>MAX(VLOOKUP("zero_test", Keys!$B:$C, 2, FALSE), Demand_calcs!X5-'BFPIaE-production'!X3+'BFPIaE-exports'!X3)</f>
        <v>465385000683577.13</v>
      </c>
      <c r="Y3" s="17">
        <f>MAX(VLOOKUP("zero_test", Keys!$B:$C, 2, FALSE), Demand_calcs!Y5-'BFPIaE-production'!Y3+'BFPIaE-exports'!Y3)</f>
        <v>459759000105838.88</v>
      </c>
      <c r="Z3" s="17">
        <f>MAX(VLOOKUP("zero_test", Keys!$B:$C, 2, FALSE), Demand_calcs!Z5-'BFPIaE-production'!Z3+'BFPIaE-exports'!Z3)</f>
        <v>452874996444175.81</v>
      </c>
      <c r="AA3" s="17">
        <f>MAX(VLOOKUP("zero_test", Keys!$B:$C, 2, FALSE), Demand_calcs!AA5-'BFPIaE-production'!AA3+'BFPIaE-exports'!AA3)</f>
        <v>445792997434531.25</v>
      </c>
      <c r="AB3" s="17">
        <f>MAX(VLOOKUP("zero_test", Keys!$B:$C, 2, FALSE), Demand_calcs!AB5-'BFPIaE-production'!AB3+'BFPIaE-exports'!AB3)</f>
        <v>439395003249168.94</v>
      </c>
    </row>
    <row r="4" spans="1:28" x14ac:dyDescent="0.25">
      <c r="A4" s="4" t="s">
        <v>6611</v>
      </c>
      <c r="B4" s="17">
        <f>NG_calcs!B11</f>
        <v>926770011000000</v>
      </c>
      <c r="C4" s="17">
        <f>MAX(VLOOKUP("zero_test", Keys!$B:$C, 2, FALSE), Demand_calcs!C6-'BFPIaE-production'!C4+'BFPIaE-exports'!C4)</f>
        <v>934978101000000</v>
      </c>
      <c r="D4" s="17">
        <f>MAX(VLOOKUP("zero_test", Keys!$B:$C, 2, FALSE), Demand_calcs!D6-'BFPIaE-production'!D4+'BFPIaE-exports'!D4)</f>
        <v>829436100818186.5</v>
      </c>
      <c r="E4" s="17">
        <f>MAX(VLOOKUP("zero_test", Keys!$B:$C, 2, FALSE), Demand_calcs!E6-'BFPIaE-production'!E4+'BFPIaE-exports'!E4)</f>
        <v>782157782620278.75</v>
      </c>
      <c r="F4" s="17">
        <f>MAX(VLOOKUP("zero_test", Keys!$B:$C, 2, FALSE), Demand_calcs!F6-'BFPIaE-production'!F4+'BFPIaE-exports'!F4)</f>
        <v>750909896404145.75</v>
      </c>
      <c r="G4" s="17">
        <f>MAX(VLOOKUP("zero_test", Keys!$B:$C, 2, FALSE), Demand_calcs!G6-'BFPIaE-production'!G4+'BFPIaE-exports'!G4)</f>
        <v>717184285681481.5</v>
      </c>
      <c r="H4" s="17">
        <f>MAX(VLOOKUP("zero_test", Keys!$B:$C, 2, FALSE), Demand_calcs!H6-'BFPIaE-production'!H4+'BFPIaE-exports'!H4)</f>
        <v>698817597133570.25</v>
      </c>
      <c r="I4" s="17">
        <f>MAX(VLOOKUP("zero_test", Keys!$B:$C, 2, FALSE), Demand_calcs!I6-'BFPIaE-production'!I4+'BFPIaE-exports'!I4)</f>
        <v>737995677641866.5</v>
      </c>
      <c r="J4" s="17">
        <f>MAX(VLOOKUP("zero_test", Keys!$B:$C, 2, FALSE), Demand_calcs!J6-'BFPIaE-production'!J4+'BFPIaE-exports'!J4)</f>
        <v>780368645037912.88</v>
      </c>
      <c r="K4" s="17">
        <f>MAX(VLOOKUP("zero_test", Keys!$B:$C, 2, FALSE), Demand_calcs!K6-'BFPIaE-production'!K4+'BFPIaE-exports'!K4)</f>
        <v>813751927255333.13</v>
      </c>
      <c r="L4" s="17">
        <f>MAX(VLOOKUP("zero_test", Keys!$B:$C, 2, FALSE), Demand_calcs!L6-'BFPIaE-production'!L4+'BFPIaE-exports'!L4)</f>
        <v>867885239690632.5</v>
      </c>
      <c r="M4" s="17">
        <f>MAX(VLOOKUP("zero_test", Keys!$B:$C, 2, FALSE), Demand_calcs!M6-'BFPIaE-production'!M4+'BFPIaE-exports'!M4)</f>
        <v>915109585213020.88</v>
      </c>
      <c r="N4" s="17">
        <f>MAX(VLOOKUP("zero_test", Keys!$B:$C, 2, FALSE), Demand_calcs!N6-'BFPIaE-production'!N4+'BFPIaE-exports'!N4)</f>
        <v>955900595792237.88</v>
      </c>
      <c r="O4" s="17">
        <f>MAX(VLOOKUP("zero_test", Keys!$B:$C, 2, FALSE), Demand_calcs!O6-'BFPIaE-production'!O4+'BFPIaE-exports'!O4)</f>
        <v>993031963253793.88</v>
      </c>
      <c r="P4" s="17">
        <f>MAX(VLOOKUP("zero_test", Keys!$B:$C, 2, FALSE), Demand_calcs!P6-'BFPIaE-production'!P4+'BFPIaE-exports'!P4)</f>
        <v>1016839751729612.5</v>
      </c>
      <c r="Q4" s="17">
        <f>MAX(VLOOKUP("zero_test", Keys!$B:$C, 2, FALSE), Demand_calcs!Q6-'BFPIaE-production'!Q4+'BFPIaE-exports'!Q4)</f>
        <v>1078719849786818.8</v>
      </c>
      <c r="R4" s="17">
        <f>MAX(VLOOKUP("zero_test", Keys!$B:$C, 2, FALSE), Demand_calcs!R6-'BFPIaE-production'!R4+'BFPIaE-exports'!R4)</f>
        <v>1134840428025060.3</v>
      </c>
      <c r="S4" s="17">
        <f>MAX(VLOOKUP("zero_test", Keys!$B:$C, 2, FALSE), Demand_calcs!S6-'BFPIaE-production'!S4+'BFPIaE-exports'!S4)</f>
        <v>1176240398863044</v>
      </c>
      <c r="T4" s="17">
        <f>MAX(VLOOKUP("zero_test", Keys!$B:$C, 2, FALSE), Demand_calcs!T6-'BFPIaE-production'!T4+'BFPIaE-exports'!T4)</f>
        <v>1195890453137031.3</v>
      </c>
      <c r="U4" s="17">
        <f>MAX(VLOOKUP("zero_test", Keys!$B:$C, 2, FALSE), Demand_calcs!U6-'BFPIaE-production'!U4+'BFPIaE-exports'!U4)</f>
        <v>1215359815819786</v>
      </c>
      <c r="V4" s="17">
        <f>MAX(VLOOKUP("zero_test", Keys!$B:$C, 2, FALSE), Demand_calcs!V6-'BFPIaE-production'!V4+'BFPIaE-exports'!V4)</f>
        <v>1228860163468413.3</v>
      </c>
      <c r="W4" s="17">
        <f>MAX(VLOOKUP("zero_test", Keys!$B:$C, 2, FALSE), Demand_calcs!W6-'BFPIaE-production'!W4+'BFPIaE-exports'!W4)</f>
        <v>1228340405632028.8</v>
      </c>
      <c r="X4" s="17">
        <f>MAX(VLOOKUP("zero_test", Keys!$B:$C, 2, FALSE), Demand_calcs!X6-'BFPIaE-production'!X4+'BFPIaE-exports'!X4)</f>
        <v>1227119601967386.5</v>
      </c>
      <c r="Y4" s="17">
        <f>MAX(VLOOKUP("zero_test", Keys!$B:$C, 2, FALSE), Demand_calcs!Y6-'BFPIaE-production'!Y4+'BFPIaE-exports'!Y4)</f>
        <v>1221310376217320.3</v>
      </c>
      <c r="Z4" s="17">
        <f>MAX(VLOOKUP("zero_test", Keys!$B:$C, 2, FALSE), Demand_calcs!Z6-'BFPIaE-production'!Z4+'BFPIaE-exports'!Z4)</f>
        <v>1219499783953101.5</v>
      </c>
      <c r="AA4" s="17">
        <f>MAX(VLOOKUP("zero_test", Keys!$B:$C, 2, FALSE), Demand_calcs!AA6-'BFPIaE-production'!AA4+'BFPIaE-exports'!AA4)</f>
        <v>1210610372949400.5</v>
      </c>
      <c r="AB4" s="17">
        <f>MAX(VLOOKUP("zero_test", Keys!$B:$C, 2, FALSE), Demand_calcs!AB6-'BFPIaE-production'!AB4+'BFPIaE-exports'!AB4)</f>
        <v>1196130170466045.3</v>
      </c>
    </row>
    <row r="5" spans="1:28" x14ac:dyDescent="0.25">
      <c r="A5" s="4" t="s">
        <v>626</v>
      </c>
      <c r="B5" s="17">
        <f>Uranium_calcs!B6</f>
        <v>109921000000000</v>
      </c>
      <c r="C5" s="17">
        <f>MAX(VLOOKUP("zero_test", Keys!$B:$C, 2, FALSE), Demand_calcs!C7-'BFPIaE-production'!C5+'BFPIaE-exports'!C5)</f>
        <v>74311600000000</v>
      </c>
      <c r="D5" s="17">
        <f>MAX(VLOOKUP("zero_test", Keys!$B:$C, 2, FALSE), Demand_calcs!D7-'BFPIaE-production'!D5+'BFPIaE-exports'!D5)</f>
        <v>92115500000000</v>
      </c>
      <c r="E5" s="17">
        <f>MAX(VLOOKUP("zero_test", Keys!$B:$C, 2, FALSE), Demand_calcs!E7-'BFPIaE-production'!E5+'BFPIaE-exports'!E5)</f>
        <v>92115500000000</v>
      </c>
      <c r="F5" s="17">
        <f>MAX(VLOOKUP("zero_test", Keys!$B:$C, 2, FALSE), Demand_calcs!F7-'BFPIaE-production'!F5+'BFPIaE-exports'!F5)</f>
        <v>92115500000000</v>
      </c>
      <c r="G5" s="17">
        <f>MAX(VLOOKUP("zero_test", Keys!$B:$C, 2, FALSE), Demand_calcs!G7-'BFPIaE-production'!G5+'BFPIaE-exports'!G5)</f>
        <v>92115500000000</v>
      </c>
      <c r="H5" s="17">
        <f>MAX(VLOOKUP("zero_test", Keys!$B:$C, 2, FALSE), Demand_calcs!H7-'BFPIaE-production'!H5+'BFPIaE-exports'!H5)</f>
        <v>92115500000000</v>
      </c>
      <c r="I5" s="17">
        <f>MAX(VLOOKUP("zero_test", Keys!$B:$C, 2, FALSE), Demand_calcs!I7-'BFPIaE-production'!I5+'BFPIaE-exports'!I5)</f>
        <v>92115500000000</v>
      </c>
      <c r="J5" s="17">
        <f>MAX(VLOOKUP("zero_test", Keys!$B:$C, 2, FALSE), Demand_calcs!J7-'BFPIaE-production'!J5+'BFPIaE-exports'!J5)</f>
        <v>92115500000000</v>
      </c>
      <c r="K5" s="17">
        <f>MAX(VLOOKUP("zero_test", Keys!$B:$C, 2, FALSE), Demand_calcs!K7-'BFPIaE-production'!K5+'BFPIaE-exports'!K5)</f>
        <v>92115500000000</v>
      </c>
      <c r="L5" s="17">
        <f>MAX(VLOOKUP("zero_test", Keys!$B:$C, 2, FALSE), Demand_calcs!L7-'BFPIaE-production'!L5+'BFPIaE-exports'!L5)</f>
        <v>92115500000000</v>
      </c>
      <c r="M5" s="17">
        <f>MAX(VLOOKUP("zero_test", Keys!$B:$C, 2, FALSE), Demand_calcs!M7-'BFPIaE-production'!M5+'BFPIaE-exports'!M5)</f>
        <v>92115500000000</v>
      </c>
      <c r="N5" s="17">
        <f>MAX(VLOOKUP("zero_test", Keys!$B:$C, 2, FALSE), Demand_calcs!N7-'BFPIaE-production'!N5+'BFPIaE-exports'!N5)</f>
        <v>92115500000000</v>
      </c>
      <c r="O5" s="17">
        <f>MAX(VLOOKUP("zero_test", Keys!$B:$C, 2, FALSE), Demand_calcs!O7-'BFPIaE-production'!O5+'BFPIaE-exports'!O5)</f>
        <v>92115500000000</v>
      </c>
      <c r="P5" s="17">
        <f>MAX(VLOOKUP("zero_test", Keys!$B:$C, 2, FALSE), Demand_calcs!P7-'BFPIaE-production'!P5+'BFPIaE-exports'!P5)</f>
        <v>92115500000000</v>
      </c>
      <c r="Q5" s="17">
        <f>MAX(VLOOKUP("zero_test", Keys!$B:$C, 2, FALSE), Demand_calcs!Q7-'BFPIaE-production'!Q5+'BFPIaE-exports'!Q5)</f>
        <v>92115500000000</v>
      </c>
      <c r="R5" s="17">
        <f>MAX(VLOOKUP("zero_test", Keys!$B:$C, 2, FALSE), Demand_calcs!R7-'BFPIaE-production'!R5+'BFPIaE-exports'!R5)</f>
        <v>92115500000000</v>
      </c>
      <c r="S5" s="17">
        <f>MAX(VLOOKUP("zero_test", Keys!$B:$C, 2, FALSE), Demand_calcs!S7-'BFPIaE-production'!S5+'BFPIaE-exports'!S5)</f>
        <v>92115500000000</v>
      </c>
      <c r="T5" s="17">
        <f>MAX(VLOOKUP("zero_test", Keys!$B:$C, 2, FALSE), Demand_calcs!T7-'BFPIaE-production'!T5+'BFPIaE-exports'!T5)</f>
        <v>92115500000000</v>
      </c>
      <c r="U5" s="17">
        <f>MAX(VLOOKUP("zero_test", Keys!$B:$C, 2, FALSE), Demand_calcs!U7-'BFPIaE-production'!U5+'BFPIaE-exports'!U5)</f>
        <v>92115500000000</v>
      </c>
      <c r="V5" s="17">
        <f>MAX(VLOOKUP("zero_test", Keys!$B:$C, 2, FALSE), Demand_calcs!V7-'BFPIaE-production'!V5+'BFPIaE-exports'!V5)</f>
        <v>92115500000000</v>
      </c>
      <c r="W5" s="17">
        <f>MAX(VLOOKUP("zero_test", Keys!$B:$C, 2, FALSE), Demand_calcs!W7-'BFPIaE-production'!W5+'BFPIaE-exports'!W5)</f>
        <v>92115500000000</v>
      </c>
      <c r="X5" s="17">
        <f>MAX(VLOOKUP("zero_test", Keys!$B:$C, 2, FALSE), Demand_calcs!X7-'BFPIaE-production'!X5+'BFPIaE-exports'!X5)</f>
        <v>92115500000000</v>
      </c>
      <c r="Y5" s="17">
        <f>MAX(VLOOKUP("zero_test", Keys!$B:$C, 2, FALSE), Demand_calcs!Y7-'BFPIaE-production'!Y5+'BFPIaE-exports'!Y5)</f>
        <v>92115500000000</v>
      </c>
      <c r="Z5" s="17">
        <f>MAX(VLOOKUP("zero_test", Keys!$B:$C, 2, FALSE), Demand_calcs!Z7-'BFPIaE-production'!Z5+'BFPIaE-exports'!Z5)</f>
        <v>92115500000000</v>
      </c>
      <c r="AA5" s="17">
        <f>MAX(VLOOKUP("zero_test", Keys!$B:$C, 2, FALSE), Demand_calcs!AA7-'BFPIaE-production'!AA5+'BFPIaE-exports'!AA5)</f>
        <v>92115500000000</v>
      </c>
      <c r="AB5" s="17">
        <f>MAX(VLOOKUP("zero_test", Keys!$B:$C, 2, FALSE), Demand_calcs!AB7-'BFPIaE-production'!AB5+'BFPIaE-exports'!AB5)</f>
        <v>92115500000000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14796600000000</v>
      </c>
      <c r="D9" s="17">
        <f>MAX(VLOOKUP("zero_test", Keys!$B:$C, 2, FALSE), Demand_calcs!D11-'BFPIaE-production'!D9+'BFPIaE-exports'!D9)</f>
        <v>14251000000000</v>
      </c>
      <c r="E9" s="17">
        <f>MAX(VLOOKUP("zero_test", Keys!$B:$C, 2, FALSE), Demand_calcs!E11-'BFPIaE-production'!E9+'BFPIaE-exports'!E9)</f>
        <v>14069100000000</v>
      </c>
      <c r="F9" s="17">
        <f>MAX(VLOOKUP("zero_test", Keys!$B:$C, 2, FALSE), Demand_calcs!F11-'BFPIaE-production'!F9+'BFPIaE-exports'!F9)</f>
        <v>13895400000000</v>
      </c>
      <c r="G9" s="17">
        <f>MAX(VLOOKUP("zero_test", Keys!$B:$C, 2, FALSE), Demand_calcs!G11-'BFPIaE-production'!G9+'BFPIaE-exports'!G9)</f>
        <v>13726100000000</v>
      </c>
      <c r="H9" s="17">
        <f>MAX(VLOOKUP("zero_test", Keys!$B:$C, 2, FALSE), Demand_calcs!H11-'BFPIaE-production'!H9+'BFPIaE-exports'!H9)</f>
        <v>13504200000000</v>
      </c>
      <c r="I9" s="17">
        <f>MAX(VLOOKUP("zero_test", Keys!$B:$C, 2, FALSE), Demand_calcs!I11-'BFPIaE-production'!I9+'BFPIaE-exports'!I9)</f>
        <v>13296900000000</v>
      </c>
      <c r="J9" s="17">
        <f>MAX(VLOOKUP("zero_test", Keys!$B:$C, 2, FALSE), Demand_calcs!J11-'BFPIaE-production'!J9+'BFPIaE-exports'!J9)</f>
        <v>13116900000000</v>
      </c>
      <c r="K9" s="17">
        <f>MAX(VLOOKUP("zero_test", Keys!$B:$C, 2, FALSE), Demand_calcs!K11-'BFPIaE-production'!K9+'BFPIaE-exports'!K9)</f>
        <v>13015900000000</v>
      </c>
      <c r="L9" s="17">
        <f>MAX(VLOOKUP("zero_test", Keys!$B:$C, 2, FALSE), Demand_calcs!L11-'BFPIaE-production'!L9+'BFPIaE-exports'!L9)</f>
        <v>12893700000000</v>
      </c>
      <c r="M9" s="17">
        <f>MAX(VLOOKUP("zero_test", Keys!$B:$C, 2, FALSE), Demand_calcs!M11-'BFPIaE-production'!M9+'BFPIaE-exports'!M9)</f>
        <v>12784000000000</v>
      </c>
      <c r="N9" s="17">
        <f>MAX(VLOOKUP("zero_test", Keys!$B:$C, 2, FALSE), Demand_calcs!N11-'BFPIaE-production'!N9+'BFPIaE-exports'!N9)</f>
        <v>12671900000000</v>
      </c>
      <c r="O9" s="17">
        <f>MAX(VLOOKUP("zero_test", Keys!$B:$C, 2, FALSE), Demand_calcs!O11-'BFPIaE-production'!O9+'BFPIaE-exports'!O9)</f>
        <v>12520400000000</v>
      </c>
      <c r="P9" s="17">
        <f>MAX(VLOOKUP("zero_test", Keys!$B:$C, 2, FALSE), Demand_calcs!P11-'BFPIaE-production'!P9+'BFPIaE-exports'!P9)</f>
        <v>12472500000000</v>
      </c>
      <c r="Q9" s="17">
        <f>MAX(VLOOKUP("zero_test", Keys!$B:$C, 2, FALSE), Demand_calcs!Q11-'BFPIaE-production'!Q9+'BFPIaE-exports'!Q9)</f>
        <v>12419500000000</v>
      </c>
      <c r="R9" s="17">
        <f>MAX(VLOOKUP("zero_test", Keys!$B:$C, 2, FALSE), Demand_calcs!R11-'BFPIaE-production'!R9+'BFPIaE-exports'!R9)</f>
        <v>12360500000000</v>
      </c>
      <c r="S9" s="17">
        <f>MAX(VLOOKUP("zero_test", Keys!$B:$C, 2, FALSE), Demand_calcs!S11-'BFPIaE-production'!S9+'BFPIaE-exports'!S9)</f>
        <v>12302300000000</v>
      </c>
      <c r="T9" s="17">
        <f>MAX(VLOOKUP("zero_test", Keys!$B:$C, 2, FALSE), Demand_calcs!T11-'BFPIaE-production'!T9+'BFPIaE-exports'!T9)</f>
        <v>12253800000000</v>
      </c>
      <c r="U9" s="17">
        <f>MAX(VLOOKUP("zero_test", Keys!$B:$C, 2, FALSE), Demand_calcs!U11-'BFPIaE-production'!U9+'BFPIaE-exports'!U9)</f>
        <v>12210200000000</v>
      </c>
      <c r="V9" s="17">
        <f>MAX(VLOOKUP("zero_test", Keys!$B:$C, 2, FALSE), Demand_calcs!V11-'BFPIaE-production'!V9+'BFPIaE-exports'!V9)</f>
        <v>12172300000000</v>
      </c>
      <c r="W9" s="17">
        <f>MAX(VLOOKUP("zero_test", Keys!$B:$C, 2, FALSE), Demand_calcs!W11-'BFPIaE-production'!W9+'BFPIaE-exports'!W9)</f>
        <v>12141800000000</v>
      </c>
      <c r="X9" s="17">
        <f>MAX(VLOOKUP("zero_test", Keys!$B:$C, 2, FALSE), Demand_calcs!X11-'BFPIaE-production'!X9+'BFPIaE-exports'!X9)</f>
        <v>12116800000000</v>
      </c>
      <c r="Y9" s="17">
        <f>MAX(VLOOKUP("zero_test", Keys!$B:$C, 2, FALSE), Demand_calcs!Y11-'BFPIaE-production'!Y9+'BFPIaE-exports'!Y9)</f>
        <v>12099600000000</v>
      </c>
      <c r="Z9" s="17">
        <f>MAX(VLOOKUP("zero_test", Keys!$B:$C, 2, FALSE), Demand_calcs!Z11-'BFPIaE-production'!Z9+'BFPIaE-exports'!Z9)</f>
        <v>12088000000000</v>
      </c>
      <c r="AA9" s="17">
        <f>MAX(VLOOKUP("zero_test", Keys!$B:$C, 2, FALSE), Demand_calcs!AA11-'BFPIaE-production'!AA9+'BFPIaE-exports'!AA9)</f>
        <v>12082400000000</v>
      </c>
      <c r="AB9" s="17">
        <f>MAX(VLOOKUP("zero_test", Keys!$B:$C, 2, FALSE), Demand_calcs!AB11-'BFPIaE-production'!AB9+'BFPIaE-exports'!AB9)</f>
        <v>12075400000000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346721000000000</v>
      </c>
      <c r="D10" s="17">
        <f>MAX(VLOOKUP("zero_test", Keys!$B:$C, 2, FALSE), Demand_calcs!D12-'BFPIaE-production'!D10+'BFPIaE-exports'!D10)</f>
        <v>341295000000000</v>
      </c>
      <c r="E10" s="17">
        <f>MAX(VLOOKUP("zero_test", Keys!$B:$C, 2, FALSE), Demand_calcs!E12-'BFPIaE-production'!E10+'BFPIaE-exports'!E10)</f>
        <v>336247000000000</v>
      </c>
      <c r="F10" s="17">
        <f>MAX(VLOOKUP("zero_test", Keys!$B:$C, 2, FALSE), Demand_calcs!F12-'BFPIaE-production'!F10+'BFPIaE-exports'!F10)</f>
        <v>330147000000000</v>
      </c>
      <c r="G10" s="17">
        <f>MAX(VLOOKUP("zero_test", Keys!$B:$C, 2, FALSE), Demand_calcs!G12-'BFPIaE-production'!G10+'BFPIaE-exports'!G10)</f>
        <v>324094000000000</v>
      </c>
      <c r="H10" s="17">
        <f>MAX(VLOOKUP("zero_test", Keys!$B:$C, 2, FALSE), Demand_calcs!H12-'BFPIaE-production'!H10+'BFPIaE-exports'!H10)</f>
        <v>317896000000000</v>
      </c>
      <c r="I10" s="17">
        <f>MAX(VLOOKUP("zero_test", Keys!$B:$C, 2, FALSE), Demand_calcs!I12-'BFPIaE-production'!I10+'BFPIaE-exports'!I10)</f>
        <v>311290000000000</v>
      </c>
      <c r="J10" s="17">
        <f>MAX(VLOOKUP("zero_test", Keys!$B:$C, 2, FALSE), Demand_calcs!J12-'BFPIaE-production'!J10+'BFPIaE-exports'!J10)</f>
        <v>304706000000000</v>
      </c>
      <c r="K10" s="17">
        <f>MAX(VLOOKUP("zero_test", Keys!$B:$C, 2, FALSE), Demand_calcs!K12-'BFPIaE-production'!K10+'BFPIaE-exports'!K10)</f>
        <v>297510000000000</v>
      </c>
      <c r="L10" s="17">
        <f>MAX(VLOOKUP("zero_test", Keys!$B:$C, 2, FALSE), Demand_calcs!L12-'BFPIaE-production'!L10+'BFPIaE-exports'!L10)</f>
        <v>290278000000000</v>
      </c>
      <c r="M10" s="17">
        <f>MAX(VLOOKUP("zero_test", Keys!$B:$C, 2, FALSE), Demand_calcs!M12-'BFPIaE-production'!M10+'BFPIaE-exports'!M10)</f>
        <v>282525000000000</v>
      </c>
      <c r="N10" s="17">
        <f>MAX(VLOOKUP("zero_test", Keys!$B:$C, 2, FALSE), Demand_calcs!N12-'BFPIaE-production'!N10+'BFPIaE-exports'!N10)</f>
        <v>274707000000000</v>
      </c>
      <c r="O10" s="17">
        <f>MAX(VLOOKUP("zero_test", Keys!$B:$C, 2, FALSE), Demand_calcs!O12-'BFPIaE-production'!O10+'BFPIaE-exports'!O10)</f>
        <v>266831000000000</v>
      </c>
      <c r="P10" s="17">
        <f>MAX(VLOOKUP("zero_test", Keys!$B:$C, 2, FALSE), Demand_calcs!P12-'BFPIaE-production'!P10+'BFPIaE-exports'!P10)</f>
        <v>258766000000000</v>
      </c>
      <c r="Q10" s="17">
        <f>MAX(VLOOKUP("zero_test", Keys!$B:$C, 2, FALSE), Demand_calcs!Q12-'BFPIaE-production'!Q10+'BFPIaE-exports'!Q10)</f>
        <v>250356000000000</v>
      </c>
      <c r="R10" s="17">
        <f>MAX(VLOOKUP("zero_test", Keys!$B:$C, 2, FALSE), Demand_calcs!R12-'BFPIaE-production'!R10+'BFPIaE-exports'!R10)</f>
        <v>241692000000000</v>
      </c>
      <c r="S10" s="17">
        <f>MAX(VLOOKUP("zero_test", Keys!$B:$C, 2, FALSE), Demand_calcs!S12-'BFPIaE-production'!S10+'BFPIaE-exports'!S10)</f>
        <v>232640000000000</v>
      </c>
      <c r="T10" s="17">
        <f>MAX(VLOOKUP("zero_test", Keys!$B:$C, 2, FALSE), Demand_calcs!T12-'BFPIaE-production'!T10+'BFPIaE-exports'!T10)</f>
        <v>224429000000000</v>
      </c>
      <c r="U10" s="17">
        <f>MAX(VLOOKUP("zero_test", Keys!$B:$C, 2, FALSE), Demand_calcs!U12-'BFPIaE-production'!U10+'BFPIaE-exports'!U10)</f>
        <v>216119000000000</v>
      </c>
      <c r="V10" s="17">
        <f>MAX(VLOOKUP("zero_test", Keys!$B:$C, 2, FALSE), Demand_calcs!V12-'BFPIaE-production'!V10+'BFPIaE-exports'!V10)</f>
        <v>207939000000000</v>
      </c>
      <c r="W10" s="17">
        <f>MAX(VLOOKUP("zero_test", Keys!$B:$C, 2, FALSE), Demand_calcs!W12-'BFPIaE-production'!W10+'BFPIaE-exports'!W10)</f>
        <v>199892000000000</v>
      </c>
      <c r="X10" s="17">
        <f>MAX(VLOOKUP("zero_test", Keys!$B:$C, 2, FALSE), Demand_calcs!X12-'BFPIaE-production'!X10+'BFPIaE-exports'!X10)</f>
        <v>192028000000000</v>
      </c>
      <c r="Y10" s="17">
        <f>MAX(VLOOKUP("zero_test", Keys!$B:$C, 2, FALSE), Demand_calcs!Y12-'BFPIaE-production'!Y10+'BFPIaE-exports'!Y10)</f>
        <v>184272000000000</v>
      </c>
      <c r="Z10" s="17">
        <f>MAX(VLOOKUP("zero_test", Keys!$B:$C, 2, FALSE), Demand_calcs!Z12-'BFPIaE-production'!Z10+'BFPIaE-exports'!Z10)</f>
        <v>176877000000000</v>
      </c>
      <c r="AA10" s="17">
        <f>MAX(VLOOKUP("zero_test", Keys!$B:$C, 2, FALSE), Demand_calcs!AA12-'BFPIaE-production'!AA10+'BFPIaE-exports'!AA10)</f>
        <v>169850000000000</v>
      </c>
      <c r="AB10" s="17">
        <f>MAX(VLOOKUP("zero_test", Keys!$B:$C, 2, FALSE), Demand_calcs!AB12-'BFPIaE-production'!AB10+'BFPIaE-exports'!AB10)</f>
        <v>163351000000000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175719000000000</v>
      </c>
      <c r="D11" s="17">
        <f>MAX(VLOOKUP("zero_test", Keys!$B:$C, 2, FALSE), Demand_calcs!D13-'BFPIaE-production'!D11+'BFPIaE-exports'!D11)</f>
        <v>177097000000000</v>
      </c>
      <c r="E11" s="17">
        <f>MAX(VLOOKUP("zero_test", Keys!$B:$C, 2, FALSE), Demand_calcs!E13-'BFPIaE-production'!E11+'BFPIaE-exports'!E11)</f>
        <v>177597000000000</v>
      </c>
      <c r="F11" s="17">
        <f>MAX(VLOOKUP("zero_test", Keys!$B:$C, 2, FALSE), Demand_calcs!F13-'BFPIaE-production'!F11+'BFPIaE-exports'!F11)</f>
        <v>177972000000000</v>
      </c>
      <c r="G11" s="17">
        <f>MAX(VLOOKUP("zero_test", Keys!$B:$C, 2, FALSE), Demand_calcs!G13-'BFPIaE-production'!G11+'BFPIaE-exports'!G11)</f>
        <v>178295000000000</v>
      </c>
      <c r="H11" s="17">
        <f>MAX(VLOOKUP("zero_test", Keys!$B:$C, 2, FALSE), Demand_calcs!H13-'BFPIaE-production'!H11+'BFPIaE-exports'!H11)</f>
        <v>179400000000000</v>
      </c>
      <c r="I11" s="17">
        <f>MAX(VLOOKUP("zero_test", Keys!$B:$C, 2, FALSE), Demand_calcs!I13-'BFPIaE-production'!I11+'BFPIaE-exports'!I11)</f>
        <v>179204000000000</v>
      </c>
      <c r="J11" s="17">
        <f>MAX(VLOOKUP("zero_test", Keys!$B:$C, 2, FALSE), Demand_calcs!J13-'BFPIaE-production'!J11+'BFPIaE-exports'!J11)</f>
        <v>179345000000000</v>
      </c>
      <c r="K11" s="17">
        <f>MAX(VLOOKUP("zero_test", Keys!$B:$C, 2, FALSE), Demand_calcs!K13-'BFPIaE-production'!K11+'BFPIaE-exports'!K11)</f>
        <v>178699000000000</v>
      </c>
      <c r="L11" s="17">
        <f>MAX(VLOOKUP("zero_test", Keys!$B:$C, 2, FALSE), Demand_calcs!L13-'BFPIaE-production'!L11+'BFPIaE-exports'!L11)</f>
        <v>178247000000000</v>
      </c>
      <c r="M11" s="17">
        <f>MAX(VLOOKUP("zero_test", Keys!$B:$C, 2, FALSE), Demand_calcs!M13-'BFPIaE-production'!M11+'BFPIaE-exports'!M11)</f>
        <v>177774000000000</v>
      </c>
      <c r="N11" s="17">
        <f>MAX(VLOOKUP("zero_test", Keys!$B:$C, 2, FALSE), Demand_calcs!N13-'BFPIaE-production'!N11+'BFPIaE-exports'!N11)</f>
        <v>177084000000000</v>
      </c>
      <c r="O11" s="17">
        <f>MAX(VLOOKUP("zero_test", Keys!$B:$C, 2, FALSE), Demand_calcs!O13-'BFPIaE-production'!O11+'BFPIaE-exports'!O11)</f>
        <v>176169000000000</v>
      </c>
      <c r="P11" s="17">
        <f>MAX(VLOOKUP("zero_test", Keys!$B:$C, 2, FALSE), Demand_calcs!P13-'BFPIaE-production'!P11+'BFPIaE-exports'!P11)</f>
        <v>175052000000000</v>
      </c>
      <c r="Q11" s="17">
        <f>MAX(VLOOKUP("zero_test", Keys!$B:$C, 2, FALSE), Demand_calcs!Q13-'BFPIaE-production'!Q11+'BFPIaE-exports'!Q11)</f>
        <v>173746000000000</v>
      </c>
      <c r="R11" s="17">
        <f>MAX(VLOOKUP("zero_test", Keys!$B:$C, 2, FALSE), Demand_calcs!R13-'BFPIaE-production'!R11+'BFPIaE-exports'!R11)</f>
        <v>172539000000000</v>
      </c>
      <c r="S11" s="17">
        <f>MAX(VLOOKUP("zero_test", Keys!$B:$C, 2, FALSE), Demand_calcs!S13-'BFPIaE-production'!S11+'BFPIaE-exports'!S11)</f>
        <v>171152000000000</v>
      </c>
      <c r="T11" s="17">
        <f>MAX(VLOOKUP("zero_test", Keys!$B:$C, 2, FALSE), Demand_calcs!T13-'BFPIaE-production'!T11+'BFPIaE-exports'!T11)</f>
        <v>169172000000000</v>
      </c>
      <c r="U11" s="17">
        <f>MAX(VLOOKUP("zero_test", Keys!$B:$C, 2, FALSE), Demand_calcs!U13-'BFPIaE-production'!U11+'BFPIaE-exports'!U11)</f>
        <v>167153000000000</v>
      </c>
      <c r="V11" s="17">
        <f>MAX(VLOOKUP("zero_test", Keys!$B:$C, 2, FALSE), Demand_calcs!V13-'BFPIaE-production'!V11+'BFPIaE-exports'!V11)</f>
        <v>165177000000000</v>
      </c>
      <c r="W11" s="17">
        <f>MAX(VLOOKUP("zero_test", Keys!$B:$C, 2, FALSE), Demand_calcs!W13-'BFPIaE-production'!W11+'BFPIaE-exports'!W11)</f>
        <v>163723000000000</v>
      </c>
      <c r="X11" s="17">
        <f>MAX(VLOOKUP("zero_test", Keys!$B:$C, 2, FALSE), Demand_calcs!X13-'BFPIaE-production'!X11+'BFPIaE-exports'!X11)</f>
        <v>162385000000000</v>
      </c>
      <c r="Y11" s="17">
        <f>MAX(VLOOKUP("zero_test", Keys!$B:$C, 2, FALSE), Demand_calcs!Y13-'BFPIaE-production'!Y11+'BFPIaE-exports'!Y11)</f>
        <v>161162000000000</v>
      </c>
      <c r="Z11" s="17">
        <f>MAX(VLOOKUP("zero_test", Keys!$B:$C, 2, FALSE), Demand_calcs!Z13-'BFPIaE-production'!Z11+'BFPIaE-exports'!Z11)</f>
        <v>159832000000000</v>
      </c>
      <c r="AA11" s="17">
        <f>MAX(VLOOKUP("zero_test", Keys!$B:$C, 2, FALSE), Demand_calcs!AA13-'BFPIaE-production'!AA11+'BFPIaE-exports'!AA11)</f>
        <v>158533000000000</v>
      </c>
      <c r="AB11" s="17">
        <f>MAX(VLOOKUP("zero_test", Keys!$B:$C, 2, FALSE), Demand_calcs!AB13-'BFPIaE-production'!AB11+'BFPIaE-exports'!AB11)</f>
        <v>157320000000000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32081000000000</v>
      </c>
      <c r="D14" s="17">
        <f>MAX(VLOOKUP("zero_test", Keys!$B:$C, 2, FALSE), Demand_calcs!D16-'BFPIaE-production'!D14+'BFPIaE-exports'!D14)</f>
        <v>32537600000000</v>
      </c>
      <c r="E14" s="17">
        <f>MAX(VLOOKUP("zero_test", Keys!$B:$C, 2, FALSE), Demand_calcs!E16-'BFPIaE-production'!E14+'BFPIaE-exports'!E14)</f>
        <v>32596800000000</v>
      </c>
      <c r="F14" s="17">
        <f>MAX(VLOOKUP("zero_test", Keys!$B:$C, 2, FALSE), Demand_calcs!F16-'BFPIaE-production'!F14+'BFPIaE-exports'!F14)</f>
        <v>32329900000000</v>
      </c>
      <c r="G14" s="17">
        <f>MAX(VLOOKUP("zero_test", Keys!$B:$C, 2, FALSE), Demand_calcs!G16-'BFPIaE-production'!G14+'BFPIaE-exports'!G14)</f>
        <v>32212600000000</v>
      </c>
      <c r="H14" s="17">
        <f>MAX(VLOOKUP("zero_test", Keys!$B:$C, 2, FALSE), Demand_calcs!H16-'BFPIaE-production'!H14+'BFPIaE-exports'!H14)</f>
        <v>32215700000000</v>
      </c>
      <c r="I14" s="17">
        <f>MAX(VLOOKUP("zero_test", Keys!$B:$C, 2, FALSE), Demand_calcs!I16-'BFPIaE-production'!I14+'BFPIaE-exports'!I14)</f>
        <v>32165300000000</v>
      </c>
      <c r="J14" s="17">
        <f>MAX(VLOOKUP("zero_test", Keys!$B:$C, 2, FALSE), Demand_calcs!J16-'BFPIaE-production'!J14+'BFPIaE-exports'!J14)</f>
        <v>32286700000000</v>
      </c>
      <c r="K14" s="17">
        <f>MAX(VLOOKUP("zero_test", Keys!$B:$C, 2, FALSE), Demand_calcs!K16-'BFPIaE-production'!K14+'BFPIaE-exports'!K14)</f>
        <v>32441300000000</v>
      </c>
      <c r="L14" s="17">
        <f>MAX(VLOOKUP("zero_test", Keys!$B:$C, 2, FALSE), Demand_calcs!L16-'BFPIaE-production'!L14+'BFPIaE-exports'!L14)</f>
        <v>32659200000000</v>
      </c>
      <c r="M14" s="17">
        <f>MAX(VLOOKUP("zero_test", Keys!$B:$C, 2, FALSE), Demand_calcs!M16-'BFPIaE-production'!M14+'BFPIaE-exports'!M14)</f>
        <v>32944200000000</v>
      </c>
      <c r="N14" s="17">
        <f>MAX(VLOOKUP("zero_test", Keys!$B:$C, 2, FALSE), Demand_calcs!N16-'BFPIaE-production'!N14+'BFPIaE-exports'!N14)</f>
        <v>33095000000000</v>
      </c>
      <c r="O14" s="17">
        <f>MAX(VLOOKUP("zero_test", Keys!$B:$C, 2, FALSE), Demand_calcs!O16-'BFPIaE-production'!O14+'BFPIaE-exports'!O14)</f>
        <v>33250200000000</v>
      </c>
      <c r="P14" s="17">
        <f>MAX(VLOOKUP("zero_test", Keys!$B:$C, 2, FALSE), Demand_calcs!P16-'BFPIaE-production'!P14+'BFPIaE-exports'!P14)</f>
        <v>33398800000000</v>
      </c>
      <c r="Q14" s="17">
        <f>MAX(VLOOKUP("zero_test", Keys!$B:$C, 2, FALSE), Demand_calcs!Q16-'BFPIaE-production'!Q14+'BFPIaE-exports'!Q14)</f>
        <v>33522500000000</v>
      </c>
      <c r="R14" s="17">
        <f>MAX(VLOOKUP("zero_test", Keys!$B:$C, 2, FALSE), Demand_calcs!R16-'BFPIaE-production'!R14+'BFPIaE-exports'!R14)</f>
        <v>33659800000000</v>
      </c>
      <c r="S14" s="17">
        <f>MAX(VLOOKUP("zero_test", Keys!$B:$C, 2, FALSE), Demand_calcs!S16-'BFPIaE-production'!S14+'BFPIaE-exports'!S14)</f>
        <v>33752300000000</v>
      </c>
      <c r="T14" s="17">
        <f>MAX(VLOOKUP("zero_test", Keys!$B:$C, 2, FALSE), Demand_calcs!T16-'BFPIaE-production'!T14+'BFPIaE-exports'!T14)</f>
        <v>33874000000000</v>
      </c>
      <c r="U14" s="17">
        <f>MAX(VLOOKUP("zero_test", Keys!$B:$C, 2, FALSE), Demand_calcs!U16-'BFPIaE-production'!U14+'BFPIaE-exports'!U14)</f>
        <v>34026200000000</v>
      </c>
      <c r="V14" s="17">
        <f>MAX(VLOOKUP("zero_test", Keys!$B:$C, 2, FALSE), Demand_calcs!V16-'BFPIaE-production'!V14+'BFPIaE-exports'!V14)</f>
        <v>34174600000000</v>
      </c>
      <c r="W14" s="17">
        <f>MAX(VLOOKUP("zero_test", Keys!$B:$C, 2, FALSE), Demand_calcs!W16-'BFPIaE-production'!W14+'BFPIaE-exports'!W14)</f>
        <v>34326000000000</v>
      </c>
      <c r="X14" s="17">
        <f>MAX(VLOOKUP("zero_test", Keys!$B:$C, 2, FALSE), Demand_calcs!X16-'BFPIaE-production'!X14+'BFPIaE-exports'!X14)</f>
        <v>34451100000000</v>
      </c>
      <c r="Y14" s="17">
        <f>MAX(VLOOKUP("zero_test", Keys!$B:$C, 2, FALSE), Demand_calcs!Y16-'BFPIaE-production'!Y14+'BFPIaE-exports'!Y14)</f>
        <v>34492000000000</v>
      </c>
      <c r="Z14" s="17">
        <f>MAX(VLOOKUP("zero_test", Keys!$B:$C, 2, FALSE), Demand_calcs!Z16-'BFPIaE-production'!Z14+'BFPIaE-exports'!Z14)</f>
        <v>34521000000000</v>
      </c>
      <c r="AA14" s="17">
        <f>MAX(VLOOKUP("zero_test", Keys!$B:$C, 2, FALSE), Demand_calcs!AA16-'BFPIaE-production'!AA14+'BFPIaE-exports'!AA14)</f>
        <v>34541500000000</v>
      </c>
      <c r="AB14" s="17">
        <f>MAX(VLOOKUP("zero_test", Keys!$B:$C, 2, FALSE), Demand_calcs!AB16-'BFPIaE-production'!AB14+'BFPIaE-exports'!AB14)</f>
        <v>34571100000000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1353400000000</v>
      </c>
      <c r="D18" s="17">
        <f>MAX(VLOOKUP("zero_test", Keys!$B:$C, 2, FALSE), Demand_calcs!D20-'BFPIaE-production'!D18+'BFPIaE-exports'!D18)</f>
        <v>1363530332811.1321</v>
      </c>
      <c r="E18" s="17">
        <f>MAX(VLOOKUP("zero_test", Keys!$B:$C, 2, FALSE), Demand_calcs!E20-'BFPIaE-production'!E18+'BFPIaE-exports'!E18)</f>
        <v>1362080223932.1753</v>
      </c>
      <c r="F18" s="17">
        <f>MAX(VLOOKUP("zero_test", Keys!$B:$C, 2, FALSE), Demand_calcs!F20-'BFPIaE-production'!F18+'BFPIaE-exports'!F18)</f>
        <v>1376690034373.1279</v>
      </c>
      <c r="G18" s="17">
        <f>MAX(VLOOKUP("zero_test", Keys!$B:$C, 2, FALSE), Demand_calcs!G20-'BFPIaE-production'!G18+'BFPIaE-exports'!G18)</f>
        <v>1391079793991.614</v>
      </c>
      <c r="H18" s="17">
        <f>MAX(VLOOKUP("zero_test", Keys!$B:$C, 2, FALSE), Demand_calcs!H20-'BFPIaE-production'!H18+'BFPIaE-exports'!H18)</f>
        <v>1389230359858.084</v>
      </c>
      <c r="I18" s="17">
        <f>MAX(VLOOKUP("zero_test", Keys!$B:$C, 2, FALSE), Demand_calcs!I20-'BFPIaE-production'!I18+'BFPIaE-exports'!I18)</f>
        <v>1373690341473.5291</v>
      </c>
      <c r="J18" s="17">
        <f>MAX(VLOOKUP("zero_test", Keys!$B:$C, 2, FALSE), Demand_calcs!J20-'BFPIaE-production'!J18+'BFPIaE-exports'!J18)</f>
        <v>1364659568677.1414</v>
      </c>
      <c r="K18" s="17">
        <f>MAX(VLOOKUP("zero_test", Keys!$B:$C, 2, FALSE), Demand_calcs!K20-'BFPIaE-production'!K18+'BFPIaE-exports'!K18)</f>
        <v>1352340234621.9417</v>
      </c>
      <c r="L18" s="17">
        <f>MAX(VLOOKUP("zero_test", Keys!$B:$C, 2, FALSE), Demand_calcs!L20-'BFPIaE-production'!L18+'BFPIaE-exports'!L18)</f>
        <v>1334009765930.9771</v>
      </c>
      <c r="M18" s="17">
        <f>MAX(VLOOKUP("zero_test", Keys!$B:$C, 2, FALSE), Demand_calcs!M20-'BFPIaE-production'!M18+'BFPIaE-exports'!M18)</f>
        <v>1331710421923.2363</v>
      </c>
      <c r="N18" s="17">
        <f>MAX(VLOOKUP("zero_test", Keys!$B:$C, 2, FALSE), Demand_calcs!N20-'BFPIaE-production'!N18+'BFPIaE-exports'!N18)</f>
        <v>1331469503478.7815</v>
      </c>
      <c r="O18" s="17">
        <f>MAX(VLOOKUP("zero_test", Keys!$B:$C, 2, FALSE), Demand_calcs!O20-'BFPIaE-production'!O18+'BFPIaE-exports'!O18)</f>
        <v>1321619787863.4287</v>
      </c>
      <c r="P18" s="17">
        <f>MAX(VLOOKUP("zero_test", Keys!$B:$C, 2, FALSE), Demand_calcs!P20-'BFPIaE-production'!P18+'BFPIaE-exports'!P18)</f>
        <v>1324599631387.3657</v>
      </c>
      <c r="Q18" s="17">
        <f>MAX(VLOOKUP("zero_test", Keys!$B:$C, 2, FALSE), Demand_calcs!Q20-'BFPIaE-production'!Q18+'BFPIaE-exports'!Q18)</f>
        <v>1310839594894.7148</v>
      </c>
      <c r="R18" s="17">
        <f>MAX(VLOOKUP("zero_test", Keys!$B:$C, 2, FALSE), Demand_calcs!R20-'BFPIaE-production'!R18+'BFPIaE-exports'!R18)</f>
        <v>1308970023729.4382</v>
      </c>
      <c r="S18" s="17">
        <f>MAX(VLOOKUP("zero_test", Keys!$B:$C, 2, FALSE), Demand_calcs!S20-'BFPIaE-production'!S18+'BFPIaE-exports'!S18)</f>
        <v>1305800115790.4436</v>
      </c>
      <c r="T18" s="17">
        <f>MAX(VLOOKUP("zero_test", Keys!$B:$C, 2, FALSE), Demand_calcs!T20-'BFPIaE-production'!T18+'BFPIaE-exports'!T18)</f>
        <v>1312059575312.1685</v>
      </c>
      <c r="U18" s="17">
        <f>MAX(VLOOKUP("zero_test", Keys!$B:$C, 2, FALSE), Demand_calcs!U20-'BFPIaE-production'!U18+'BFPIaE-exports'!U18)</f>
        <v>1319470042436.5293</v>
      </c>
      <c r="V18" s="17">
        <f>MAX(VLOOKUP("zero_test", Keys!$B:$C, 2, FALSE), Demand_calcs!V20-'BFPIaE-production'!V18+'BFPIaE-exports'!V18)</f>
        <v>1325840401787.771</v>
      </c>
      <c r="W18" s="17">
        <f>MAX(VLOOKUP("zero_test", Keys!$B:$C, 2, FALSE), Demand_calcs!W20-'BFPIaE-production'!W18+'BFPIaE-exports'!W18)</f>
        <v>1333330266414.7813</v>
      </c>
      <c r="X18" s="17">
        <f>MAX(VLOOKUP("zero_test", Keys!$B:$C, 2, FALSE), Demand_calcs!X20-'BFPIaE-production'!X18+'BFPIaE-exports'!X18)</f>
        <v>1336389735704.7412</v>
      </c>
      <c r="Y18" s="17">
        <f>MAX(VLOOKUP("zero_test", Keys!$B:$C, 2, FALSE), Demand_calcs!Y20-'BFPIaE-production'!Y18+'BFPIaE-exports'!Y18)</f>
        <v>1338519882919.4119</v>
      </c>
      <c r="Z18" s="17">
        <f>MAX(VLOOKUP("zero_test", Keys!$B:$C, 2, FALSE), Demand_calcs!Z20-'BFPIaE-production'!Z18+'BFPIaE-exports'!Z18)</f>
        <v>1339880055476.2012</v>
      </c>
      <c r="AA18" s="17">
        <f>MAX(VLOOKUP("zero_test", Keys!$B:$C, 2, FALSE), Demand_calcs!AA20-'BFPIaE-production'!AA18+'BFPIaE-exports'!AA18)</f>
        <v>1343769796387.5959</v>
      </c>
      <c r="AB18" s="17">
        <f>MAX(VLOOKUP("zero_test", Keys!$B:$C, 2, FALSE), Demand_calcs!AB20-'BFPIaE-production'!AB18+'BFPIaE-exports'!AB18)</f>
        <v>1349360181080.9563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20687100000000</v>
      </c>
      <c r="D19" s="17">
        <f>MAX(VLOOKUP("zero_test", Keys!$B:$C, 2, FALSE), Demand_calcs!D21-'BFPIaE-production'!D19+'BFPIaE-exports'!D19)</f>
        <v>21115700000000</v>
      </c>
      <c r="E19" s="17">
        <f>MAX(VLOOKUP("zero_test", Keys!$B:$C, 2, FALSE), Demand_calcs!E21-'BFPIaE-production'!E19+'BFPIaE-exports'!E19)</f>
        <v>21327900000000</v>
      </c>
      <c r="F19" s="17">
        <f>MAX(VLOOKUP("zero_test", Keys!$B:$C, 2, FALSE), Demand_calcs!F21-'BFPIaE-production'!F19+'BFPIaE-exports'!F19)</f>
        <v>21535600000000</v>
      </c>
      <c r="G19" s="17">
        <f>MAX(VLOOKUP("zero_test", Keys!$B:$C, 2, FALSE), Demand_calcs!G21-'BFPIaE-production'!G19+'BFPIaE-exports'!G19)</f>
        <v>21926700000000</v>
      </c>
      <c r="H19" s="17">
        <f>MAX(VLOOKUP("zero_test", Keys!$B:$C, 2, FALSE), Demand_calcs!H21-'BFPIaE-production'!H19+'BFPIaE-exports'!H19)</f>
        <v>22321700000000</v>
      </c>
      <c r="I19" s="17">
        <f>MAX(VLOOKUP("zero_test", Keys!$B:$C, 2, FALSE), Demand_calcs!I21-'BFPIaE-production'!I19+'BFPIaE-exports'!I19)</f>
        <v>22677100000000</v>
      </c>
      <c r="J19" s="17">
        <f>MAX(VLOOKUP("zero_test", Keys!$B:$C, 2, FALSE), Demand_calcs!J21-'BFPIaE-production'!J19+'BFPIaE-exports'!J19)</f>
        <v>23023600000000</v>
      </c>
      <c r="K19" s="17">
        <f>MAX(VLOOKUP("zero_test", Keys!$B:$C, 2, FALSE), Demand_calcs!K21-'BFPIaE-production'!K19+'BFPIaE-exports'!K19)</f>
        <v>23308300000000</v>
      </c>
      <c r="L19" s="17">
        <f>MAX(VLOOKUP("zero_test", Keys!$B:$C, 2, FALSE), Demand_calcs!L21-'BFPIaE-production'!L19+'BFPIaE-exports'!L19)</f>
        <v>23494100000000</v>
      </c>
      <c r="M19" s="17">
        <f>MAX(VLOOKUP("zero_test", Keys!$B:$C, 2, FALSE), Demand_calcs!M21-'BFPIaE-production'!M19+'BFPIaE-exports'!M19)</f>
        <v>23726200000000</v>
      </c>
      <c r="N19" s="17">
        <f>MAX(VLOOKUP("zero_test", Keys!$B:$C, 2, FALSE), Demand_calcs!N21-'BFPIaE-production'!N19+'BFPIaE-exports'!N19)</f>
        <v>23910700000000</v>
      </c>
      <c r="O19" s="17">
        <f>MAX(VLOOKUP("zero_test", Keys!$B:$C, 2, FALSE), Demand_calcs!O21-'BFPIaE-production'!O19+'BFPIaE-exports'!O19)</f>
        <v>24048600000000</v>
      </c>
      <c r="P19" s="17">
        <f>MAX(VLOOKUP("zero_test", Keys!$B:$C, 2, FALSE), Demand_calcs!P21-'BFPIaE-production'!P19+'BFPIaE-exports'!P19)</f>
        <v>24140300000000</v>
      </c>
      <c r="Q19" s="17">
        <f>MAX(VLOOKUP("zero_test", Keys!$B:$C, 2, FALSE), Demand_calcs!Q21-'BFPIaE-production'!Q19+'BFPIaE-exports'!Q19)</f>
        <v>24200900000000</v>
      </c>
      <c r="R19" s="17">
        <f>MAX(VLOOKUP("zero_test", Keys!$B:$C, 2, FALSE), Demand_calcs!R21-'BFPIaE-production'!R19+'BFPIaE-exports'!R19)</f>
        <v>24208800000000</v>
      </c>
      <c r="S19" s="17">
        <f>MAX(VLOOKUP("zero_test", Keys!$B:$C, 2, FALSE), Demand_calcs!S21-'BFPIaE-production'!S19+'BFPIaE-exports'!S19)</f>
        <v>24190400000000</v>
      </c>
      <c r="T19" s="17">
        <f>MAX(VLOOKUP("zero_test", Keys!$B:$C, 2, FALSE), Demand_calcs!T21-'BFPIaE-production'!T19+'BFPIaE-exports'!T19)</f>
        <v>24254600000000</v>
      </c>
      <c r="U19" s="17">
        <f>MAX(VLOOKUP("zero_test", Keys!$B:$C, 2, FALSE), Demand_calcs!U21-'BFPIaE-production'!U19+'BFPIaE-exports'!U19)</f>
        <v>24282600000000</v>
      </c>
      <c r="V19" s="17">
        <f>MAX(VLOOKUP("zero_test", Keys!$B:$C, 2, FALSE), Demand_calcs!V21-'BFPIaE-production'!V19+'BFPIaE-exports'!V19)</f>
        <v>24329700000000</v>
      </c>
      <c r="W19" s="17">
        <f>MAX(VLOOKUP("zero_test", Keys!$B:$C, 2, FALSE), Demand_calcs!W21-'BFPIaE-production'!W19+'BFPIaE-exports'!W19)</f>
        <v>24477700000000</v>
      </c>
      <c r="X19" s="17">
        <f>MAX(VLOOKUP("zero_test", Keys!$B:$C, 2, FALSE), Demand_calcs!X21-'BFPIaE-production'!X19+'BFPIaE-exports'!X19)</f>
        <v>24635900000000</v>
      </c>
      <c r="Y19" s="17">
        <f>MAX(VLOOKUP("zero_test", Keys!$B:$C, 2, FALSE), Demand_calcs!Y21-'BFPIaE-production'!Y19+'BFPIaE-exports'!Y19)</f>
        <v>24774000000000</v>
      </c>
      <c r="Z19" s="17">
        <f>MAX(VLOOKUP("zero_test", Keys!$B:$C, 2, FALSE), Demand_calcs!Z21-'BFPIaE-production'!Z19+'BFPIaE-exports'!Z19)</f>
        <v>24916200000000</v>
      </c>
      <c r="AA19" s="17">
        <f>MAX(VLOOKUP("zero_test", Keys!$B:$C, 2, FALSE), Demand_calcs!AA21-'BFPIaE-production'!AA19+'BFPIaE-exports'!AA19)</f>
        <v>25085400000000</v>
      </c>
      <c r="AB19" s="17">
        <f>MAX(VLOOKUP("zero_test", Keys!$B:$C, 2, FALSE), Demand_calcs!AB21-'BFPIaE-production'!AB19+'BFPIaE-exports'!AB19)</f>
        <v>25288800000000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23797400000337.168</v>
      </c>
      <c r="D20" s="17">
        <f>MAX(VLOOKUP("zero_test", Keys!$B:$C, 2, FALSE), Demand_calcs!D22-'BFPIaE-production'!D20+'BFPIaE-exports'!D20)</f>
        <v>23285800000437.777</v>
      </c>
      <c r="E20" s="17">
        <f>MAX(VLOOKUP("zero_test", Keys!$B:$C, 2, FALSE), Demand_calcs!E22-'BFPIaE-production'!E20+'BFPIaE-exports'!E20)</f>
        <v>23505600000080.98</v>
      </c>
      <c r="F20" s="17">
        <f>MAX(VLOOKUP("zero_test", Keys!$B:$C, 2, FALSE), Demand_calcs!F22-'BFPIaE-production'!F20+'BFPIaE-exports'!F20)</f>
        <v>23460500000453.855</v>
      </c>
      <c r="G20" s="17">
        <f>MAX(VLOOKUP("zero_test", Keys!$B:$C, 2, FALSE), Demand_calcs!G22-'BFPIaE-production'!G20+'BFPIaE-exports'!G20)</f>
        <v>23211599999852.395</v>
      </c>
      <c r="H20" s="17">
        <f>MAX(VLOOKUP("zero_test", Keys!$B:$C, 2, FALSE), Demand_calcs!H22-'BFPIaE-production'!H20+'BFPIaE-exports'!H20)</f>
        <v>22948499999546.027</v>
      </c>
      <c r="I20" s="17">
        <f>MAX(VLOOKUP("zero_test", Keys!$B:$C, 2, FALSE), Demand_calcs!I22-'BFPIaE-production'!I20+'BFPIaE-exports'!I20)</f>
        <v>22672700000246.574</v>
      </c>
      <c r="J20" s="17">
        <f>MAX(VLOOKUP("zero_test", Keys!$B:$C, 2, FALSE), Demand_calcs!J22-'BFPIaE-production'!J20+'BFPIaE-exports'!J20)</f>
        <v>22540100000287.25</v>
      </c>
      <c r="K20" s="17">
        <f>MAX(VLOOKUP("zero_test", Keys!$B:$C, 2, FALSE), Demand_calcs!K22-'BFPIaE-production'!K20+'BFPIaE-exports'!K20)</f>
        <v>22246599999777.949</v>
      </c>
      <c r="L20" s="17">
        <f>MAX(VLOOKUP("zero_test", Keys!$B:$C, 2, FALSE), Demand_calcs!L22-'BFPIaE-production'!L20+'BFPIaE-exports'!L20)</f>
        <v>22028000000324.355</v>
      </c>
      <c r="M20" s="17">
        <f>MAX(VLOOKUP("zero_test", Keys!$B:$C, 2, FALSE), Demand_calcs!M22-'BFPIaE-production'!M20+'BFPIaE-exports'!M20)</f>
        <v>21841199999587.371</v>
      </c>
      <c r="N20" s="17">
        <f>MAX(VLOOKUP("zero_test", Keys!$B:$C, 2, FALSE), Demand_calcs!N22-'BFPIaE-production'!N20+'BFPIaE-exports'!N20)</f>
        <v>21670100000336.395</v>
      </c>
      <c r="O20" s="17">
        <f>MAX(VLOOKUP("zero_test", Keys!$B:$C, 2, FALSE), Demand_calcs!O22-'BFPIaE-production'!O20+'BFPIaE-exports'!O20)</f>
        <v>21565900000047.371</v>
      </c>
      <c r="P20" s="17">
        <f>MAX(VLOOKUP("zero_test", Keys!$B:$C, 2, FALSE), Demand_calcs!P22-'BFPIaE-production'!P20+'BFPIaE-exports'!P20)</f>
        <v>21463400000140.254</v>
      </c>
      <c r="Q20" s="17">
        <f>MAX(VLOOKUP("zero_test", Keys!$B:$C, 2, FALSE), Demand_calcs!Q22-'BFPIaE-production'!Q20+'BFPIaE-exports'!Q20)</f>
        <v>21368899999870.328</v>
      </c>
      <c r="R20" s="17">
        <f>MAX(VLOOKUP("zero_test", Keys!$B:$C, 2, FALSE), Demand_calcs!R22-'BFPIaE-production'!R20+'BFPIaE-exports'!R20)</f>
        <v>21258800000064.918</v>
      </c>
      <c r="S20" s="17">
        <f>MAX(VLOOKUP("zero_test", Keys!$B:$C, 2, FALSE), Demand_calcs!S22-'BFPIaE-production'!S20+'BFPIaE-exports'!S20)</f>
        <v>21125100000259.211</v>
      </c>
      <c r="T20" s="17">
        <f>MAX(VLOOKUP("zero_test", Keys!$B:$C, 2, FALSE), Demand_calcs!T22-'BFPIaE-production'!T20+'BFPIaE-exports'!T20)</f>
        <v>21020299999564.664</v>
      </c>
      <c r="U20" s="17">
        <f>MAX(VLOOKUP("zero_test", Keys!$B:$C, 2, FALSE), Demand_calcs!U22-'BFPIaE-production'!U20+'BFPIaE-exports'!U20)</f>
        <v>20922500000161.48</v>
      </c>
      <c r="V20" s="17">
        <f>MAX(VLOOKUP("zero_test", Keys!$B:$C, 2, FALSE), Demand_calcs!V22-'BFPIaE-production'!V20+'BFPIaE-exports'!V20)</f>
        <v>20838900000112.02</v>
      </c>
      <c r="W20" s="17">
        <f>MAX(VLOOKUP("zero_test", Keys!$B:$C, 2, FALSE), Demand_calcs!W22-'BFPIaE-production'!W20+'BFPIaE-exports'!W20)</f>
        <v>20776099999640.281</v>
      </c>
      <c r="X20" s="17">
        <f>MAX(VLOOKUP("zero_test", Keys!$B:$C, 2, FALSE), Demand_calcs!X22-'BFPIaE-production'!X20+'BFPIaE-exports'!X20)</f>
        <v>20715299999509.879</v>
      </c>
      <c r="Y20" s="17">
        <f>MAX(VLOOKUP("zero_test", Keys!$B:$C, 2, FALSE), Demand_calcs!Y22-'BFPIaE-production'!Y20+'BFPIaE-exports'!Y20)</f>
        <v>20654299999830.699</v>
      </c>
      <c r="Z20" s="17">
        <f>MAX(VLOOKUP("zero_test", Keys!$B:$C, 2, FALSE), Demand_calcs!Z22-'BFPIaE-production'!Z20+'BFPIaE-exports'!Z20)</f>
        <v>20585800000478.578</v>
      </c>
      <c r="AA20" s="17">
        <f>MAX(VLOOKUP("zero_test", Keys!$B:$C, 2, FALSE), Demand_calcs!AA22-'BFPIaE-production'!AA20+'BFPIaE-exports'!AA20)</f>
        <v>20504100000333.051</v>
      </c>
      <c r="AB20" s="17">
        <f>MAX(VLOOKUP("zero_test", Keys!$B:$C, 2, FALSE), Demand_calcs!AB22-'BFPIaE-production'!AB20+'BFPIaE-exports'!AB20)</f>
        <v>20442900000145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1302840000</v>
      </c>
      <c r="D22" s="17">
        <f>MAX(VLOOKUP("zero_test", Keys!$B:$C, 2, FALSE), Demand_calcs!D24-'BFPIaE-production'!D22+'BFPIaE-exports'!D22)</f>
        <v>2108200000</v>
      </c>
      <c r="E22" s="17">
        <f>MAX(VLOOKUP("zero_test", Keys!$B:$C, 2, FALSE), Demand_calcs!E24-'BFPIaE-production'!E22+'BFPIaE-exports'!E22)</f>
        <v>3362850000</v>
      </c>
      <c r="F22" s="17">
        <f>MAX(VLOOKUP("zero_test", Keys!$B:$C, 2, FALSE), Demand_calcs!F24-'BFPIaE-production'!F22+'BFPIaE-exports'!F22)</f>
        <v>5964130000</v>
      </c>
      <c r="G22" s="17">
        <f>MAX(VLOOKUP("zero_test", Keys!$B:$C, 2, FALSE), Demand_calcs!G24-'BFPIaE-production'!G22+'BFPIaE-exports'!G22)</f>
        <v>10922700000</v>
      </c>
      <c r="H22" s="17">
        <f>MAX(VLOOKUP("zero_test", Keys!$B:$C, 2, FALSE), Demand_calcs!H24-'BFPIaE-production'!H22+'BFPIaE-exports'!H22)</f>
        <v>19524400000</v>
      </c>
      <c r="I22" s="17">
        <f>MAX(VLOOKUP("zero_test", Keys!$B:$C, 2, FALSE), Demand_calcs!I24-'BFPIaE-production'!I22+'BFPIaE-exports'!I22)</f>
        <v>29445700000</v>
      </c>
      <c r="J22" s="17">
        <f>MAX(VLOOKUP("zero_test", Keys!$B:$C, 2, FALSE), Demand_calcs!J24-'BFPIaE-production'!J22+'BFPIaE-exports'!J22)</f>
        <v>40773800000</v>
      </c>
      <c r="K22" s="17">
        <f>MAX(VLOOKUP("zero_test", Keys!$B:$C, 2, FALSE), Demand_calcs!K24-'BFPIaE-production'!K22+'BFPIaE-exports'!K22)</f>
        <v>54305500000</v>
      </c>
      <c r="L22" s="17">
        <f>MAX(VLOOKUP("zero_test", Keys!$B:$C, 2, FALSE), Demand_calcs!L24-'BFPIaE-production'!L22+'BFPIaE-exports'!L22)</f>
        <v>70202600000</v>
      </c>
      <c r="M22" s="17">
        <f>MAX(VLOOKUP("zero_test", Keys!$B:$C, 2, FALSE), Demand_calcs!M24-'BFPIaE-production'!M22+'BFPIaE-exports'!M22)</f>
        <v>88870400000</v>
      </c>
      <c r="N22" s="17">
        <f>MAX(VLOOKUP("zero_test", Keys!$B:$C, 2, FALSE), Demand_calcs!N24-'BFPIaE-production'!N22+'BFPIaE-exports'!N22)</f>
        <v>107614000000</v>
      </c>
      <c r="O22" s="17">
        <f>MAX(VLOOKUP("zero_test", Keys!$B:$C, 2, FALSE), Demand_calcs!O24-'BFPIaE-production'!O22+'BFPIaE-exports'!O22)</f>
        <v>127441000000</v>
      </c>
      <c r="P22" s="17">
        <f>MAX(VLOOKUP("zero_test", Keys!$B:$C, 2, FALSE), Demand_calcs!P24-'BFPIaE-production'!P22+'BFPIaE-exports'!P22)</f>
        <v>147949000000</v>
      </c>
      <c r="Q22" s="17">
        <f>MAX(VLOOKUP("zero_test", Keys!$B:$C, 2, FALSE), Demand_calcs!Q24-'BFPIaE-production'!Q22+'BFPIaE-exports'!Q22)</f>
        <v>169025000000</v>
      </c>
      <c r="R22" s="17">
        <f>MAX(VLOOKUP("zero_test", Keys!$B:$C, 2, FALSE), Demand_calcs!R24-'BFPIaE-production'!R22+'BFPIaE-exports'!R22)</f>
        <v>189687000000</v>
      </c>
      <c r="S22" s="17">
        <f>MAX(VLOOKUP("zero_test", Keys!$B:$C, 2, FALSE), Demand_calcs!S24-'BFPIaE-production'!S22+'BFPIaE-exports'!S22)</f>
        <v>210805000000</v>
      </c>
      <c r="T22" s="17">
        <f>MAX(VLOOKUP("zero_test", Keys!$B:$C, 2, FALSE), Demand_calcs!T24-'BFPIaE-production'!T22+'BFPIaE-exports'!T22)</f>
        <v>231986000000</v>
      </c>
      <c r="U22" s="17">
        <f>MAX(VLOOKUP("zero_test", Keys!$B:$C, 2, FALSE), Demand_calcs!U24-'BFPIaE-production'!U22+'BFPIaE-exports'!U22)</f>
        <v>252182000000</v>
      </c>
      <c r="V22" s="17">
        <f>MAX(VLOOKUP("zero_test", Keys!$B:$C, 2, FALSE), Demand_calcs!V24-'BFPIaE-production'!V22+'BFPIaE-exports'!V22)</f>
        <v>270789000000</v>
      </c>
      <c r="W22" s="17">
        <f>MAX(VLOOKUP("zero_test", Keys!$B:$C, 2, FALSE), Demand_calcs!W24-'BFPIaE-production'!W22+'BFPIaE-exports'!W22)</f>
        <v>286846000000</v>
      </c>
      <c r="X22" s="17">
        <f>MAX(VLOOKUP("zero_test", Keys!$B:$C, 2, FALSE), Demand_calcs!X24-'BFPIaE-production'!X22+'BFPIaE-exports'!X22)</f>
        <v>302605000000</v>
      </c>
      <c r="Y22" s="17">
        <f>MAX(VLOOKUP("zero_test", Keys!$B:$C, 2, FALSE), Demand_calcs!Y24-'BFPIaE-production'!Y22+'BFPIaE-exports'!Y22)</f>
        <v>318145000000</v>
      </c>
      <c r="Z22" s="17">
        <f>MAX(VLOOKUP("zero_test", Keys!$B:$C, 2, FALSE), Demand_calcs!Z24-'BFPIaE-production'!Z22+'BFPIaE-exports'!Z22)</f>
        <v>331938000000</v>
      </c>
      <c r="AA22" s="17">
        <f>MAX(VLOOKUP("zero_test", Keys!$B:$C, 2, FALSE), Demand_calcs!AA24-'BFPIaE-production'!AA22+'BFPIaE-exports'!AA22)</f>
        <v>345026000000</v>
      </c>
      <c r="AB22" s="17">
        <f>MAX(VLOOKUP("zero_test", Keys!$B:$C, 2, FALSE), Demand_calcs!AB24-'BFPIaE-production'!AB22+'BFPIaE-exports'!AB22)</f>
        <v>356142000000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2026-08-31T18:35:01Z</dcterms:modified>
</cp:coreProperties>
</file>