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T/bldgs/SYCEU/"/>
    </mc:Choice>
  </mc:AlternateContent>
  <xr:revisionPtr revIDLastSave="0" documentId="8_{540EFD7B-CCB5-1849-9AC0-9F7D3FA3EF52}"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F4" i="18"/>
  <c r="C5" i="18"/>
  <c r="E5" i="18"/>
  <c r="D6" i="18"/>
  <c r="G6" i="18"/>
  <c r="D7" i="18"/>
  <c r="G7" i="18"/>
  <c r="D8" i="18"/>
  <c r="F8" i="18"/>
  <c r="C9" i="18"/>
  <c r="F9" i="18"/>
  <c r="B10" i="18"/>
  <c r="E10" i="18"/>
  <c r="B11" i="18"/>
  <c r="D11" i="18"/>
  <c r="G11" i="18"/>
  <c r="E2" i="18"/>
  <c r="G2"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F11" i="31"/>
  <c r="D10" i="31"/>
  <c r="B9" i="31"/>
  <c r="F7" i="31"/>
  <c r="D6" i="31"/>
  <c r="B5" i="31"/>
  <c r="F3" i="31"/>
  <c r="F6" i="30"/>
  <c r="F2" i="18"/>
  <c r="C11" i="18"/>
  <c r="G9" i="18"/>
  <c r="E8" i="18"/>
  <c r="B7" i="18"/>
  <c r="D5" i="18"/>
  <c r="B2" i="31"/>
  <c r="E11" i="31"/>
  <c r="C10" i="31"/>
  <c r="G8" i="31"/>
  <c r="E7" i="31"/>
  <c r="C6" i="31"/>
  <c r="G4" i="31"/>
  <c r="E3" i="31"/>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<sst xmlns="http://schemas.openxmlformats.org/spreadsheetml/2006/main" count="26269" uniqueCount="759">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</sst>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731</v>
      </c>
      <c r="C1" s="84">
        <v>45357</v>
      </c>
      <c r="F1" s="82" t="s">
        <v>652</v>
      </c>
      <c r="G1" s="82" t="s">
        <v>652</v>
      </c>
    </row>
    <row r="2" spans="1:7" x14ac:dyDescent="0.2">
      <c r="A2" s="84">
        <v>45357</v>
      </c>
      <c r="B2" t="str">
        <f>LOOKUP(B1,F2:G51,G2:G51)</f>
        <v>MT</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1780939333893.22</v>
      </c>
      <c r="C2" s="14">
        <f>IFERROR(SUMIFS(BCEU!$C:$C,BCEU!$B:$B,$A2,BCEU!$H:$H,C$1,BCEU!$D:$D,About!$B$2,BCEU!$F:$F,"urban"),0)</f>
        <v>252614027744.27301</v>
      </c>
      <c r="D2" s="14">
        <f>IFERROR(SUMIFS(BCEU!$C:$C,BCEU!$B:$B,$A2,BCEU!$H:$H,D$1,BCEU!$D:$D,About!$B$2,BCEU!$F:$F,"urban"),0)</f>
        <v>0</v>
      </c>
      <c r="E2" s="14">
        <f>IFERROR(SUMIFS(BCEU!$C:$C,BCEU!$B:$B,$A2,BCEU!$H:$H,E$1,BCEU!$D:$D,About!$B$2,BCEU!$F:$F,"urban"),0)</f>
        <v>711403595951.92603</v>
      </c>
      <c r="F2" s="14">
        <f>IFERROR(SUMIFS(BCEU!$C:$C,BCEU!$B:$B,$A2,BCEU!$H:$H,F$1,BCEU!$D:$D,About!$B$2,BCEU!$F:$F,"urban"),0)</f>
        <v>3041346280542.5498</v>
      </c>
      <c r="G2" s="14">
        <f>IFERROR(SUMIFS(BCEU!$C:$C,BCEU!$B:$B,$A2,BCEU!$H:$H,G$1,BCEU!$D:$D,About!$B$2,BCEU!$F:$F,"urban"),0)</f>
        <v>4377672302808.8398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8654350552229.4502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3273399270315.04</v>
      </c>
      <c r="G4" s="14">
        <f>IFERROR(SUMIFS(BCEU!$C:$C,BCEU!$B:$B,$A4,BCEU!$H:$H,G$1,BCEU!$D:$D,About!$B$2,BCEU!$F:$F,"urban"),0)</f>
        <v>0</v>
      </c>
    </row>
    <row r="5" spans="1:9" x14ac:dyDescent="0.2">
      <c r="A5" s="1" t="s">
        <v>79</v>
      </c>
      <c r="B5" s="14">
        <f>IFERROR(SUMIFS(BCEU!$C:$C,BCEU!$B:$B,$A5,BCEU!$H:$H,B$1,BCEU!$D:$D,About!$B$2,BCEU!$F:$F,"urban"),0)</f>
        <v>228800656663.151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2501555516.0550499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6549111134681.4502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534185247.527035</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3444476838929.8599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755821762375.21497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1552544872608.6399</v>
      </c>
      <c r="C2" s="14">
        <f>IFERROR(SUMIFS(BCEU!$C:$C,BCEU!$B:$B,$A2,BCEU!$G:$G,C$1,BCEU!$D:$D,About!$B$2,BCEU!$F:$F,"rural"),0)</f>
        <v>0</v>
      </c>
      <c r="D2" s="14">
        <f>IFERROR(SUMIFS(BCEU!$C:$C,BCEU!$B:$B,$A2,BCEU!$G:$G,D$1,BCEU!$D:$D,About!$B$2,BCEU!$F:$F,"rural"),0)</f>
        <v>0</v>
      </c>
      <c r="E2" s="14">
        <f>IFERROR(SUMIFS(BCEU!$C:$C,BCEU!$B:$B,$A2,BCEU!$G:$G,E$1,BCEU!$D:$D,About!$B$2,BCEU!$F:$F,"rural"),0)</f>
        <v>620170482077.03296</v>
      </c>
      <c r="F2" s="14">
        <f>IFERROR(SUMIFS(BCEU!$C:$C,BCEU!$B:$B,$A2,BCEU!$G:$G,F$1,BCEU!$D:$D,About!$B$2,BCEU!$F:$F,"rural"),0)</f>
        <v>0</v>
      </c>
      <c r="G2" s="14">
        <f>IFERROR(SUMIFS(BCEU!$C:$C,BCEU!$B:$B,$A2,BCEU!$G:$G,G$1,BCEU!$D:$D,About!$B$2,BCEU!$F:$F,"rural"),0)</f>
        <v>3798208078808.0698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7546678196306.79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199516406981.64999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5710888865318.54</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465814752.47296399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3003617440864.96</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632693044042.07495</v>
      </c>
      <c r="C2" s="14">
        <f>IFERROR(SUMIFS(BCEU!$C:$C,BCEU!$B:$B,$A2,BCEU!$G:$G,C$1,BCEU!$D:$D,About!$B$2,BCEU!$F:$F,"commercial"),0)</f>
        <v>0</v>
      </c>
      <c r="D2" s="14">
        <f>IFERROR(SUMIFS(BCEU!$C:$C,BCEU!$B:$B,$A2,BCEU!$G:$G,D$1,BCEU!$D:$D,About!$B$2,BCEU!$F:$F,"commercial"),0)</f>
        <v>0</v>
      </c>
      <c r="E2" s="14">
        <f>IFERROR(SUMIFS(BCEU!$C:$C,BCEU!$B:$B,$A2,BCEU!$G:$G,E$1,BCEU!$D:$D,About!$B$2,BCEU!$F:$F,"commercial"),0)</f>
        <v>1555828111917.3101</v>
      </c>
      <c r="F2" s="14">
        <f>IFERROR(SUMIFS(BCEU!$C:$C,BCEU!$B:$B,$A2,BCEU!$G:$G,F$1,BCEU!$D:$D,About!$B$2,BCEU!$F:$F,"commercial"),0)</f>
        <v>0</v>
      </c>
      <c r="G2" s="14">
        <f>IFERROR(SUMIFS(BCEU!$C:$C,BCEU!$B:$B,$A2,BCEU!$G:$G,G$1,BCEU!$D:$D,About!$B$2,BCEU!$F:$F,"commercial"),0)</f>
        <v>10012697599734.4</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15730713071693.801</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4873509878104.4199</v>
      </c>
    </row>
    <row r="5" spans="1:9" x14ac:dyDescent="0.2">
      <c r="A5" s="1" t="s">
        <v>79</v>
      </c>
      <c r="B5" s="14">
        <f>IFERROR(SUMIFS(BCEU!$C:$C,BCEU!$B:$B,$A5,BCEU!$G:$G,B$1,BCEU!$D:$D,About!$B$2,BCEU!$F:$F,"commercial"),0)</f>
        <v>65941556862.463402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1289058443137.53</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2199000000000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2291000000000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2024-03-06T21:40:51Z</dcterms:modified>
</cp:coreProperties>
</file>