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SYTaDC\"/>
    </mc:Choice>
  </mc:AlternateContent>
  <xr:revisionPtr revIDLastSave="0" documentId="8_{5DD77B61-C671-4313-8B51-BA2D8ADE6C88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<sst xmlns="http://schemas.openxmlformats.org/spreadsheetml/2006/main" count="264" uniqueCount="144">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</sst>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68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MT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Montana</v>
      </c>
    </row>
    <row r="44" spans="1:42" x14ac:dyDescent="0.25">
      <c r="A44" t="s">
        <v>143</v>
      </c>
      <c r="B44" s="15">
        <f>SUMIFS('HIFLD Outputs'!$F$2:$F$49,'HIFLD Outputs'!$B$2:$B$49,'Data National'!$A$43)*B34</f>
        <v>3720110.9684180235</v>
      </c>
      <c r="C44" s="15">
        <f>SUMIFS('HIFLD Outputs'!$F$2:$F$49,'HIFLD Outputs'!$B$2:$B$49,'Data National'!$A$43)*C34</f>
        <v>3722937.8004608946</v>
      </c>
      <c r="D44" s="15">
        <f>SUMIFS('HIFLD Outputs'!$F$2:$F$49,'HIFLD Outputs'!$B$2:$B$49,'Data National'!$A$43)*D34</f>
        <v>3725764.6325037652</v>
      </c>
      <c r="E44" s="15">
        <f>SUMIFS('HIFLD Outputs'!$F$2:$F$49,'HIFLD Outputs'!$B$2:$B$49,'Data National'!$A$43)*E34</f>
        <v>3728591.4645466362</v>
      </c>
      <c r="F44" s="15">
        <f>SUMIFS('HIFLD Outputs'!$F$2:$F$49,'HIFLD Outputs'!$B$2:$B$49,'Data National'!$A$43)*F34</f>
        <v>3731418.2965895073</v>
      </c>
      <c r="G44" s="15">
        <f>SUMIFS('HIFLD Outputs'!$F$2:$F$49,'HIFLD Outputs'!$B$2:$B$49,'Data National'!$A$43)*G34</f>
        <v>3734245.1286323783</v>
      </c>
      <c r="H44" s="15">
        <f>SUMIFS('HIFLD Outputs'!$F$2:$F$49,'HIFLD Outputs'!$B$2:$B$49,'Data National'!$A$43)*H34</f>
        <v>3737071.9606752489</v>
      </c>
      <c r="I44" s="15">
        <f>SUMIFS('HIFLD Outputs'!$F$2:$F$49,'HIFLD Outputs'!$B$2:$B$49,'Data National'!$A$43)*I34</f>
        <v>3739898.7927181199</v>
      </c>
      <c r="J44" s="15">
        <f>SUMIFS('HIFLD Outputs'!$F$2:$F$49,'HIFLD Outputs'!$B$2:$B$49,'Data National'!$A$43)*J34</f>
        <v>3742725.624760991</v>
      </c>
      <c r="K44" s="15">
        <f>SUMIFS('HIFLD Outputs'!$F$2:$F$49,'HIFLD Outputs'!$B$2:$B$49,'Data National'!$A$43)*K34</f>
        <v>3745552.4568038615</v>
      </c>
      <c r="L44" s="15">
        <f>SUMIFS('HIFLD Outputs'!$F$2:$F$49,'HIFLD Outputs'!$B$2:$B$49,'Data National'!$A$43)*L34</f>
        <v>3748379.2888467326</v>
      </c>
      <c r="M44" s="15">
        <f>SUMIFS('HIFLD Outputs'!$F$2:$F$49,'HIFLD Outputs'!$B$2:$B$49,'Data National'!$A$43)*M34</f>
        <v>3751206.1208896036</v>
      </c>
      <c r="N44" s="15">
        <f>SUMIFS('HIFLD Outputs'!$F$2:$F$49,'HIFLD Outputs'!$B$2:$B$49,'Data National'!$A$43)*N34</f>
        <v>3754032.9529324742</v>
      </c>
      <c r="O44" s="15">
        <f>SUMIFS('HIFLD Outputs'!$F$2:$F$49,'HIFLD Outputs'!$B$2:$B$49,'Data National'!$A$43)*O34</f>
        <v>3756859.7849753452</v>
      </c>
      <c r="P44" s="15">
        <f>SUMIFS('HIFLD Outputs'!$F$2:$F$49,'HIFLD Outputs'!$B$2:$B$49,'Data National'!$A$43)*P34</f>
        <v>3759686.6170182163</v>
      </c>
      <c r="Q44" s="15">
        <f>SUMIFS('HIFLD Outputs'!$F$2:$F$49,'HIFLD Outputs'!$B$2:$B$49,'Data National'!$A$43)*Q34</f>
        <v>3762513.4490610873</v>
      </c>
      <c r="R44" s="15">
        <f>SUMIFS('HIFLD Outputs'!$F$2:$F$49,'HIFLD Outputs'!$B$2:$B$49,'Data National'!$A$43)*R34</f>
        <v>3765340.2811039579</v>
      </c>
      <c r="S44" s="15">
        <f>SUMIFS('HIFLD Outputs'!$F$2:$F$49,'HIFLD Outputs'!$B$2:$B$49,'Data National'!$A$43)*S34</f>
        <v>3768167.113146829</v>
      </c>
      <c r="T44" s="15">
        <f>SUMIFS('HIFLD Outputs'!$F$2:$F$49,'HIFLD Outputs'!$B$2:$B$49,'Data National'!$A$43)*T34</f>
        <v>3770993.9451897</v>
      </c>
      <c r="U44" s="15">
        <f>SUMIFS('HIFLD Outputs'!$F$2:$F$49,'HIFLD Outputs'!$B$2:$B$49,'Data National'!$A$43)*U34</f>
        <v>3773820.7772325706</v>
      </c>
      <c r="V44" s="15">
        <f>SUMIFS('HIFLD Outputs'!$F$2:$F$49,'HIFLD Outputs'!$B$2:$B$49,'Data National'!$A$43)*V34</f>
        <v>3776647.6092754416</v>
      </c>
      <c r="W44" s="15">
        <f>SUMIFS('HIFLD Outputs'!$F$2:$F$49,'HIFLD Outputs'!$B$2:$B$49,'Data National'!$A$43)*W34</f>
        <v>3779474.4413183127</v>
      </c>
      <c r="X44" s="15">
        <f>SUMIFS('HIFLD Outputs'!$F$2:$F$49,'HIFLD Outputs'!$B$2:$B$49,'Data National'!$A$43)*X34</f>
        <v>3782301.2733611837</v>
      </c>
      <c r="Y44" s="15">
        <f>SUMIFS('HIFLD Outputs'!$F$2:$F$49,'HIFLD Outputs'!$B$2:$B$49,'Data National'!$A$43)*Y34</f>
        <v>3785128.1054040543</v>
      </c>
      <c r="Z44" s="15">
        <f>SUMIFS('HIFLD Outputs'!$F$2:$F$49,'HIFLD Outputs'!$B$2:$B$49,'Data National'!$A$43)*Z34</f>
        <v>3787954.9374469253</v>
      </c>
      <c r="AA44" s="15">
        <f>SUMIFS('HIFLD Outputs'!$F$2:$F$49,'HIFLD Outputs'!$B$2:$B$49,'Data National'!$A$43)*AA34</f>
        <v>3790781.7694897964</v>
      </c>
      <c r="AB44" s="15">
        <f>SUMIFS('HIFLD Outputs'!$F$2:$F$49,'HIFLD Outputs'!$B$2:$B$49,'Data National'!$A$43)*AB34</f>
        <v>3793608.6015326669</v>
      </c>
      <c r="AC44" s="15">
        <f>SUMIFS('HIFLD Outputs'!$F$2:$F$49,'HIFLD Outputs'!$B$2:$B$49,'Data National'!$A$43)*AC34</f>
        <v>3796435.433575538</v>
      </c>
      <c r="AD44" s="15">
        <f>SUMIFS('HIFLD Outputs'!$F$2:$F$49,'HIFLD Outputs'!$B$2:$B$49,'Data National'!$A$43)*AD34</f>
        <v>3799262.265618409</v>
      </c>
      <c r="AE44" s="15">
        <f>SUMIFS('HIFLD Outputs'!$F$2:$F$49,'HIFLD Outputs'!$B$2:$B$49,'Data National'!$A$43)*AE34</f>
        <v>3802089.0976612796</v>
      </c>
      <c r="AF44" s="15">
        <f>SUMIFS('HIFLD Outputs'!$F$2:$F$49,'HIFLD Outputs'!$B$2:$B$49,'Data National'!$A$43)*AF34</f>
        <v>3804915.9297041507</v>
      </c>
      <c r="AG44" s="15">
        <f>SUMIFS('HIFLD Outputs'!$F$2:$F$49,'HIFLD Outputs'!$B$2:$B$49,'Data National'!$A$43)*AG34</f>
        <v>3807742.7617470217</v>
      </c>
      <c r="AH44" s="15">
        <f>SUMIFS('HIFLD Outputs'!$F$2:$F$49,'HIFLD Outputs'!$B$2:$B$49,'Data National'!$A$43)*AH34</f>
        <v>3810569.5937898927</v>
      </c>
      <c r="AI44" s="15">
        <f>SUMIFS('HIFLD Outputs'!$F$2:$F$49,'HIFLD Outputs'!$B$2:$B$49,'Data National'!$A$43)*AI34</f>
        <v>3813396.4258327633</v>
      </c>
      <c r="AJ44" s="15">
        <f>SUMIFS('HIFLD Outputs'!$F$2:$F$49,'HIFLD Outputs'!$B$2:$B$49,'Data National'!$A$43)*AJ34</f>
        <v>3816223.2578756344</v>
      </c>
      <c r="AK44" s="15">
        <f>SUMIFS('HIFLD Outputs'!$F$2:$F$49,'HIFLD Outputs'!$B$2:$B$49,'Data National'!$A$43)*AK34</f>
        <v>3819050.0899185054</v>
      </c>
      <c r="AL44" s="15">
        <f>SUMIFS('HIFLD Outputs'!$F$2:$F$49,'HIFLD Outputs'!$B$2:$B$49,'Data National'!$A$43)*AL34</f>
        <v>3821876.921961376</v>
      </c>
      <c r="AM44" s="15">
        <f>SUMIFS('HIFLD Outputs'!$F$2:$F$49,'HIFLD Outputs'!$B$2:$B$49,'Data National'!$A$43)*AM34</f>
        <v>3824703.754004247</v>
      </c>
      <c r="AN44" s="15">
        <f>SUMIFS('HIFLD Outputs'!$F$2:$F$49,'HIFLD Outputs'!$B$2:$B$49,'Data National'!$A$43)*AN34</f>
        <v>3827530.5860471181</v>
      </c>
      <c r="AO44" s="15">
        <f>SUMIFS('HIFLD Outputs'!$F$2:$F$49,'HIFLD Outputs'!$B$2:$B$49,'Data National'!$A$43)*AO34</f>
        <v>3830357.4180899891</v>
      </c>
      <c r="AP44" s="15">
        <f>SUMIFS('HIFLD Outputs'!$F$2:$F$49,'HIFLD Outputs'!$B$2:$B$49,'Data National'!$A$43)*AP34</f>
        <v>3833184.2501328597</v>
      </c>
    </row>
    <row r="45" spans="1:42" x14ac:dyDescent="0.25">
      <c r="A45" s="16" t="s">
        <v>15</v>
      </c>
      <c r="B45" s="17">
        <f>B37*SUMIFS('HIFLD Outputs'!$F$2:$F$49,'HIFLD Outputs'!$B$2:$B$49,$A$43)</f>
        <v>298995916.62835133</v>
      </c>
    </row>
    <row r="46" spans="1:42" x14ac:dyDescent="0.25">
      <c r="A46" s="16" t="s">
        <v>14</v>
      </c>
      <c r="B46" s="17">
        <f>B38*SUMIFS('HIFLD Outputs'!$F$2:$F$49,'HIFLD Outputs'!$B$2:$B$49,$A$43)</f>
        <v>470108037.59035951</v>
      </c>
    </row>
    <row r="47" spans="1:42" x14ac:dyDescent="0.25">
      <c r="A47" s="16" t="s">
        <v>16</v>
      </c>
      <c r="B47" s="17">
        <f>B39*SUMIFS('HIFLD Outputs'!$F$2:$F$49,'HIFLD Outputs'!$B$2:$B$49,$A$43)</f>
        <v>423277351.85338885</v>
      </c>
    </row>
    <row r="48" spans="1:42" x14ac:dyDescent="0.25">
      <c r="A48" s="16" t="s">
        <v>17</v>
      </c>
      <c r="B48" s="17">
        <f>B40*SUMIFS('HIFLD Outputs'!$F$2:$F$49,'HIFLD Outputs'!$B$2:$B$49,$A$43)</f>
        <v>565570589.28495359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298995916.62835133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470108037.59035951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423277351.85338885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565570589.28495359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2024-01-03T20:49:16Z</dcterms:modified>
</cp:coreProperties>
</file>