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land/BLAPE/"/>
    </mc:Choice>
  </mc:AlternateContent>
  <xr:revisionPtr revIDLastSave="0" documentId="8_{F20EB9CA-4AC7-564D-8E19-9DE97D90E54F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<sst xmlns="http://schemas.openxmlformats.org/spreadsheetml/2006/main" count="15367" uniqueCount="462">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</sst>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70</v>
      </c>
      <c r="C1" s="57">
        <v>44348</v>
      </c>
      <c r="H1" s="53" t="s">
        <v>2</v>
      </c>
    </row>
    <row r="2" spans="1:8" x14ac:dyDescent="0.2">
      <c r="B2" s="2" t="str">
        <f>LOOKUP(B1,F2:G51,G2:G51)</f>
        <v>MT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Montana</v>
      </c>
      <c r="B18" s="2">
        <f>SUMIFS('LULUCF Dataframe EPA'!AD2:AD766,'LULUCF Dataframe EPA'!A2:A766,Data!A18)</f>
        <v>-37.997946321288566</v>
      </c>
      <c r="C18" s="2">
        <f>B18/D11</f>
        <v>-35.478208440478866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-35478208440478.867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-35478208440478.867</v>
      </c>
      <c r="C2" s="25">
        <f>$B$2*Data!C$11</f>
        <v>-36738077380883.469</v>
      </c>
      <c r="D2" s="25">
        <f>$B$2*Data!D$11</f>
        <v>-37997946321288.57</v>
      </c>
      <c r="E2" s="25">
        <f>$B$2*Data!E$11</f>
        <v>-39257815261693.164</v>
      </c>
      <c r="F2" s="25">
        <f>$B$2*Data!F$11</f>
        <v>-40517684202097.766</v>
      </c>
      <c r="G2" s="25">
        <f>$B$2*Data!G$11</f>
        <v>-41777553142502.867</v>
      </c>
      <c r="H2" s="25">
        <f>$B$2*Data!H$11</f>
        <v>-41306504221164.375</v>
      </c>
      <c r="I2" s="25">
        <f>$B$2*Data!I$11</f>
        <v>-40835455299826.141</v>
      </c>
      <c r="J2" s="25">
        <f>$B$2*Data!J$11</f>
        <v>-40364406378487.773</v>
      </c>
      <c r="K2" s="25">
        <f>$B$2*Data!K$11</f>
        <v>-39893357457149.539</v>
      </c>
      <c r="L2" s="25">
        <f>$B$2*Data!L$11</f>
        <v>-39422308535811.297</v>
      </c>
      <c r="M2" s="25">
        <f>$B$2*Data!M$11</f>
        <v>-38293286518000.406</v>
      </c>
      <c r="N2" s="25">
        <f>$B$2*Data!N$11</f>
        <v>-37164264500189.383</v>
      </c>
      <c r="O2" s="25">
        <f>$B$2*Data!O$11</f>
        <v>-36035242482378.867</v>
      </c>
      <c r="P2" s="25">
        <f>$B$2*Data!P$11</f>
        <v>-34906220464567.844</v>
      </c>
      <c r="Q2" s="25">
        <f>$B$2*Data!Q$11</f>
        <v>-33777198446757.324</v>
      </c>
      <c r="R2" s="25">
        <f>$B$2*Data!R$11</f>
        <v>-33763926830322.75</v>
      </c>
      <c r="S2" s="25">
        <f>$B$2*Data!S$11</f>
        <v>-33750655213888.219</v>
      </c>
      <c r="T2" s="25">
        <f>$B$2*Data!T$11</f>
        <v>-33737383597453.688</v>
      </c>
      <c r="U2" s="25">
        <f>$B$2*Data!U$11</f>
        <v>-33724111981019.152</v>
      </c>
      <c r="V2" s="25">
        <f>$B$2*Data!V$11</f>
        <v>-33710840364584.625</v>
      </c>
      <c r="W2" s="25">
        <f>$B$2*Data!W$11</f>
        <v>-33697568748150.09</v>
      </c>
      <c r="X2" s="25">
        <f>$B$2*Data!X$11</f>
        <v>-33684297131715.562</v>
      </c>
      <c r="Y2" s="25">
        <f>$B$2*Data!Y$11</f>
        <v>-33671025515281.027</v>
      </c>
      <c r="Z2" s="25">
        <f>$B$2*Data!Z$11</f>
        <v>-33657753898846.496</v>
      </c>
      <c r="AA2" s="25">
        <f>$B$2*Data!AA$11</f>
        <v>-33644482282411.965</v>
      </c>
      <c r="AB2" s="25">
        <f>$B$2*Data!AB$11</f>
        <v>-33631210665977.434</v>
      </c>
      <c r="AC2" s="25">
        <f>$B$2*Data!AC$11</f>
        <v>-33617939049542.902</v>
      </c>
      <c r="AD2" s="25">
        <f>$B$2*Data!AD$11</f>
        <v>-33604667433108.371</v>
      </c>
      <c r="AE2" s="25">
        <f>$B$2*Data!AE$11</f>
        <v>-33591395816673.836</v>
      </c>
      <c r="AF2" s="25">
        <f>$B$2*Data!AF$11</f>
        <v>-33578124200239.305</v>
      </c>
      <c r="AG2" s="25">
        <f>$B$2*Data!AG$11</f>
        <v>-33564852583804.773</v>
      </c>
      <c r="AH2" s="25">
        <f>$B$2*Data!AH$11</f>
        <v>-33551580967370.242</v>
      </c>
      <c r="AI2" s="25">
        <f>$B$2*Data!AI$11</f>
        <v>-33538309350935.711</v>
      </c>
      <c r="AJ2" s="25">
        <f>$B$2*Data!AJ$11</f>
        <v>-33525037734501.176</v>
      </c>
      <c r="AK2" s="25">
        <f>$B$2*Data!AK$11</f>
        <v>-33511766118066.648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15254625091.57781</v>
      </c>
      <c r="C11" s="25">
        <f>(ABS(C$2)*'data from RPEpUACE'!$B11)+SUMIFS('Override Calcs'!$E$4:$E$6,'Override Calcs'!$A$4:$A$6,About!$B$2,'Override Calcs'!$B$4:$B$6,"CH4")</f>
        <v>15796333063.744404</v>
      </c>
      <c r="D11" s="25">
        <f>(ABS(D$2)*'data from RPEpUACE'!$B11)+SUMIFS('Override Calcs'!$E$4:$E$6,'Override Calcs'!$A$4:$A$6,About!$B$2,'Override Calcs'!$B$4:$B$6,"CH4")</f>
        <v>16338041035.911215</v>
      </c>
      <c r="E11" s="25">
        <f>(ABS(E$2)*'data from RPEpUACE'!$B11)+SUMIFS('Override Calcs'!$E$4:$E$6,'Override Calcs'!$A$4:$A$6,About!$B$2,'Override Calcs'!$B$4:$B$6,"CH4")</f>
        <v>16879749008.077806</v>
      </c>
      <c r="F11" s="25">
        <f>(ABS(F$2)*'data from RPEpUACE'!$B11)+SUMIFS('Override Calcs'!$E$4:$E$6,'Override Calcs'!$A$4:$A$6,About!$B$2,'Override Calcs'!$B$4:$B$6,"CH4")</f>
        <v>17421456980.2444</v>
      </c>
      <c r="G11" s="25">
        <f>(ABS(G$2)*'data from RPEpUACE'!$B11)+SUMIFS('Override Calcs'!$E$4:$E$6,'Override Calcs'!$A$4:$A$6,About!$B$2,'Override Calcs'!$B$4:$B$6,"CH4")</f>
        <v>17963164952.411213</v>
      </c>
      <c r="H11" s="25">
        <f>(ABS(H$2)*'data from RPEpUACE'!$B11)+SUMIFS('Override Calcs'!$E$4:$E$6,'Override Calcs'!$A$4:$A$6,About!$B$2,'Override Calcs'!$B$4:$B$6,"CH4")</f>
        <v>17760627253.618835</v>
      </c>
      <c r="I11" s="25">
        <f>(ABS(I$2)*'data from RPEpUACE'!$B11)+SUMIFS('Override Calcs'!$E$4:$E$6,'Override Calcs'!$A$4:$A$6,About!$B$2,'Override Calcs'!$B$4:$B$6,"CH4")</f>
        <v>17558089554.826572</v>
      </c>
      <c r="J11" s="25">
        <f>(ABS(J$2)*'data from RPEpUACE'!$B11)+SUMIFS('Override Calcs'!$E$4:$E$6,'Override Calcs'!$A$4:$A$6,About!$B$2,'Override Calcs'!$B$4:$B$6,"CH4")</f>
        <v>17355551856.034248</v>
      </c>
      <c r="K11" s="25">
        <f>(ABS(K$2)*'data from RPEpUACE'!$B11)+SUMIFS('Override Calcs'!$E$4:$E$6,'Override Calcs'!$A$4:$A$6,About!$B$2,'Override Calcs'!$B$4:$B$6,"CH4")</f>
        <v>17153014157.241985</v>
      </c>
      <c r="L11" s="25">
        <f>(ABS(L$2)*'data from RPEpUACE'!$B11)+SUMIFS('Override Calcs'!$E$4:$E$6,'Override Calcs'!$A$4:$A$6,About!$B$2,'Override Calcs'!$B$4:$B$6,"CH4")</f>
        <v>16950476458.449717</v>
      </c>
      <c r="M11" s="25">
        <f>(ABS(M$2)*'data from RPEpUACE'!$B11)+SUMIFS('Override Calcs'!$E$4:$E$6,'Override Calcs'!$A$4:$A$6,About!$B$2,'Override Calcs'!$B$4:$B$6,"CH4")</f>
        <v>16465028958.169758</v>
      </c>
      <c r="N11" s="25">
        <f>(ABS(N$2)*'data from RPEpUACE'!$B11)+SUMIFS('Override Calcs'!$E$4:$E$6,'Override Calcs'!$A$4:$A$6,About!$B$2,'Override Calcs'!$B$4:$B$6,"CH4")</f>
        <v>15979581457.88974</v>
      </c>
      <c r="O11" s="25">
        <f>(ABS(O$2)*'data from RPEpUACE'!$B11)+SUMIFS('Override Calcs'!$E$4:$E$6,'Override Calcs'!$A$4:$A$6,About!$B$2,'Override Calcs'!$B$4:$B$6,"CH4")</f>
        <v>15494133957.609943</v>
      </c>
      <c r="P11" s="25">
        <f>(ABS(P$2)*'data from RPEpUACE'!$B11)+SUMIFS('Override Calcs'!$E$4:$E$6,'Override Calcs'!$A$4:$A$6,About!$B$2,'Override Calcs'!$B$4:$B$6,"CH4")</f>
        <v>15008686457.329926</v>
      </c>
      <c r="Q11" s="25">
        <f>(ABS(Q$2)*'data from RPEpUACE'!$B11)+SUMIFS('Override Calcs'!$E$4:$E$6,'Override Calcs'!$A$4:$A$6,About!$B$2,'Override Calcs'!$B$4:$B$6,"CH4")</f>
        <v>14523238957.050127</v>
      </c>
      <c r="R11" s="25">
        <f>(ABS(R$2)*'data from RPEpUACE'!$B11)+SUMIFS('Override Calcs'!$E$4:$E$6,'Override Calcs'!$A$4:$A$6,About!$B$2,'Override Calcs'!$B$4:$B$6,"CH4")</f>
        <v>14517532537.758738</v>
      </c>
      <c r="S11" s="25">
        <f>(ABS(S$2)*'data from RPEpUACE'!$B11)+SUMIFS('Override Calcs'!$E$4:$E$6,'Override Calcs'!$A$4:$A$6,About!$B$2,'Override Calcs'!$B$4:$B$6,"CH4")</f>
        <v>14511826118.467367</v>
      </c>
      <c r="T11" s="25">
        <f>(ABS(T$2)*'data from RPEpUACE'!$B11)+SUMIFS('Override Calcs'!$E$4:$E$6,'Override Calcs'!$A$4:$A$6,About!$B$2,'Override Calcs'!$B$4:$B$6,"CH4")</f>
        <v>14506119699.175999</v>
      </c>
      <c r="U11" s="25">
        <f>(ABS(U$2)*'data from RPEpUACE'!$B11)+SUMIFS('Override Calcs'!$E$4:$E$6,'Override Calcs'!$A$4:$A$6,About!$B$2,'Override Calcs'!$B$4:$B$6,"CH4")</f>
        <v>14500413279.884626</v>
      </c>
      <c r="V11" s="25">
        <f>(ABS(V$2)*'data from RPEpUACE'!$B11)+SUMIFS('Override Calcs'!$E$4:$E$6,'Override Calcs'!$A$4:$A$6,About!$B$2,'Override Calcs'!$B$4:$B$6,"CH4")</f>
        <v>14494706860.593258</v>
      </c>
      <c r="W11" s="25">
        <f>(ABS(W$2)*'data from RPEpUACE'!$B11)+SUMIFS('Override Calcs'!$E$4:$E$6,'Override Calcs'!$A$4:$A$6,About!$B$2,'Override Calcs'!$B$4:$B$6,"CH4")</f>
        <v>14489000441.301886</v>
      </c>
      <c r="X11" s="25">
        <f>(ABS(X$2)*'data from RPEpUACE'!$B11)+SUMIFS('Override Calcs'!$E$4:$E$6,'Override Calcs'!$A$4:$A$6,About!$B$2,'Override Calcs'!$B$4:$B$6,"CH4")</f>
        <v>14483294022.010517</v>
      </c>
      <c r="Y11" s="25">
        <f>(ABS(Y$2)*'data from RPEpUACE'!$B11)+SUMIFS('Override Calcs'!$E$4:$E$6,'Override Calcs'!$A$4:$A$6,About!$B$2,'Override Calcs'!$B$4:$B$6,"CH4")</f>
        <v>14477587602.719147</v>
      </c>
      <c r="Z11" s="25">
        <f>(ABS(Z$2)*'data from RPEpUACE'!$B11)+SUMIFS('Override Calcs'!$E$4:$E$6,'Override Calcs'!$A$4:$A$6,About!$B$2,'Override Calcs'!$B$4:$B$6,"CH4")</f>
        <v>14471881183.427776</v>
      </c>
      <c r="AA11" s="25">
        <f>(ABS(AA$2)*'data from RPEpUACE'!$B11)+SUMIFS('Override Calcs'!$E$4:$E$6,'Override Calcs'!$A$4:$A$6,About!$B$2,'Override Calcs'!$B$4:$B$6,"CH4")</f>
        <v>14466174764.136406</v>
      </c>
      <c r="AB11" s="25">
        <f>(ABS(AB$2)*'data from RPEpUACE'!$B11)+SUMIFS('Override Calcs'!$E$4:$E$6,'Override Calcs'!$A$4:$A$6,About!$B$2,'Override Calcs'!$B$4:$B$6,"CH4")</f>
        <v>14460468344.845036</v>
      </c>
      <c r="AC11" s="25">
        <f>(ABS(AC$2)*'data from RPEpUACE'!$B11)+SUMIFS('Override Calcs'!$E$4:$E$6,'Override Calcs'!$A$4:$A$6,About!$B$2,'Override Calcs'!$B$4:$B$6,"CH4")</f>
        <v>14454761925.553665</v>
      </c>
      <c r="AD11" s="25">
        <f>(ABS(AD$2)*'data from RPEpUACE'!$B11)+SUMIFS('Override Calcs'!$E$4:$E$6,'Override Calcs'!$A$4:$A$6,About!$B$2,'Override Calcs'!$B$4:$B$6,"CH4")</f>
        <v>14449055506.262295</v>
      </c>
      <c r="AE11" s="25">
        <f>(ABS(AE$2)*'data from RPEpUACE'!$B11)+SUMIFS('Override Calcs'!$E$4:$E$6,'Override Calcs'!$A$4:$A$6,About!$B$2,'Override Calcs'!$B$4:$B$6,"CH4")</f>
        <v>14443349086.970924</v>
      </c>
      <c r="AF11" s="25">
        <f>(ABS(AF$2)*'data from RPEpUACE'!$B11)+SUMIFS('Override Calcs'!$E$4:$E$6,'Override Calcs'!$A$4:$A$6,About!$B$2,'Override Calcs'!$B$4:$B$6,"CH4")</f>
        <v>14437642667.679554</v>
      </c>
      <c r="AG11" s="25">
        <f>(ABS(AG$2)*'data from RPEpUACE'!$B11)+SUMIFS('Override Calcs'!$E$4:$E$6,'Override Calcs'!$A$4:$A$6,About!$B$2,'Override Calcs'!$B$4:$B$6,"CH4")</f>
        <v>14431936248.388184</v>
      </c>
      <c r="AH11" s="25">
        <f>(ABS(AH$2)*'data from RPEpUACE'!$B11)+SUMIFS('Override Calcs'!$E$4:$E$6,'Override Calcs'!$A$4:$A$6,About!$B$2,'Override Calcs'!$B$4:$B$6,"CH4")</f>
        <v>14426229829.096813</v>
      </c>
      <c r="AI11" s="25">
        <f>(ABS(AI$2)*'data from RPEpUACE'!$B11)+SUMIFS('Override Calcs'!$E$4:$E$6,'Override Calcs'!$A$4:$A$6,About!$B$2,'Override Calcs'!$B$4:$B$6,"CH4")</f>
        <v>14420523409.805443</v>
      </c>
      <c r="AJ11" s="25">
        <f>(ABS(AJ$2)*'data from RPEpUACE'!$B11)+SUMIFS('Override Calcs'!$E$4:$E$6,'Override Calcs'!$A$4:$A$6,About!$B$2,'Override Calcs'!$B$4:$B$6,"CH4")</f>
        <v>14414816990.514072</v>
      </c>
      <c r="AK11" s="25">
        <f>(ABS(AK$2)*'data from RPEpUACE'!$B11)+SUMIFS('Override Calcs'!$E$4:$E$6,'Override Calcs'!$A$4:$A$6,About!$B$2,'Override Calcs'!$B$4:$B$6,"CH4")</f>
        <v>14409110571.222704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1241870456.2424691</v>
      </c>
      <c r="C12" s="25">
        <f>(ABS(C$2)*'data from RPEpUACE'!$B12)+SUMIFS('Override Calcs'!$E$4:$E$6,'Override Calcs'!$A$4:$A$6,About!$B$2,'Override Calcs'!$B$4:$B$6,"N2O")</f>
        <v>1285970597.8392711</v>
      </c>
      <c r="D12" s="25">
        <f>(ABS(D$2)*'data from RPEpUACE'!$B12)+SUMIFS('Override Calcs'!$E$4:$E$6,'Override Calcs'!$A$4:$A$6,About!$B$2,'Override Calcs'!$B$4:$B$6,"N2O")</f>
        <v>1330070739.4360907</v>
      </c>
      <c r="E12" s="25">
        <f>(ABS(E$2)*'data from RPEpUACE'!$B12)+SUMIFS('Override Calcs'!$E$4:$E$6,'Override Calcs'!$A$4:$A$6,About!$B$2,'Override Calcs'!$B$4:$B$6,"N2O")</f>
        <v>1374170881.0328927</v>
      </c>
      <c r="F12" s="25">
        <f>(ABS(F$2)*'data from RPEpUACE'!$B12)+SUMIFS('Override Calcs'!$E$4:$E$6,'Override Calcs'!$A$4:$A$6,About!$B$2,'Override Calcs'!$B$4:$B$6,"N2O")</f>
        <v>1418271022.6296947</v>
      </c>
      <c r="G12" s="25">
        <f>(ABS(G$2)*'data from RPEpUACE'!$B12)+SUMIFS('Override Calcs'!$E$4:$E$6,'Override Calcs'!$A$4:$A$6,About!$B$2,'Override Calcs'!$B$4:$B$6,"N2O")</f>
        <v>1462371164.2265143</v>
      </c>
      <c r="H12" s="25">
        <f>(ABS(H$2)*'data from RPEpUACE'!$B12)+SUMIFS('Override Calcs'!$E$4:$E$6,'Override Calcs'!$A$4:$A$6,About!$B$2,'Override Calcs'!$B$4:$B$6,"N2O")</f>
        <v>1445882683.985564</v>
      </c>
      <c r="I12" s="25">
        <f>(ABS(I$2)*'data from RPEpUACE'!$B12)+SUMIFS('Override Calcs'!$E$4:$E$6,'Override Calcs'!$A$4:$A$6,About!$B$2,'Override Calcs'!$B$4:$B$6,"N2O")</f>
        <v>1429394203.7446225</v>
      </c>
      <c r="J12" s="25">
        <f>(ABS(J$2)*'data from RPEpUACE'!$B12)+SUMIFS('Override Calcs'!$E$4:$E$6,'Override Calcs'!$A$4:$A$6,About!$B$2,'Override Calcs'!$B$4:$B$6,"N2O")</f>
        <v>1412905723.5036764</v>
      </c>
      <c r="K12" s="25">
        <f>(ABS(K$2)*'data from RPEpUACE'!$B12)+SUMIFS('Override Calcs'!$E$4:$E$6,'Override Calcs'!$A$4:$A$6,About!$B$2,'Override Calcs'!$B$4:$B$6,"N2O")</f>
        <v>1396417243.2627351</v>
      </c>
      <c r="L12" s="25">
        <f>(ABS(L$2)*'data from RPEpUACE'!$B12)+SUMIFS('Override Calcs'!$E$4:$E$6,'Override Calcs'!$A$4:$A$6,About!$B$2,'Override Calcs'!$B$4:$B$6,"N2O")</f>
        <v>1379928763.0217934</v>
      </c>
      <c r="M12" s="25">
        <f>(ABS(M$2)*'data from RPEpUACE'!$B12)+SUMIFS('Override Calcs'!$E$4:$E$6,'Override Calcs'!$A$4:$A$6,About!$B$2,'Override Calcs'!$B$4:$B$6,"N2O")</f>
        <v>1340408754.8252442</v>
      </c>
      <c r="N12" s="25">
        <f>(ABS(N$2)*'data from RPEpUACE'!$B12)+SUMIFS('Override Calcs'!$E$4:$E$6,'Override Calcs'!$A$4:$A$6,About!$B$2,'Override Calcs'!$B$4:$B$6,"N2O")</f>
        <v>1300888746.6286905</v>
      </c>
      <c r="O12" s="25">
        <f>(ABS(O$2)*'data from RPEpUACE'!$B12)+SUMIFS('Override Calcs'!$E$4:$E$6,'Override Calcs'!$A$4:$A$6,About!$B$2,'Override Calcs'!$B$4:$B$6,"N2O")</f>
        <v>1261368738.4321544</v>
      </c>
      <c r="P12" s="25">
        <f>(ABS(P$2)*'data from RPEpUACE'!$B12)+SUMIFS('Override Calcs'!$E$4:$E$6,'Override Calcs'!$A$4:$A$6,About!$B$2,'Override Calcs'!$B$4:$B$6,"N2O")</f>
        <v>1221848730.2356007</v>
      </c>
      <c r="Q12" s="25">
        <f>(ABS(Q$2)*'data from RPEpUACE'!$B12)+SUMIFS('Override Calcs'!$E$4:$E$6,'Override Calcs'!$A$4:$A$6,About!$B$2,'Override Calcs'!$B$4:$B$6,"N2O")</f>
        <v>1182328722.0390646</v>
      </c>
      <c r="R12" s="25">
        <f>(ABS(R$2)*'data from RPEpUACE'!$B12)+SUMIFS('Override Calcs'!$E$4:$E$6,'Override Calcs'!$A$4:$A$6,About!$B$2,'Override Calcs'!$B$4:$B$6,"N2O")</f>
        <v>1181864165.6513221</v>
      </c>
      <c r="S12" s="25">
        <f>(ABS(S$2)*'data from RPEpUACE'!$B12)+SUMIFS('Override Calcs'!$E$4:$E$6,'Override Calcs'!$A$4:$A$6,About!$B$2,'Override Calcs'!$B$4:$B$6,"N2O")</f>
        <v>1181399609.2635813</v>
      </c>
      <c r="T12" s="25">
        <f>(ABS(T$2)*'data from RPEpUACE'!$B12)+SUMIFS('Override Calcs'!$E$4:$E$6,'Override Calcs'!$A$4:$A$6,About!$B$2,'Override Calcs'!$B$4:$B$6,"N2O")</f>
        <v>1180935052.8758404</v>
      </c>
      <c r="U12" s="25">
        <f>(ABS(U$2)*'data from RPEpUACE'!$B12)+SUMIFS('Override Calcs'!$E$4:$E$6,'Override Calcs'!$A$4:$A$6,About!$B$2,'Override Calcs'!$B$4:$B$6,"N2O")</f>
        <v>1180470496.4880993</v>
      </c>
      <c r="V12" s="25">
        <f>(ABS(V$2)*'data from RPEpUACE'!$B12)+SUMIFS('Override Calcs'!$E$4:$E$6,'Override Calcs'!$A$4:$A$6,About!$B$2,'Override Calcs'!$B$4:$B$6,"N2O")</f>
        <v>1180005940.1003587</v>
      </c>
      <c r="W12" s="25">
        <f>(ABS(W$2)*'data from RPEpUACE'!$B12)+SUMIFS('Override Calcs'!$E$4:$E$6,'Override Calcs'!$A$4:$A$6,About!$B$2,'Override Calcs'!$B$4:$B$6,"N2O")</f>
        <v>1179541383.7126176</v>
      </c>
      <c r="X12" s="25">
        <f>(ABS(X$2)*'data from RPEpUACE'!$B12)+SUMIFS('Override Calcs'!$E$4:$E$6,'Override Calcs'!$A$4:$A$6,About!$B$2,'Override Calcs'!$B$4:$B$6,"N2O")</f>
        <v>1179076827.324877</v>
      </c>
      <c r="Y12" s="25">
        <f>(ABS(Y$2)*'data from RPEpUACE'!$B12)+SUMIFS('Override Calcs'!$E$4:$E$6,'Override Calcs'!$A$4:$A$6,About!$B$2,'Override Calcs'!$B$4:$B$6,"N2O")</f>
        <v>1178612270.9371359</v>
      </c>
      <c r="Z12" s="25">
        <f>(ABS(Z$2)*'data from RPEpUACE'!$B12)+SUMIFS('Override Calcs'!$E$4:$E$6,'Override Calcs'!$A$4:$A$6,About!$B$2,'Override Calcs'!$B$4:$B$6,"N2O")</f>
        <v>1178147714.5493951</v>
      </c>
      <c r="AA12" s="25">
        <f>(ABS(AA$2)*'data from RPEpUACE'!$B12)+SUMIFS('Override Calcs'!$E$4:$E$6,'Override Calcs'!$A$4:$A$6,About!$B$2,'Override Calcs'!$B$4:$B$6,"N2O")</f>
        <v>1177683158.1616542</v>
      </c>
      <c r="AB12" s="25">
        <f>(ABS(AB$2)*'data from RPEpUACE'!$B12)+SUMIFS('Override Calcs'!$E$4:$E$6,'Override Calcs'!$A$4:$A$6,About!$B$2,'Override Calcs'!$B$4:$B$6,"N2O")</f>
        <v>1177218601.7739134</v>
      </c>
      <c r="AC12" s="25">
        <f>(ABS(AC$2)*'data from RPEpUACE'!$B12)+SUMIFS('Override Calcs'!$E$4:$E$6,'Override Calcs'!$A$4:$A$6,About!$B$2,'Override Calcs'!$B$4:$B$6,"N2O")</f>
        <v>1176754045.3861725</v>
      </c>
      <c r="AD12" s="25">
        <f>(ABS(AD$2)*'data from RPEpUACE'!$B12)+SUMIFS('Override Calcs'!$E$4:$E$6,'Override Calcs'!$A$4:$A$6,About!$B$2,'Override Calcs'!$B$4:$B$6,"N2O")</f>
        <v>1176289488.9984317</v>
      </c>
      <c r="AE12" s="25">
        <f>(ABS(AE$2)*'data from RPEpUACE'!$B12)+SUMIFS('Override Calcs'!$E$4:$E$6,'Override Calcs'!$A$4:$A$6,About!$B$2,'Override Calcs'!$B$4:$B$6,"N2O")</f>
        <v>1175824932.6106906</v>
      </c>
      <c r="AF12" s="25">
        <f>(ABS(AF$2)*'data from RPEpUACE'!$B12)+SUMIFS('Override Calcs'!$E$4:$E$6,'Override Calcs'!$A$4:$A$6,About!$B$2,'Override Calcs'!$B$4:$B$6,"N2O")</f>
        <v>1175360376.2229497</v>
      </c>
      <c r="AG12" s="25">
        <f>(ABS(AG$2)*'data from RPEpUACE'!$B12)+SUMIFS('Override Calcs'!$E$4:$E$6,'Override Calcs'!$A$4:$A$6,About!$B$2,'Override Calcs'!$B$4:$B$6,"N2O")</f>
        <v>1174895819.8352089</v>
      </c>
      <c r="AH12" s="25">
        <f>(ABS(AH$2)*'data from RPEpUACE'!$B12)+SUMIFS('Override Calcs'!$E$4:$E$6,'Override Calcs'!$A$4:$A$6,About!$B$2,'Override Calcs'!$B$4:$B$6,"N2O")</f>
        <v>1174431263.447468</v>
      </c>
      <c r="AI12" s="25">
        <f>(ABS(AI$2)*'data from RPEpUACE'!$B12)+SUMIFS('Override Calcs'!$E$4:$E$6,'Override Calcs'!$A$4:$A$6,About!$B$2,'Override Calcs'!$B$4:$B$6,"N2O")</f>
        <v>1173966707.0597272</v>
      </c>
      <c r="AJ12" s="25">
        <f>(ABS(AJ$2)*'data from RPEpUACE'!$B12)+SUMIFS('Override Calcs'!$E$4:$E$6,'Override Calcs'!$A$4:$A$6,About!$B$2,'Override Calcs'!$B$4:$B$6,"N2O")</f>
        <v>1173502150.6719861</v>
      </c>
      <c r="AK12" s="25">
        <f>(ABS(AK$2)*'data from RPEpUACE'!$B12)+SUMIFS('Override Calcs'!$E$4:$E$6,'Override Calcs'!$A$4:$A$6,About!$B$2,'Override Calcs'!$B$4:$B$6,"N2O")</f>
        <v>1173037594.2842455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2021-06-01T20:51:58Z</dcterms:modified>
</cp:coreProperties>
</file>