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bldgs\BASoBC\"/>
    </mc:Choice>
  </mc:AlternateContent>
  <xr:revisionPtr revIDLastSave="0" documentId="8_{3113A7C0-800F-4A9E-B1EB-94526C7EB7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<sst xmlns="http://schemas.openxmlformats.org/spreadsheetml/2006/main" count="15331" uniqueCount="552">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</sst>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177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MT</v>
      </c>
    </row>
    <row r="3" spans="1:3" x14ac:dyDescent="0.45">
      <c r="A3" t="s">
        <v>3</v>
      </c>
      <c r="B3" t="str">
        <f>INDEX(Geography!A:A, MATCH(B2, Geography!B:B, 0))</f>
        <v>30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468981</v>
      </c>
    </row>
    <row r="7" spans="1:3" x14ac:dyDescent="0.45">
      <c r="A7" t="s">
        <v>8</v>
      </c>
      <c r="B7">
        <f>INDEX(State_demographics!E:E, MATCH(B2, State_demographics!A:A, 0))</f>
        <v>343800386.30000001</v>
      </c>
    </row>
    <row r="8" spans="1:3" x14ac:dyDescent="0.45">
      <c r="A8" t="s">
        <v>9</v>
      </c>
      <c r="B8">
        <f>INDEX(State_demographics!F:F, MATCH(B2, State_demographics!A:A, 0))</f>
        <v>53.418524752703547</v>
      </c>
    </row>
    <row r="9" spans="1:3" x14ac:dyDescent="0.45">
      <c r="A9" t="s">
        <v>10</v>
      </c>
      <c r="B9">
        <f>INDEX(State_demographics!G:G, MATCH(B2, State_demographics!A:A, 0))</f>
        <v>46.581475247296453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4.5892409156503465E-2</v>
      </c>
    </row>
    <row r="13" spans="1:3" x14ac:dyDescent="0.45">
      <c r="A13" t="s">
        <v>15</v>
      </c>
      <c r="B13">
        <f>B7/B11</f>
        <v>4.5307940232423141E-2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46057066.164689429</v>
      </c>
      <c r="C6">
        <f>SUMIFS(NEMS_residential_agg!E:E, NEMS_residential_agg!$A:$A, About!$B$4, NEMS_residential_agg!$C:$C, Keys!$C$5)*About!$B$12*Keys!$C$2</f>
        <v>46578984.94964195</v>
      </c>
      <c r="D6">
        <f>SUMIFS(NEMS_residential_agg!F:F, NEMS_residential_agg!$A:$A, About!$B$4, NEMS_residential_agg!$C:$C, Keys!$C$5)*About!$B$12*Keys!$C$2</f>
        <v>46971741.524442688</v>
      </c>
      <c r="E6">
        <f>SUMIFS(NEMS_residential_agg!G:G, NEMS_residential_agg!$A:$A, About!$B$4, NEMS_residential_agg!$C:$C, Keys!$C$5)*About!$B$12*Keys!$C$2</f>
        <v>46210026.602363601</v>
      </c>
      <c r="F6">
        <f>SUMIFS(NEMS_residential_agg!H:H, NEMS_residential_agg!$A:$A, About!$B$4, NEMS_residential_agg!$C:$C, Keys!$C$5)*About!$B$12*Keys!$C$2</f>
        <v>45651641.356898792</v>
      </c>
      <c r="G6">
        <f>SUMIFS(NEMS_residential_agg!I:I, NEMS_residential_agg!$A:$A, About!$B$4, NEMS_residential_agg!$C:$C, Keys!$C$5)*About!$B$12*Keys!$C$2</f>
        <v>45011815.659250095</v>
      </c>
      <c r="H6">
        <f>SUMIFS(NEMS_residential_agg!J:J, NEMS_residential_agg!$A:$A, About!$B$4, NEMS_residential_agg!$C:$C, Keys!$C$5)*About!$B$12*Keys!$C$2</f>
        <v>44473648.674465485</v>
      </c>
      <c r="I6">
        <f>SUMIFS(NEMS_residential_agg!K:K, NEMS_residential_agg!$A:$A, About!$B$4, NEMS_residential_agg!$C:$C, Keys!$C$5)*About!$B$12*Keys!$C$2</f>
        <v>44373609.872633055</v>
      </c>
      <c r="J6">
        <f>SUMIFS(NEMS_residential_agg!L:L, NEMS_residential_agg!$A:$A, About!$B$4, NEMS_residential_agg!$C:$C, Keys!$C$5)*About!$B$12*Keys!$C$2</f>
        <v>44496840.160732426</v>
      </c>
      <c r="K6">
        <f>SUMIFS(NEMS_residential_agg!M:M, NEMS_residential_agg!$A:$A, About!$B$4, NEMS_residential_agg!$C:$C, Keys!$C$5)*About!$B$12*Keys!$C$2</f>
        <v>42191829.314552173</v>
      </c>
      <c r="L6">
        <f>SUMIFS(NEMS_residential_agg!N:N, NEMS_residential_agg!$A:$A, About!$B$4, NEMS_residential_agg!$C:$C, Keys!$C$5)*About!$B$12*Keys!$C$2</f>
        <v>42317972.13261997</v>
      </c>
      <c r="M6">
        <f>SUMIFS(NEMS_residential_agg!O:O, NEMS_residential_agg!$A:$A, About!$B$4, NEMS_residential_agg!$C:$C, Keys!$C$5)*About!$B$12*Keys!$C$2</f>
        <v>42422494.071008973</v>
      </c>
      <c r="N6">
        <f>SUMIFS(NEMS_residential_agg!P:P, NEMS_residential_agg!$A:$A, About!$B$4, NEMS_residential_agg!$C:$C, Keys!$C$5)*About!$B$12*Keys!$C$2</f>
        <v>42590785.912376635</v>
      </c>
      <c r="O6">
        <f>SUMIFS(NEMS_residential_agg!Q:Q, NEMS_residential_agg!$A:$A, About!$B$4, NEMS_residential_agg!$C:$C, Keys!$C$5)*About!$B$12*Keys!$C$2</f>
        <v>42107731.494716011</v>
      </c>
      <c r="P6">
        <f>SUMIFS(NEMS_residential_agg!R:R, NEMS_residential_agg!$A:$A, About!$B$4, NEMS_residential_agg!$C:$C, Keys!$C$5)*About!$B$12*Keys!$C$2</f>
        <v>43128365.542395785</v>
      </c>
      <c r="Q6">
        <f>SUMIFS(NEMS_residential_agg!S:S, NEMS_residential_agg!$A:$A, About!$B$4, NEMS_residential_agg!$C:$C, Keys!$C$5)*About!$B$12*Keys!$C$2</f>
        <v>44114608.257732384</v>
      </c>
      <c r="R6">
        <f>SUMIFS(NEMS_residential_agg!T:T, NEMS_residential_agg!$A:$A, About!$B$4, NEMS_residential_agg!$C:$C, Keys!$C$5)*About!$B$12*Keys!$C$2</f>
        <v>45048786.598357782</v>
      </c>
      <c r="S6">
        <f>SUMIFS(NEMS_residential_agg!U:U, NEMS_residential_agg!$A:$A, About!$B$4, NEMS_residential_agg!$C:$C, Keys!$C$5)*About!$B$12*Keys!$C$2</f>
        <v>45577236.137274116</v>
      </c>
      <c r="T6">
        <f>SUMIFS(NEMS_residential_agg!V:V, NEMS_residential_agg!$A:$A, About!$B$4, NEMS_residential_agg!$C:$C, Keys!$C$5)*About!$B$12*Keys!$C$2</f>
        <v>46996821.19465486</v>
      </c>
      <c r="U6">
        <f>SUMIFS(NEMS_residential_agg!W:W, NEMS_residential_agg!$A:$A, About!$B$4, NEMS_residential_agg!$C:$C, Keys!$C$5)*About!$B$12*Keys!$C$2</f>
        <v>48205568.544628412</v>
      </c>
      <c r="V6">
        <f>SUMIFS(NEMS_residential_agg!X:X, NEMS_residential_agg!$A:$A, About!$B$4, NEMS_residential_agg!$C:$C, Keys!$C$5)*About!$B$12*Keys!$C$2</f>
        <v>49089761.765325986</v>
      </c>
      <c r="W6">
        <f>SUMIFS(NEMS_residential_agg!Y:Y, NEMS_residential_agg!$A:$A, About!$B$4, NEMS_residential_agg!$C:$C, Keys!$C$5)*About!$B$12*Keys!$C$2</f>
        <v>49722101.139892288</v>
      </c>
      <c r="X6">
        <f>SUMIFS(NEMS_residential_agg!Z:Z, NEMS_residential_agg!$A:$A, About!$B$4, NEMS_residential_agg!$C:$C, Keys!$C$5)*About!$B$12*Keys!$C$2</f>
        <v>50079884.228837788</v>
      </c>
      <c r="Y6">
        <f>SUMIFS(NEMS_residential_agg!AA:AA, NEMS_residential_agg!$A:$A, About!$B$4, NEMS_residential_agg!$C:$C, Keys!$C$5)*About!$B$12*Keys!$C$2</f>
        <v>50806952.312373035</v>
      </c>
      <c r="Z6">
        <f>SUMIFS(NEMS_residential_agg!AB:AB, NEMS_residential_agg!$A:$A, About!$B$4, NEMS_residential_agg!$C:$C, Keys!$C$5)*About!$B$12*Keys!$C$2</f>
        <v>51263108.469506629</v>
      </c>
      <c r="AA6">
        <f>SUMIFS(NEMS_residential_agg!AC:AC, NEMS_residential_agg!$A:$A, About!$B$4, NEMS_residential_agg!$C:$C, Keys!$C$5)*About!$B$12*Keys!$C$2</f>
        <v>51532956.331222661</v>
      </c>
      <c r="AB6">
        <f>SUMIFS(NEMS_residential_agg!AD:AD, NEMS_residential_agg!$A:$A, About!$B$4, NEMS_residential_agg!$C:$C, Keys!$C$5)*About!$B$12*Keys!$C$2</f>
        <v>51665863.658758849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71984861.871148154</v>
      </c>
      <c r="C7">
        <f>SUMIFS(NEMS_residential_agg!E:E, NEMS_residential_agg!$A:$A, About!$B$4, NEMS_residential_agg!$C:$C, Keys!$C$6)*About!$B$12*Keys!$C$2</f>
        <v>71605761.552557752</v>
      </c>
      <c r="D7">
        <f>SUMIFS(NEMS_residential_agg!F:F, NEMS_residential_agg!$A:$A, About!$B$4, NEMS_residential_agg!$C:$C, Keys!$C$6)*About!$B$12*Keys!$C$2</f>
        <v>70856797.266797408</v>
      </c>
      <c r="E7">
        <f>SUMIFS(NEMS_residential_agg!G:G, NEMS_residential_agg!$A:$A, About!$B$4, NEMS_residential_agg!$C:$C, Keys!$C$6)*About!$B$12*Keys!$C$2</f>
        <v>70550171.944003507</v>
      </c>
      <c r="F7">
        <f>SUMIFS(NEMS_residential_agg!H:H, NEMS_residential_agg!$A:$A, About!$B$4, NEMS_residential_agg!$C:$C, Keys!$C$6)*About!$B$12*Keys!$C$2</f>
        <v>70569211.110625103</v>
      </c>
      <c r="G7">
        <f>SUMIFS(NEMS_residential_agg!I:I, NEMS_residential_agg!$A:$A, About!$B$4, NEMS_residential_agg!$C:$C, Keys!$C$6)*About!$B$12*Keys!$C$2</f>
        <v>71149547.966708809</v>
      </c>
      <c r="H7">
        <f>SUMIFS(NEMS_residential_agg!J:J, NEMS_residential_agg!$A:$A, About!$B$4, NEMS_residential_agg!$C:$C, Keys!$C$6)*About!$B$12*Keys!$C$2</f>
        <v>71537819.771501496</v>
      </c>
      <c r="I7">
        <f>SUMIFS(NEMS_residential_agg!K:K, NEMS_residential_agg!$A:$A, About!$B$4, NEMS_residential_agg!$C:$C, Keys!$C$6)*About!$B$12*Keys!$C$2</f>
        <v>72155657.191844016</v>
      </c>
      <c r="J7">
        <f>SUMIFS(NEMS_residential_agg!L:L, NEMS_residential_agg!$A:$A, About!$B$4, NEMS_residential_agg!$C:$C, Keys!$C$6)*About!$B$12*Keys!$C$2</f>
        <v>73422400.021855414</v>
      </c>
      <c r="K7">
        <f>SUMIFS(NEMS_residential_agg!M:M, NEMS_residential_agg!$A:$A, About!$B$4, NEMS_residential_agg!$C:$C, Keys!$C$6)*About!$B$12*Keys!$C$2</f>
        <v>73028295.849579766</v>
      </c>
      <c r="L7">
        <f>SUMIFS(NEMS_residential_agg!N:N, NEMS_residential_agg!$A:$A, About!$B$4, NEMS_residential_agg!$C:$C, Keys!$C$6)*About!$B$12*Keys!$C$2</f>
        <v>75076533.839439154</v>
      </c>
      <c r="M7">
        <f>SUMIFS(NEMS_residential_agg!O:O, NEMS_residential_agg!$A:$A, About!$B$4, NEMS_residential_agg!$C:$C, Keys!$C$6)*About!$B$12*Keys!$C$2</f>
        <v>77484769.061731607</v>
      </c>
      <c r="N7">
        <f>SUMIFS(NEMS_residential_agg!P:P, NEMS_residential_agg!$A:$A, About!$B$4, NEMS_residential_agg!$C:$C, Keys!$C$6)*About!$B$12*Keys!$C$2</f>
        <v>79679797.126281545</v>
      </c>
      <c r="O7">
        <f>SUMIFS(NEMS_residential_agg!Q:Q, NEMS_residential_agg!$A:$A, About!$B$4, NEMS_residential_agg!$C:$C, Keys!$C$6)*About!$B$12*Keys!$C$2</f>
        <v>81066545.983103707</v>
      </c>
      <c r="P7">
        <f>SUMIFS(NEMS_residential_agg!R:R, NEMS_residential_agg!$A:$A, About!$B$4, NEMS_residential_agg!$C:$C, Keys!$C$6)*About!$B$12*Keys!$C$2</f>
        <v>85788136.839385182</v>
      </c>
      <c r="Q7">
        <f>SUMIFS(NEMS_residential_agg!S:S, NEMS_residential_agg!$A:$A, About!$B$4, NEMS_residential_agg!$C:$C, Keys!$C$6)*About!$B$12*Keys!$C$2</f>
        <v>89977467.013537452</v>
      </c>
      <c r="R7">
        <f>SUMIFS(NEMS_residential_agg!T:T, NEMS_residential_agg!$A:$A, About!$B$4, NEMS_residential_agg!$C:$C, Keys!$C$6)*About!$B$12*Keys!$C$2</f>
        <v>93849604.250515297</v>
      </c>
      <c r="S7">
        <f>SUMIFS(NEMS_residential_agg!U:U, NEMS_residential_agg!$A:$A, About!$B$4, NEMS_residential_agg!$C:$C, Keys!$C$6)*About!$B$12*Keys!$C$2</f>
        <v>97002338.847891256</v>
      </c>
      <c r="T7">
        <f>SUMIFS(NEMS_residential_agg!V:V, NEMS_residential_agg!$A:$A, About!$B$4, NEMS_residential_agg!$C:$C, Keys!$C$6)*About!$B$12*Keys!$C$2</f>
        <v>99458551.89316462</v>
      </c>
      <c r="U7">
        <f>SUMIFS(NEMS_residential_agg!W:W, NEMS_residential_agg!$A:$A, About!$B$4, NEMS_residential_agg!$C:$C, Keys!$C$6)*About!$B$12*Keys!$C$2</f>
        <v>101548494.47856332</v>
      </c>
      <c r="V7">
        <f>SUMIFS(NEMS_residential_agg!X:X, NEMS_residential_agg!$A:$A, About!$B$4, NEMS_residential_agg!$C:$C, Keys!$C$6)*About!$B$12*Keys!$C$2</f>
        <v>103287584.66668071</v>
      </c>
      <c r="W7">
        <f>SUMIFS(NEMS_residential_agg!Y:Y, NEMS_residential_agg!$A:$A, About!$B$4, NEMS_residential_agg!$C:$C, Keys!$C$6)*About!$B$12*Keys!$C$2</f>
        <v>104769668.37192935</v>
      </c>
      <c r="X7">
        <f>SUMIFS(NEMS_residential_agg!Z:Z, NEMS_residential_agg!$A:$A, About!$B$4, NEMS_residential_agg!$C:$C, Keys!$C$6)*About!$B$12*Keys!$C$2</f>
        <v>106033681.57555306</v>
      </c>
      <c r="Y7">
        <f>SUMIFS(NEMS_residential_agg!AA:AA, NEMS_residential_agg!$A:$A, About!$B$4, NEMS_residential_agg!$C:$C, Keys!$C$6)*About!$B$12*Keys!$C$2</f>
        <v>107268133.13301829</v>
      </c>
      <c r="Z7">
        <f>SUMIFS(NEMS_residential_agg!AB:AB, NEMS_residential_agg!$A:$A, About!$B$4, NEMS_residential_agg!$C:$C, Keys!$C$6)*About!$B$12*Keys!$C$2</f>
        <v>108410126.39310725</v>
      </c>
      <c r="AA7">
        <f>SUMIFS(NEMS_residential_agg!AC:AC, NEMS_residential_agg!$A:$A, About!$B$4, NEMS_residential_agg!$C:$C, Keys!$C$6)*About!$B$12*Keys!$C$2</f>
        <v>109595451.20939988</v>
      </c>
      <c r="AB7">
        <f>SUMIFS(NEMS_residential_agg!AD:AD, NEMS_residential_agg!$A:$A, About!$B$4, NEMS_residential_agg!$C:$C, Keys!$C$6)*About!$B$12*Keys!$C$2</f>
        <v>110914389.56308249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6497790.440012645</v>
      </c>
      <c r="C8">
        <f>SUMIFS(NEMS_residential_agg!E:E, NEMS_residential_agg!$A:$A, About!$B$4, NEMS_residential_agg!$C:$C, Keys!$C$7)*About!$B$12*Keys!$C$2</f>
        <v>6274982.413255184</v>
      </c>
      <c r="D8">
        <f>SUMIFS(NEMS_residential_agg!F:F, NEMS_residential_agg!$A:$A, About!$B$4, NEMS_residential_agg!$C:$C, Keys!$C$7)*About!$B$12*Keys!$C$2</f>
        <v>6050489.610247911</v>
      </c>
      <c r="E8">
        <f>SUMIFS(NEMS_residential_agg!G:G, NEMS_residential_agg!$A:$A, About!$B$4, NEMS_residential_agg!$C:$C, Keys!$C$7)*About!$B$12*Keys!$C$2</f>
        <v>5811315.8181370171</v>
      </c>
      <c r="F8">
        <f>SUMIFS(NEMS_residential_agg!H:H, NEMS_residential_agg!$A:$A, About!$B$4, NEMS_residential_agg!$C:$C, Keys!$C$7)*About!$B$12*Keys!$C$2</f>
        <v>5677757.3882418945</v>
      </c>
      <c r="G8">
        <f>SUMIFS(NEMS_residential_agg!I:I, NEMS_residential_agg!$A:$A, About!$B$4, NEMS_residential_agg!$C:$C, Keys!$C$7)*About!$B$12*Keys!$C$2</f>
        <v>5760398.5132381944</v>
      </c>
      <c r="H8">
        <f>SUMIFS(NEMS_residential_agg!J:J, NEMS_residential_agg!$A:$A, About!$B$4, NEMS_residential_agg!$C:$C, Keys!$C$7)*About!$B$12*Keys!$C$2</f>
        <v>4326095.0693119401</v>
      </c>
      <c r="I8">
        <f>SUMIFS(NEMS_residential_agg!K:K, NEMS_residential_agg!$A:$A, About!$B$4, NEMS_residential_agg!$C:$C, Keys!$C$7)*About!$B$12*Keys!$C$2</f>
        <v>4422820.8016776685</v>
      </c>
      <c r="J8">
        <f>SUMIFS(NEMS_residential_agg!L:L, NEMS_residential_agg!$A:$A, About!$B$4, NEMS_residential_agg!$C:$C, Keys!$C$7)*About!$B$12*Keys!$C$2</f>
        <v>4482836.861202145</v>
      </c>
      <c r="K8">
        <f>SUMIFS(NEMS_residential_agg!M:M, NEMS_residential_agg!$A:$A, About!$B$4, NEMS_residential_agg!$C:$C, Keys!$C$7)*About!$B$12*Keys!$C$2</f>
        <v>4526919.3752331631</v>
      </c>
      <c r="L8">
        <f>SUMIFS(NEMS_residential_agg!N:N, NEMS_residential_agg!$A:$A, About!$B$4, NEMS_residential_agg!$C:$C, Keys!$C$7)*About!$B$12*Keys!$C$2</f>
        <v>4565101.8195157358</v>
      </c>
      <c r="M8">
        <f>SUMIFS(NEMS_residential_agg!O:O, NEMS_residential_agg!$A:$A, About!$B$4, NEMS_residential_agg!$C:$C, Keys!$C$7)*About!$B$12*Keys!$C$2</f>
        <v>4632543.334562012</v>
      </c>
      <c r="N8">
        <f>SUMIFS(NEMS_residential_agg!P:P, NEMS_residential_agg!$A:$A, About!$B$4, NEMS_residential_agg!$C:$C, Keys!$C$7)*About!$B$12*Keys!$C$2</f>
        <v>4746139.267891001</v>
      </c>
      <c r="O8">
        <f>SUMIFS(NEMS_residential_agg!Q:Q, NEMS_residential_agg!$A:$A, About!$B$4, NEMS_residential_agg!$C:$C, Keys!$C$7)*About!$B$12*Keys!$C$2</f>
        <v>4856786.8642755998</v>
      </c>
      <c r="P8">
        <f>SUMIFS(NEMS_residential_agg!R:R, NEMS_residential_agg!$A:$A, About!$B$4, NEMS_residential_agg!$C:$C, Keys!$C$7)*About!$B$12*Keys!$C$2</f>
        <v>4969001.6713886773</v>
      </c>
      <c r="Q8">
        <f>SUMIFS(NEMS_residential_agg!S:S, NEMS_residential_agg!$A:$A, About!$B$4, NEMS_residential_agg!$C:$C, Keys!$C$7)*About!$B$12*Keys!$C$2</f>
        <v>5070713.6003827043</v>
      </c>
      <c r="R8">
        <f>SUMIFS(NEMS_residential_agg!T:T, NEMS_residential_agg!$A:$A, About!$B$4, NEMS_residential_agg!$C:$C, Keys!$C$7)*About!$B$12*Keys!$C$2</f>
        <v>5156918.7875620099</v>
      </c>
      <c r="S8">
        <f>SUMIFS(NEMS_residential_agg!U:U, NEMS_residential_agg!$A:$A, About!$B$4, NEMS_residential_agg!$C:$C, Keys!$C$7)*About!$B$12*Keys!$C$2</f>
        <v>5219760.202328301</v>
      </c>
      <c r="T8">
        <f>SUMIFS(NEMS_residential_agg!V:V, NEMS_residential_agg!$A:$A, About!$B$4, NEMS_residential_agg!$C:$C, Keys!$C$7)*About!$B$12*Keys!$C$2</f>
        <v>5306988.1450648811</v>
      </c>
      <c r="U8">
        <f>SUMIFS(NEMS_residential_agg!W:W, NEMS_residential_agg!$A:$A, About!$B$4, NEMS_residential_agg!$C:$C, Keys!$C$7)*About!$B$12*Keys!$C$2</f>
        <v>5372928.6041678116</v>
      </c>
      <c r="V8">
        <f>SUMIFS(NEMS_residential_agg!X:X, NEMS_residential_agg!$A:$A, About!$B$4, NEMS_residential_agg!$C:$C, Keys!$C$7)*About!$B$12*Keys!$C$2</f>
        <v>5348569.2430748474</v>
      </c>
      <c r="W8">
        <f>SUMIFS(NEMS_residential_agg!Y:Y, NEMS_residential_agg!$A:$A, About!$B$4, NEMS_residential_agg!$C:$C, Keys!$C$7)*About!$B$12*Keys!$C$2</f>
        <v>5389006.3662331458</v>
      </c>
      <c r="X8">
        <f>SUMIFS(NEMS_residential_agg!Z:Z, NEMS_residential_agg!$A:$A, About!$B$4, NEMS_residential_agg!$C:$C, Keys!$C$7)*About!$B$12*Keys!$C$2</f>
        <v>5478964.7950687297</v>
      </c>
      <c r="Y8">
        <f>SUMIFS(NEMS_residential_agg!AA:AA, NEMS_residential_agg!$A:$A, About!$B$4, NEMS_residential_agg!$C:$C, Keys!$C$7)*About!$B$12*Keys!$C$2</f>
        <v>5573798.2168749543</v>
      </c>
      <c r="Z8">
        <f>SUMIFS(NEMS_residential_agg!AB:AB, NEMS_residential_agg!$A:$A, About!$B$4, NEMS_residential_agg!$C:$C, Keys!$C$7)*About!$B$12*Keys!$C$2</f>
        <v>5662392.4128218219</v>
      </c>
      <c r="AA8">
        <f>SUMIFS(NEMS_residential_agg!AC:AC, NEMS_residential_agg!$A:$A, About!$B$4, NEMS_residential_agg!$C:$C, Keys!$C$7)*About!$B$12*Keys!$C$2</f>
        <v>5746963.4177617775</v>
      </c>
      <c r="AB8">
        <f>SUMIFS(NEMS_residential_agg!AD:AD, NEMS_residential_agg!$A:$A, About!$B$4, NEMS_residential_agg!$C:$C, Keys!$C$7)*About!$B$12*Keys!$C$2</f>
        <v>5798490.3439489305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134317821.49037826</v>
      </c>
      <c r="C9">
        <f>SUMIFS(NEMS_residential_agg!E:E, NEMS_residential_agg!$A:$A, About!$B$4, NEMS_residential_agg!$C:$C, Keys!$C$8)*About!$B$12*Keys!$C$2</f>
        <v>137272097.83630863</v>
      </c>
      <c r="D9">
        <f>SUMIFS(NEMS_residential_agg!F:F, NEMS_residential_agg!$A:$A, About!$B$4, NEMS_residential_agg!$C:$C, Keys!$C$8)*About!$B$12*Keys!$C$2</f>
        <v>140975637.69052005</v>
      </c>
      <c r="E9">
        <f>SUMIFS(NEMS_residential_agg!G:G, NEMS_residential_agg!$A:$A, About!$B$4, NEMS_residential_agg!$C:$C, Keys!$C$8)*About!$B$12*Keys!$C$2</f>
        <v>145797785.88350922</v>
      </c>
      <c r="F9">
        <f>SUMIFS(NEMS_residential_agg!H:H, NEMS_residential_agg!$A:$A, About!$B$4, NEMS_residential_agg!$C:$C, Keys!$C$8)*About!$B$12*Keys!$C$2</f>
        <v>146091861.74243039</v>
      </c>
      <c r="G9">
        <f>SUMIFS(NEMS_residential_agg!I:I, NEMS_residential_agg!$A:$A, About!$B$4, NEMS_residential_agg!$C:$C, Keys!$C$8)*About!$B$12*Keys!$C$2</f>
        <v>148071549.0177142</v>
      </c>
      <c r="H9">
        <f>SUMIFS(NEMS_residential_agg!J:J, NEMS_residential_agg!$A:$A, About!$B$4, NEMS_residential_agg!$C:$C, Keys!$C$8)*About!$B$12*Keys!$C$2</f>
        <v>150459542.76712117</v>
      </c>
      <c r="I9">
        <f>SUMIFS(NEMS_residential_agg!K:K, NEMS_residential_agg!$A:$A, About!$B$4, NEMS_residential_agg!$C:$C, Keys!$C$8)*About!$B$12*Keys!$C$2</f>
        <v>155693248.94837052</v>
      </c>
      <c r="J9">
        <f>SUMIFS(NEMS_residential_agg!L:L, NEMS_residential_agg!$A:$A, About!$B$4, NEMS_residential_agg!$C:$C, Keys!$C$8)*About!$B$12*Keys!$C$2</f>
        <v>161370509.85333219</v>
      </c>
      <c r="K9">
        <f>SUMIFS(NEMS_residential_agg!M:M, NEMS_residential_agg!$A:$A, About!$B$4, NEMS_residential_agg!$C:$C, Keys!$C$8)*About!$B$12*Keys!$C$2</f>
        <v>160386487.0845345</v>
      </c>
      <c r="L9">
        <f>SUMIFS(NEMS_residential_agg!N:N, NEMS_residential_agg!$A:$A, About!$B$4, NEMS_residential_agg!$C:$C, Keys!$C$8)*About!$B$12*Keys!$C$2</f>
        <v>158073569.08658671</v>
      </c>
      <c r="M9">
        <f>SUMIFS(NEMS_residential_agg!O:O, NEMS_residential_agg!$A:$A, About!$B$4, NEMS_residential_agg!$C:$C, Keys!$C$8)*About!$B$12*Keys!$C$2</f>
        <v>156548151.71884167</v>
      </c>
      <c r="N9">
        <f>SUMIFS(NEMS_residential_agg!P:P, NEMS_residential_agg!$A:$A, About!$B$4, NEMS_residential_agg!$C:$C, Keys!$C$8)*About!$B$12*Keys!$C$2</f>
        <v>157003952.2993784</v>
      </c>
      <c r="O9">
        <f>SUMIFS(NEMS_residential_agg!Q:Q, NEMS_residential_agg!$A:$A, About!$B$4, NEMS_residential_agg!$C:$C, Keys!$C$8)*About!$B$12*Keys!$C$2</f>
        <v>157617117.18876323</v>
      </c>
      <c r="P9">
        <f>SUMIFS(NEMS_residential_agg!R:R, NEMS_residential_agg!$A:$A, About!$B$4, NEMS_residential_agg!$C:$C, Keys!$C$8)*About!$B$12*Keys!$C$2</f>
        <v>161532162.78905353</v>
      </c>
      <c r="Q9">
        <f>SUMIFS(NEMS_residential_agg!S:S, NEMS_residential_agg!$A:$A, About!$B$4, NEMS_residential_agg!$C:$C, Keys!$C$8)*About!$B$12*Keys!$C$2</f>
        <v>164945340.90913552</v>
      </c>
      <c r="R9">
        <f>SUMIFS(NEMS_residential_agg!T:T, NEMS_residential_agg!$A:$A, About!$B$4, NEMS_residential_agg!$C:$C, Keys!$C$8)*About!$B$12*Keys!$C$2</f>
        <v>167832892.95417812</v>
      </c>
      <c r="S9">
        <f>SUMIFS(NEMS_residential_agg!U:U, NEMS_residential_agg!$A:$A, About!$B$4, NEMS_residential_agg!$C:$C, Keys!$C$8)*About!$B$12*Keys!$C$2</f>
        <v>169608579.11831632</v>
      </c>
      <c r="T9">
        <f>SUMIFS(NEMS_residential_agg!V:V, NEMS_residential_agg!$A:$A, About!$B$4, NEMS_residential_agg!$C:$C, Keys!$C$8)*About!$B$12*Keys!$C$2</f>
        <v>170468451.19208857</v>
      </c>
      <c r="U9">
        <f>SUMIFS(NEMS_residential_agg!W:W, NEMS_residential_agg!$A:$A, About!$B$4, NEMS_residential_agg!$C:$C, Keys!$C$8)*About!$B$12*Keys!$C$2</f>
        <v>172956644.85322702</v>
      </c>
      <c r="V9">
        <f>SUMIFS(NEMS_residential_agg!X:X, NEMS_residential_agg!$A:$A, About!$B$4, NEMS_residential_agg!$C:$C, Keys!$C$8)*About!$B$12*Keys!$C$2</f>
        <v>175110247.8143838</v>
      </c>
      <c r="W9">
        <f>SUMIFS(NEMS_residential_agg!Y:Y, NEMS_residential_agg!$A:$A, About!$B$4, NEMS_residential_agg!$C:$C, Keys!$C$8)*About!$B$12*Keys!$C$2</f>
        <v>177009449.2609199</v>
      </c>
      <c r="X9">
        <f>SUMIFS(NEMS_residential_agg!Z:Z, NEMS_residential_agg!$A:$A, About!$B$4, NEMS_residential_agg!$C:$C, Keys!$C$8)*About!$B$12*Keys!$C$2</f>
        <v>178625464.72569904</v>
      </c>
      <c r="Y9">
        <f>SUMIFS(NEMS_residential_agg!AA:AA, NEMS_residential_agg!$A:$A, About!$B$4, NEMS_residential_agg!$C:$C, Keys!$C$8)*About!$B$12*Keys!$C$2</f>
        <v>180282754.67245024</v>
      </c>
      <c r="Z9">
        <f>SUMIFS(NEMS_residential_agg!AB:AB, NEMS_residential_agg!$A:$A, About!$B$4, NEMS_residential_agg!$C:$C, Keys!$C$8)*About!$B$12*Keys!$C$2</f>
        <v>181991516.35192266</v>
      </c>
      <c r="AA9">
        <f>SUMIFS(NEMS_residential_agg!AC:AC, NEMS_residential_agg!$A:$A, About!$B$4, NEMS_residential_agg!$C:$C, Keys!$C$8)*About!$B$12*Keys!$C$2</f>
        <v>183717924.29375583</v>
      </c>
      <c r="AB9">
        <f>SUMIFS(NEMS_residential_agg!AD:AD, NEMS_residential_agg!$A:$A, About!$B$4, NEMS_residential_agg!$C:$C, Keys!$C$8)*About!$B$12*Keys!$C$2</f>
        <v>185587066.19232956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18062808.408180863</v>
      </c>
      <c r="C13">
        <f>SUMIFS(NEMS_commercial_agg!E:E, NEMS_commercial_agg!$A:$A, About!$B$4, NEMS_commercial_agg!$C:$C, Keys!$C$5)*About!$B$13*Keys!$C$3*Keys!$C$2</f>
        <v>17923993.327598196</v>
      </c>
      <c r="D13">
        <f>SUMIFS(NEMS_commercial_agg!F:F, NEMS_commercial_agg!$A:$A, About!$B$4, NEMS_commercial_agg!$C:$C, Keys!$C$5)*About!$B$13*Keys!$C$3*Keys!$C$2</f>
        <v>17198938.099302601</v>
      </c>
      <c r="E13">
        <f>SUMIFS(NEMS_commercial_agg!G:G, NEMS_commercial_agg!$A:$A, About!$B$4, NEMS_commercial_agg!$C:$C, Keys!$C$5)*About!$B$13*Keys!$C$3*Keys!$C$2</f>
        <v>16816485.789241146</v>
      </c>
      <c r="F13">
        <f>SUMIFS(NEMS_commercial_agg!H:H, NEMS_commercial_agg!$A:$A, About!$B$4, NEMS_commercial_agg!$C:$C, Keys!$C$5)*About!$B$13*Keys!$C$3*Keys!$C$2</f>
        <v>16638457.888585601</v>
      </c>
      <c r="G13">
        <f>SUMIFS(NEMS_commercial_agg!I:I, NEMS_commercial_agg!$A:$A, About!$B$4, NEMS_commercial_agg!$C:$C, Keys!$C$5)*About!$B$13*Keys!$C$3*Keys!$C$2</f>
        <v>16470530.259767005</v>
      </c>
      <c r="H13">
        <f>SUMIFS(NEMS_commercial_agg!J:J, NEMS_commercial_agg!$A:$A, About!$B$4, NEMS_commercial_agg!$C:$C, Keys!$C$5)*About!$B$13*Keys!$C$3*Keys!$C$2</f>
        <v>16219254.169235066</v>
      </c>
      <c r="I13">
        <f>SUMIFS(NEMS_commercial_agg!K:K, NEMS_commercial_agg!$A:$A, About!$B$4, NEMS_commercial_agg!$C:$C, Keys!$C$5)*About!$B$13*Keys!$C$3*Keys!$C$2</f>
        <v>15947947.28749706</v>
      </c>
      <c r="J13">
        <f>SUMIFS(NEMS_commercial_agg!L:L, NEMS_commercial_agg!$A:$A, About!$B$4, NEMS_commercial_agg!$C:$C, Keys!$C$5)*About!$B$13*Keys!$C$3*Keys!$C$2</f>
        <v>15650795.592529207</v>
      </c>
      <c r="K13">
        <f>SUMIFS(NEMS_commercial_agg!M:M, NEMS_commercial_agg!$A:$A, About!$B$4, NEMS_commercial_agg!$C:$C, Keys!$C$5)*About!$B$13*Keys!$C$3*Keys!$C$2</f>
        <v>15180326.627888588</v>
      </c>
      <c r="L13">
        <f>SUMIFS(NEMS_commercial_agg!N:N, NEMS_commercial_agg!$A:$A, About!$B$4, NEMS_commercial_agg!$C:$C, Keys!$C$5)*About!$B$13*Keys!$C$3*Keys!$C$2</f>
        <v>14844598.684602287</v>
      </c>
      <c r="M13">
        <f>SUMIFS(NEMS_commercial_agg!O:O, NEMS_commercial_agg!$A:$A, About!$B$4, NEMS_commercial_agg!$C:$C, Keys!$C$5)*About!$B$13*Keys!$C$3*Keys!$C$2</f>
        <v>14510059.008590922</v>
      </c>
      <c r="N13">
        <f>SUMIFS(NEMS_commercial_agg!P:P, NEMS_commercial_agg!$A:$A, About!$B$4, NEMS_commercial_agg!$C:$C, Keys!$C$5)*About!$B$13*Keys!$C$3*Keys!$C$2</f>
        <v>14185067.908896005</v>
      </c>
      <c r="O13">
        <f>SUMIFS(NEMS_commercial_agg!Q:Q, NEMS_commercial_agg!$A:$A, About!$B$4, NEMS_commercial_agg!$C:$C, Keys!$C$5)*About!$B$13*Keys!$C$3*Keys!$C$2</f>
        <v>13879216.399950942</v>
      </c>
      <c r="P13">
        <f>SUMIFS(NEMS_commercial_agg!R:R, NEMS_commercial_agg!$A:$A, About!$B$4, NEMS_commercial_agg!$C:$C, Keys!$C$5)*About!$B$13*Keys!$C$3*Keys!$C$2</f>
        <v>13580494.494655494</v>
      </c>
      <c r="Q13">
        <f>SUMIFS(NEMS_commercial_agg!S:S, NEMS_commercial_agg!$A:$A, About!$B$4, NEMS_commercial_agg!$C:$C, Keys!$C$5)*About!$B$13*Keys!$C$3*Keys!$C$2</f>
        <v>13291193.851325611</v>
      </c>
      <c r="R13">
        <f>SUMIFS(NEMS_commercial_agg!T:T, NEMS_commercial_agg!$A:$A, About!$B$4, NEMS_commercial_agg!$C:$C, Keys!$C$5)*About!$B$13*Keys!$C$3*Keys!$C$2</f>
        <v>13015558.281657485</v>
      </c>
      <c r="S13">
        <f>SUMIFS(NEMS_commercial_agg!U:U, NEMS_commercial_agg!$A:$A, About!$B$4, NEMS_commercial_agg!$C:$C, Keys!$C$5)*About!$B$13*Keys!$C$3*Keys!$C$2</f>
        <v>12762075.409043519</v>
      </c>
      <c r="T13">
        <f>SUMIFS(NEMS_commercial_agg!V:V, NEMS_commercial_agg!$A:$A, About!$B$4, NEMS_commercial_agg!$C:$C, Keys!$C$5)*About!$B$13*Keys!$C$3*Keys!$C$2</f>
        <v>12512921.224359676</v>
      </c>
      <c r="U13">
        <f>SUMIFS(NEMS_commercial_agg!W:W, NEMS_commercial_agg!$A:$A, About!$B$4, NEMS_commercial_agg!$C:$C, Keys!$C$5)*About!$B$13*Keys!$C$3*Keys!$C$2</f>
        <v>12285495.355560375</v>
      </c>
      <c r="V13">
        <f>SUMIFS(NEMS_commercial_agg!X:X, NEMS_commercial_agg!$A:$A, About!$B$4, NEMS_commercial_agg!$C:$C, Keys!$C$5)*About!$B$13*Keys!$C$3*Keys!$C$2</f>
        <v>12067618.063077519</v>
      </c>
      <c r="W13">
        <f>SUMIFS(NEMS_commercial_agg!Y:Y, NEMS_commercial_agg!$A:$A, About!$B$4, NEMS_commercial_agg!$C:$C, Keys!$C$5)*About!$B$13*Keys!$C$3*Keys!$C$2</f>
        <v>11857379.631647818</v>
      </c>
      <c r="X13">
        <f>SUMIFS(NEMS_commercial_agg!Z:Z, NEMS_commercial_agg!$A:$A, About!$B$4, NEMS_commercial_agg!$C:$C, Keys!$C$5)*About!$B$13*Keys!$C$3*Keys!$C$2</f>
        <v>11613742.402169032</v>
      </c>
      <c r="Y13">
        <f>SUMIFS(NEMS_commercial_agg!AA:AA, NEMS_commercial_agg!$A:$A, About!$B$4, NEMS_commercial_agg!$C:$C, Keys!$C$5)*About!$B$13*Keys!$C$3*Keys!$C$2</f>
        <v>11412415.975301355</v>
      </c>
      <c r="Z13">
        <f>SUMIFS(NEMS_commercial_agg!AB:AB, NEMS_commercial_agg!$A:$A, About!$B$4, NEMS_commercial_agg!$C:$C, Keys!$C$5)*About!$B$13*Keys!$C$3*Keys!$C$2</f>
        <v>11213593.397334434</v>
      </c>
      <c r="AA13">
        <f>SUMIFS(NEMS_commercial_agg!AC:AC, NEMS_commercial_agg!$A:$A, About!$B$4, NEMS_commercial_agg!$C:$C, Keys!$C$5)*About!$B$13*Keys!$C$3*Keys!$C$2</f>
        <v>11016765.410864724</v>
      </c>
      <c r="AB13">
        <f>SUMIFS(NEMS_commercial_agg!AD:AD, NEMS_commercial_agg!$A:$A, About!$B$4, NEMS_commercial_agg!$C:$C, Keys!$C$5)*About!$B$13*Keys!$C$3*Keys!$C$2</f>
        <v>10819852.548161093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27141340.141157586</v>
      </c>
      <c r="C14">
        <f>SUMIFS(NEMS_commercial_agg!E:E, NEMS_commercial_agg!$A:$A, About!$B$4, NEMS_commercial_agg!$C:$C, Keys!$C$6)*About!$B$13*Keys!$C$3*Keys!$C$2</f>
        <v>27433271.947739121</v>
      </c>
      <c r="D14">
        <f>SUMIFS(NEMS_commercial_agg!F:F, NEMS_commercial_agg!$A:$A, About!$B$4, NEMS_commercial_agg!$C:$C, Keys!$C$6)*About!$B$13*Keys!$C$3*Keys!$C$2</f>
        <v>27115070.946758121</v>
      </c>
      <c r="E14">
        <f>SUMIFS(NEMS_commercial_agg!G:G, NEMS_commercial_agg!$A:$A, About!$B$4, NEMS_commercial_agg!$C:$C, Keys!$C$6)*About!$B$13*Keys!$C$3*Keys!$C$2</f>
        <v>26946421.869951166</v>
      </c>
      <c r="F14">
        <f>SUMIFS(NEMS_commercial_agg!H:H, NEMS_commercial_agg!$A:$A, About!$B$4, NEMS_commercial_agg!$C:$C, Keys!$C$6)*About!$B$13*Keys!$C$3*Keys!$C$2</f>
        <v>27230078.243725106</v>
      </c>
      <c r="G14">
        <f>SUMIFS(NEMS_commercial_agg!I:I, NEMS_commercial_agg!$A:$A, About!$B$4, NEMS_commercial_agg!$C:$C, Keys!$C$6)*About!$B$13*Keys!$C$3*Keys!$C$2</f>
        <v>27559270.716999263</v>
      </c>
      <c r="H14">
        <f>SUMIFS(NEMS_commercial_agg!J:J, NEMS_commercial_agg!$A:$A, About!$B$4, NEMS_commercial_agg!$C:$C, Keys!$C$6)*About!$B$13*Keys!$C$3*Keys!$C$2</f>
        <v>27824339.195543855</v>
      </c>
      <c r="I14">
        <f>SUMIFS(NEMS_commercial_agg!K:K, NEMS_commercial_agg!$A:$A, About!$B$4, NEMS_commercial_agg!$C:$C, Keys!$C$6)*About!$B$13*Keys!$C$3*Keys!$C$2</f>
        <v>28010515.214656103</v>
      </c>
      <c r="J14">
        <f>SUMIFS(NEMS_commercial_agg!L:L, NEMS_commercial_agg!$A:$A, About!$B$4, NEMS_commercial_agg!$C:$C, Keys!$C$6)*About!$B$13*Keys!$C$3*Keys!$C$2</f>
        <v>27979747.579858661</v>
      </c>
      <c r="K14">
        <f>SUMIFS(NEMS_commercial_agg!M:M, NEMS_commercial_agg!$A:$A, About!$B$4, NEMS_commercial_agg!$C:$C, Keys!$C$6)*About!$B$13*Keys!$C$3*Keys!$C$2</f>
        <v>27664814.313883737</v>
      </c>
      <c r="L14">
        <f>SUMIFS(NEMS_commercial_agg!N:N, NEMS_commercial_agg!$A:$A, About!$B$4, NEMS_commercial_agg!$C:$C, Keys!$C$6)*About!$B$13*Keys!$C$3*Keys!$C$2</f>
        <v>27480675.324385658</v>
      </c>
      <c r="M14">
        <f>SUMIFS(NEMS_commercial_agg!O:O, NEMS_commercial_agg!$A:$A, About!$B$4, NEMS_commercial_agg!$C:$C, Keys!$C$6)*About!$B$13*Keys!$C$3*Keys!$C$2</f>
        <v>27278075.754009113</v>
      </c>
      <c r="N14">
        <f>SUMIFS(NEMS_commercial_agg!P:P, NEMS_commercial_agg!$A:$A, About!$B$4, NEMS_commercial_agg!$C:$C, Keys!$C$6)*About!$B$13*Keys!$C$3*Keys!$C$2</f>
        <v>27087655.923200674</v>
      </c>
      <c r="O14">
        <f>SUMIFS(NEMS_commercial_agg!Q:Q, NEMS_commercial_agg!$A:$A, About!$B$4, NEMS_commercial_agg!$C:$C, Keys!$C$6)*About!$B$13*Keys!$C$3*Keys!$C$2</f>
        <v>26930380.261739541</v>
      </c>
      <c r="P14">
        <f>SUMIFS(NEMS_commercial_agg!R:R, NEMS_commercial_agg!$A:$A, About!$B$4, NEMS_commercial_agg!$C:$C, Keys!$C$6)*About!$B$13*Keys!$C$3*Keys!$C$2</f>
        <v>26788721.827320416</v>
      </c>
      <c r="Q14">
        <f>SUMIFS(NEMS_commercial_agg!S:S, NEMS_commercial_agg!$A:$A, About!$B$4, NEMS_commercial_agg!$C:$C, Keys!$C$6)*About!$B$13*Keys!$C$3*Keys!$C$2</f>
        <v>26656102.711814199</v>
      </c>
      <c r="R14">
        <f>SUMIFS(NEMS_commercial_agg!T:T, NEMS_commercial_agg!$A:$A, About!$B$4, NEMS_commercial_agg!$C:$C, Keys!$C$6)*About!$B$13*Keys!$C$3*Keys!$C$2</f>
        <v>26632634.433134221</v>
      </c>
      <c r="S14">
        <f>SUMIFS(NEMS_commercial_agg!U:U, NEMS_commercial_agg!$A:$A, About!$B$4, NEMS_commercial_agg!$C:$C, Keys!$C$6)*About!$B$13*Keys!$C$3*Keys!$C$2</f>
        <v>26580902.36855755</v>
      </c>
      <c r="T14">
        <f>SUMIFS(NEMS_commercial_agg!V:V, NEMS_commercial_agg!$A:$A, About!$B$4, NEMS_commercial_agg!$C:$C, Keys!$C$6)*About!$B$13*Keys!$C$3*Keys!$C$2</f>
        <v>26563290.550018318</v>
      </c>
      <c r="U14">
        <f>SUMIFS(NEMS_commercial_agg!W:W, NEMS_commercial_agg!$A:$A, About!$B$4, NEMS_commercial_agg!$C:$C, Keys!$C$6)*About!$B$13*Keys!$C$3*Keys!$C$2</f>
        <v>26578143.890955023</v>
      </c>
      <c r="V14">
        <f>SUMIFS(NEMS_commercial_agg!X:X, NEMS_commercial_agg!$A:$A, About!$B$4, NEMS_commercial_agg!$C:$C, Keys!$C$6)*About!$B$13*Keys!$C$3*Keys!$C$2</f>
        <v>26627711.611566626</v>
      </c>
      <c r="W14">
        <f>SUMIFS(NEMS_commercial_agg!Y:Y, NEMS_commercial_agg!$A:$A, About!$B$4, NEMS_commercial_agg!$C:$C, Keys!$C$6)*About!$B$13*Keys!$C$3*Keys!$C$2</f>
        <v>26676473.007955953</v>
      </c>
      <c r="X14">
        <f>SUMIFS(NEMS_commercial_agg!Z:Z, NEMS_commercial_agg!$A:$A, About!$B$4, NEMS_commercial_agg!$C:$C, Keys!$C$6)*About!$B$13*Keys!$C$3*Keys!$C$2</f>
        <v>26768139.340593852</v>
      </c>
      <c r="Y14">
        <f>SUMIFS(NEMS_commercial_agg!AA:AA, NEMS_commercial_agg!$A:$A, About!$B$4, NEMS_commercial_agg!$C:$C, Keys!$C$6)*About!$B$13*Keys!$C$3*Keys!$C$2</f>
        <v>26863370.475056559</v>
      </c>
      <c r="Z14">
        <f>SUMIFS(NEMS_commercial_agg!AB:AB, NEMS_commercial_agg!$A:$A, About!$B$4, NEMS_commercial_agg!$C:$C, Keys!$C$6)*About!$B$13*Keys!$C$3*Keys!$C$2</f>
        <v>26965561.460701026</v>
      </c>
      <c r="AA14">
        <f>SUMIFS(NEMS_commercial_agg!AC:AC, NEMS_commercial_agg!$A:$A, About!$B$4, NEMS_commercial_agg!$C:$C, Keys!$C$6)*About!$B$13*Keys!$C$3*Keys!$C$2</f>
        <v>27075136.678696882</v>
      </c>
      <c r="AB14">
        <f>SUMIFS(NEMS_commercial_agg!AD:AD, NEMS_commercial_agg!$A:$A, About!$B$4, NEMS_commercial_agg!$C:$C, Keys!$C$6)*About!$B$13*Keys!$C$3*Keys!$C$2</f>
        <v>27174908.691674523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2654758.8446742389</v>
      </c>
      <c r="C15">
        <f>SUMIFS(NEMS_commercial_agg!E:E, NEMS_commercial_agg!$A:$A, About!$B$4, NEMS_commercial_agg!$C:$C, Keys!$C$7)*About!$B$13*Keys!$C$3*Keys!$C$2</f>
        <v>2696305.7611800265</v>
      </c>
      <c r="D15">
        <f>SUMIFS(NEMS_commercial_agg!F:F, NEMS_commercial_agg!$A:$A, About!$B$4, NEMS_commercial_agg!$C:$C, Keys!$C$7)*About!$B$13*Keys!$C$3*Keys!$C$2</f>
        <v>2690873.682208892</v>
      </c>
      <c r="E15">
        <f>SUMIFS(NEMS_commercial_agg!G:G, NEMS_commercial_agg!$A:$A, About!$B$4, NEMS_commercial_agg!$C:$C, Keys!$C$7)*About!$B$13*Keys!$C$3*Keys!$C$2</f>
        <v>2688327.3951911731</v>
      </c>
      <c r="F15">
        <f>SUMIFS(NEMS_commercial_agg!H:H, NEMS_commercial_agg!$A:$A, About!$B$4, NEMS_commercial_agg!$C:$C, Keys!$C$7)*About!$B$13*Keys!$C$3*Keys!$C$2</f>
        <v>2715615.1043977328</v>
      </c>
      <c r="G15">
        <f>SUMIFS(NEMS_commercial_agg!I:I, NEMS_commercial_agg!$A:$A, About!$B$4, NEMS_commercial_agg!$C:$C, Keys!$C$7)*About!$B$13*Keys!$C$3*Keys!$C$2</f>
        <v>2748080.2638736544</v>
      </c>
      <c r="H15">
        <f>SUMIFS(NEMS_commercial_agg!J:J, NEMS_commercial_agg!$A:$A, About!$B$4, NEMS_commercial_agg!$C:$C, Keys!$C$7)*About!$B$13*Keys!$C$3*Keys!$C$2</f>
        <v>2903021.828901879</v>
      </c>
      <c r="I15">
        <f>SUMIFS(NEMS_commercial_agg!K:K, NEMS_commercial_agg!$A:$A, About!$B$4, NEMS_commercial_agg!$C:$C, Keys!$C$7)*About!$B$13*Keys!$C$3*Keys!$C$2</f>
        <v>2929757.8425879334</v>
      </c>
      <c r="J15">
        <f>SUMIFS(NEMS_commercial_agg!L:L, NEMS_commercial_agg!$A:$A, About!$B$4, NEMS_commercial_agg!$C:$C, Keys!$C$7)*About!$B$13*Keys!$C$3*Keys!$C$2</f>
        <v>2941343.4485185561</v>
      </c>
      <c r="K15">
        <f>SUMIFS(NEMS_commercial_agg!M:M, NEMS_commercial_agg!$A:$A, About!$B$4, NEMS_commercial_agg!$C:$C, Keys!$C$7)*About!$B$13*Keys!$C$3*Keys!$C$2</f>
        <v>2942192.210857796</v>
      </c>
      <c r="L15">
        <f>SUMIFS(NEMS_commercial_agg!N:N, NEMS_commercial_agg!$A:$A, About!$B$4, NEMS_commercial_agg!$C:$C, Keys!$C$7)*About!$B$13*Keys!$C$3*Keys!$C$2</f>
        <v>2941598.0772203286</v>
      </c>
      <c r="M15">
        <f>SUMIFS(NEMS_commercial_agg!O:O, NEMS_commercial_agg!$A:$A, About!$B$4, NEMS_commercial_agg!$C:$C, Keys!$C$7)*About!$B$13*Keys!$C$3*Keys!$C$2</f>
        <v>2933916.7780502085</v>
      </c>
      <c r="N15">
        <f>SUMIFS(NEMS_commercial_agg!P:P, NEMS_commercial_agg!$A:$A, About!$B$4, NEMS_commercial_agg!$C:$C, Keys!$C$7)*About!$B$13*Keys!$C$3*Keys!$C$2</f>
        <v>2932728.5107752723</v>
      </c>
      <c r="O15">
        <f>SUMIFS(NEMS_commercial_agg!Q:Q, NEMS_commercial_agg!$A:$A, About!$B$4, NEMS_commercial_agg!$C:$C, Keys!$C$7)*About!$B$13*Keys!$C$3*Keys!$C$2</f>
        <v>2930818.7955119829</v>
      </c>
      <c r="P15">
        <f>SUMIFS(NEMS_commercial_agg!R:R, NEMS_commercial_agg!$A:$A, About!$B$4, NEMS_commercial_agg!$C:$C, Keys!$C$7)*About!$B$13*Keys!$C$3*Keys!$C$2</f>
        <v>2940876.6292319745</v>
      </c>
      <c r="Q15">
        <f>SUMIFS(NEMS_commercial_agg!S:S, NEMS_commercial_agg!$A:$A, About!$B$4, NEMS_commercial_agg!$C:$C, Keys!$C$7)*About!$B$13*Keys!$C$3*Keys!$C$2</f>
        <v>2933068.0157109681</v>
      </c>
      <c r="R15">
        <f>SUMIFS(NEMS_commercial_agg!T:T, NEMS_commercial_agg!$A:$A, About!$B$4, NEMS_commercial_agg!$C:$C, Keys!$C$7)*About!$B$13*Keys!$C$3*Keys!$C$2</f>
        <v>2951443.7203555098</v>
      </c>
      <c r="S15">
        <f>SUMIFS(NEMS_commercial_agg!U:U, NEMS_commercial_agg!$A:$A, About!$B$4, NEMS_commercial_agg!$C:$C, Keys!$C$7)*About!$B$13*Keys!$C$3*Keys!$C$2</f>
        <v>2964599.536613727</v>
      </c>
      <c r="T15">
        <f>SUMIFS(NEMS_commercial_agg!V:V, NEMS_commercial_agg!$A:$A, About!$B$4, NEMS_commercial_agg!$C:$C, Keys!$C$7)*About!$B$13*Keys!$C$3*Keys!$C$2</f>
        <v>2977330.9717023238</v>
      </c>
      <c r="U15">
        <f>SUMIFS(NEMS_commercial_agg!W:W, NEMS_commercial_agg!$A:$A, About!$B$4, NEMS_commercial_agg!$C:$C, Keys!$C$7)*About!$B$13*Keys!$C$3*Keys!$C$2</f>
        <v>2992226.7507559825</v>
      </c>
      <c r="V15">
        <f>SUMIFS(NEMS_commercial_agg!X:X, NEMS_commercial_agg!$A:$A, About!$B$4, NEMS_commercial_agg!$C:$C, Keys!$C$7)*About!$B$13*Keys!$C$3*Keys!$C$2</f>
        <v>3006655.7105230587</v>
      </c>
      <c r="W15">
        <f>SUMIFS(NEMS_commercial_agg!Y:Y, NEMS_commercial_agg!$A:$A, About!$B$4, NEMS_commercial_agg!$C:$C, Keys!$C$7)*About!$B$13*Keys!$C$3*Keys!$C$2</f>
        <v>3024649.4721149425</v>
      </c>
      <c r="X15">
        <f>SUMIFS(NEMS_commercial_agg!Z:Z, NEMS_commercial_agg!$A:$A, About!$B$4, NEMS_commercial_agg!$C:$C, Keys!$C$7)*About!$B$13*Keys!$C$3*Keys!$C$2</f>
        <v>3043704.1866308758</v>
      </c>
      <c r="Y15">
        <f>SUMIFS(NEMS_commercial_agg!AA:AA, NEMS_commercial_agg!$A:$A, About!$B$4, NEMS_commercial_agg!$C:$C, Keys!$C$7)*About!$B$13*Keys!$C$3*Keys!$C$2</f>
        <v>3063268.1585503533</v>
      </c>
      <c r="Z15">
        <f>SUMIFS(NEMS_commercial_agg!AB:AB, NEMS_commercial_agg!$A:$A, About!$B$4, NEMS_commercial_agg!$C:$C, Keys!$C$7)*About!$B$13*Keys!$C$3*Keys!$C$2</f>
        <v>3083256.5116394502</v>
      </c>
      <c r="AA15">
        <f>SUMIFS(NEMS_commercial_agg!AC:AC, NEMS_commercial_agg!$A:$A, About!$B$4, NEMS_commercial_agg!$C:$C, Keys!$C$7)*About!$B$13*Keys!$C$3*Keys!$C$2</f>
        <v>3103287.3028455097</v>
      </c>
      <c r="AB15">
        <f>SUMIFS(NEMS_commercial_agg!AD:AD, NEMS_commercial_agg!$A:$A, About!$B$4, NEMS_commercial_agg!$C:$C, Keys!$C$7)*About!$B$13*Keys!$C$3*Keys!$C$2</f>
        <v>3123021.0272328351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146546753.79762292</v>
      </c>
      <c r="C16">
        <f>SUMIFS(NEMS_commercial_agg!E:E, NEMS_commercial_agg!$A:$A, About!$B$4, NEMS_commercial_agg!$C:$C, Keys!$C$8)*About!$B$13*Keys!$C$3*Keys!$C$2</f>
        <v>149224980.92097718</v>
      </c>
      <c r="D16">
        <f>SUMIFS(NEMS_commercial_agg!F:F, NEMS_commercial_agg!$A:$A, About!$B$4, NEMS_commercial_agg!$C:$C, Keys!$C$8)*About!$B$13*Keys!$C$3*Keys!$C$2</f>
        <v>148811845.85235217</v>
      </c>
      <c r="E16">
        <f>SUMIFS(NEMS_commercial_agg!G:G, NEMS_commercial_agg!$A:$A, About!$B$4, NEMS_commercial_agg!$C:$C, Keys!$C$8)*About!$B$13*Keys!$C$3*Keys!$C$2</f>
        <v>148787316.62074816</v>
      </c>
      <c r="F16">
        <f>SUMIFS(NEMS_commercial_agg!H:H, NEMS_commercial_agg!$A:$A, About!$B$4, NEMS_commercial_agg!$C:$C, Keys!$C$8)*About!$B$13*Keys!$C$3*Keys!$C$2</f>
        <v>150500840.46932241</v>
      </c>
      <c r="G16">
        <f>SUMIFS(NEMS_commercial_agg!I:I, NEMS_commercial_agg!$A:$A, About!$B$4, NEMS_commercial_agg!$C:$C, Keys!$C$8)*About!$B$13*Keys!$C$3*Keys!$C$2</f>
        <v>152377751.06820035</v>
      </c>
      <c r="H16">
        <f>SUMIFS(NEMS_commercial_agg!J:J, NEMS_commercial_agg!$A:$A, About!$B$4, NEMS_commercial_agg!$C:$C, Keys!$C$8)*About!$B$13*Keys!$C$3*Keys!$C$2</f>
        <v>154931464.7563881</v>
      </c>
      <c r="I16">
        <f>SUMIFS(NEMS_commercial_agg!K:K, NEMS_commercial_agg!$A:$A, About!$B$4, NEMS_commercial_agg!$C:$C, Keys!$C$8)*About!$B$13*Keys!$C$3*Keys!$C$2</f>
        <v>156456054.10824758</v>
      </c>
      <c r="J16">
        <f>SUMIFS(NEMS_commercial_agg!L:L, NEMS_commercial_agg!$A:$A, About!$B$4, NEMS_commercial_agg!$C:$C, Keys!$C$8)*About!$B$13*Keys!$C$3*Keys!$C$2</f>
        <v>157102386.62957868</v>
      </c>
      <c r="K16">
        <f>SUMIFS(NEMS_commercial_agg!M:M, NEMS_commercial_agg!$A:$A, About!$B$4, NEMS_commercial_agg!$C:$C, Keys!$C$8)*About!$B$13*Keys!$C$3*Keys!$C$2</f>
        <v>157114014.67362627</v>
      </c>
      <c r="L16">
        <f>SUMIFS(NEMS_commercial_agg!N:N, NEMS_commercial_agg!$A:$A, About!$B$4, NEMS_commercial_agg!$C:$C, Keys!$C$8)*About!$B$13*Keys!$C$3*Keys!$C$2</f>
        <v>157030581.33567899</v>
      </c>
      <c r="M16">
        <f>SUMIFS(NEMS_commercial_agg!O:O, NEMS_commercial_agg!$A:$A, About!$B$4, NEMS_commercial_agg!$C:$C, Keys!$C$8)*About!$B$13*Keys!$C$3*Keys!$C$2</f>
        <v>156811558.21403816</v>
      </c>
      <c r="N16">
        <f>SUMIFS(NEMS_commercial_agg!P:P, NEMS_commercial_agg!$A:$A, About!$B$4, NEMS_commercial_agg!$C:$C, Keys!$C$8)*About!$B$13*Keys!$C$3*Keys!$C$2</f>
        <v>156562319.1531204</v>
      </c>
      <c r="O16">
        <f>SUMIFS(NEMS_commercial_agg!Q:Q, NEMS_commercial_agg!$A:$A, About!$B$4, NEMS_commercial_agg!$C:$C, Keys!$C$8)*About!$B$13*Keys!$C$3*Keys!$C$2</f>
        <v>156386073.65337726</v>
      </c>
      <c r="P16">
        <f>SUMIFS(NEMS_commercial_agg!R:R, NEMS_commercial_agg!$A:$A, About!$B$4, NEMS_commercial_agg!$C:$C, Keys!$C$8)*About!$B$13*Keys!$C$3*Keys!$C$2</f>
        <v>156169002.68511668</v>
      </c>
      <c r="Q16">
        <f>SUMIFS(NEMS_commercial_agg!S:S, NEMS_commercial_agg!$A:$A, About!$B$4, NEMS_commercial_agg!$C:$C, Keys!$C$8)*About!$B$13*Keys!$C$3*Keys!$C$2</f>
        <v>155948451.79126519</v>
      </c>
      <c r="R16">
        <f>SUMIFS(NEMS_commercial_agg!T:T, NEMS_commercial_agg!$A:$A, About!$B$4, NEMS_commercial_agg!$C:$C, Keys!$C$8)*About!$B$13*Keys!$C$3*Keys!$C$2</f>
        <v>155790200.05311397</v>
      </c>
      <c r="S16">
        <f>SUMIFS(NEMS_commercial_agg!U:U, NEMS_commercial_agg!$A:$A, About!$B$4, NEMS_commercial_agg!$C:$C, Keys!$C$8)*About!$B$13*Keys!$C$3*Keys!$C$2</f>
        <v>155879192.78438324</v>
      </c>
      <c r="T16">
        <f>SUMIFS(NEMS_commercial_agg!V:V, NEMS_commercial_agg!$A:$A, About!$B$4, NEMS_commercial_agg!$C:$C, Keys!$C$8)*About!$B$13*Keys!$C$3*Keys!$C$2</f>
        <v>156072074.02597547</v>
      </c>
      <c r="U16">
        <f>SUMIFS(NEMS_commercial_agg!W:W, NEMS_commercial_agg!$A:$A, About!$B$4, NEMS_commercial_agg!$C:$C, Keys!$C$8)*About!$B$13*Keys!$C$3*Keys!$C$2</f>
        <v>156383102.98518988</v>
      </c>
      <c r="V16">
        <f>SUMIFS(NEMS_commercial_agg!X:X, NEMS_commercial_agg!$A:$A, About!$B$4, NEMS_commercial_agg!$C:$C, Keys!$C$8)*About!$B$13*Keys!$C$3*Keys!$C$2</f>
        <v>156784610.00976729</v>
      </c>
      <c r="W16">
        <f>SUMIFS(NEMS_commercial_agg!Y:Y, NEMS_commercial_agg!$A:$A, About!$B$4, NEMS_commercial_agg!$C:$C, Keys!$C$8)*About!$B$13*Keys!$C$3*Keys!$C$2</f>
        <v>157260044.23409247</v>
      </c>
      <c r="X16">
        <f>SUMIFS(NEMS_commercial_agg!Z:Z, NEMS_commercial_agg!$A:$A, About!$B$4, NEMS_commercial_agg!$C:$C, Keys!$C$8)*About!$B$13*Keys!$C$3*Keys!$C$2</f>
        <v>157792260.65891281</v>
      </c>
      <c r="Y16">
        <f>SUMIFS(NEMS_commercial_agg!AA:AA, NEMS_commercial_agg!$A:$A, About!$B$4, NEMS_commercial_agg!$C:$C, Keys!$C$8)*About!$B$13*Keys!$C$3*Keys!$C$2</f>
        <v>158356942.24320903</v>
      </c>
      <c r="Z16">
        <f>SUMIFS(NEMS_commercial_agg!AB:AB, NEMS_commercial_agg!$A:$A, About!$B$4, NEMS_commercial_agg!$C:$C, Keys!$C$8)*About!$B$13*Keys!$C$3*Keys!$C$2</f>
        <v>158936774.23526073</v>
      </c>
      <c r="AA16">
        <f>SUMIFS(NEMS_commercial_agg!AC:AC, NEMS_commercial_agg!$A:$A, About!$B$4, NEMS_commercial_agg!$C:$C, Keys!$C$8)*About!$B$13*Keys!$C$3*Keys!$C$2</f>
        <v>159517285.23718375</v>
      </c>
      <c r="AB16">
        <f>SUMIFS(NEMS_commercial_agg!AD:AD, NEMS_commercial_agg!$A:$A, About!$B$4, NEMS_commercial_agg!$C:$C, Keys!$C$8)*About!$B$13*Keys!$C$3*Keys!$C$2</f>
        <v>160080990.74478984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24603005.289553672</v>
      </c>
      <c r="C2">
        <f>Calcs!C6*(About!$B$8/100)</f>
        <v>24881806.604882546</v>
      </c>
      <c r="D2">
        <f>Calcs!D6*(About!$B$8/100)</f>
        <v>25091611.373010345</v>
      </c>
      <c r="E2">
        <f>Calcs!E6*(About!$B$8/100)</f>
        <v>24684714.498814493</v>
      </c>
      <c r="F2">
        <f>Calcs!F6*(About!$B$8/100)</f>
        <v>24386433.338250428</v>
      </c>
      <c r="G2">
        <f>Calcs!G6*(About!$B$8/100)</f>
        <v>24044647.889577802</v>
      </c>
      <c r="H2">
        <f>Calcs!H6*(About!$B$8/100)</f>
        <v>23757167.025599755</v>
      </c>
      <c r="I2">
        <f>Calcs!I6*(About!$B$8/100)</f>
        <v>23703727.77348059</v>
      </c>
      <c r="J2">
        <f>Calcs!J6*(About!$B$8/100)</f>
        <v>23769555.575431783</v>
      </c>
      <c r="K2">
        <f>Calcs!K6*(About!$B$8/100)</f>
        <v>22538252.786012482</v>
      </c>
      <c r="L2">
        <f>Calcs!L6*(About!$B$8/100)</f>
        <v>22605636.418505788</v>
      </c>
      <c r="M2">
        <f>Calcs!M6*(About!$B$8/100)</f>
        <v>22661470.496036123</v>
      </c>
      <c r="N2">
        <f>Calcs!N6*(About!$B$8/100)</f>
        <v>22751369.514973886</v>
      </c>
      <c r="O2">
        <f>Calcs!O6*(About!$B$8/100)</f>
        <v>22493328.971306819</v>
      </c>
      <c r="P2">
        <f>Calcs!P6*(About!$B$8/100)</f>
        <v>23038536.622701161</v>
      </c>
      <c r="Q2">
        <f>Calcs!Q6*(About!$B$8/100)</f>
        <v>23565372.931714974</v>
      </c>
      <c r="R2">
        <f>Calcs!R6*(About!$B$8/100)</f>
        <v>24064397.219836351</v>
      </c>
      <c r="S2">
        <f>Calcs!S6*(About!$B$8/100)</f>
        <v>24346687.167587917</v>
      </c>
      <c r="T2">
        <f>Calcs!T6*(About!$B$8/100)</f>
        <v>25105008.562850531</v>
      </c>
      <c r="U2">
        <f>Calcs!U6*(About!$B$8/100)</f>
        <v>25750703.565193802</v>
      </c>
      <c r="V2">
        <f>Calcs!V6*(About!$B$8/100)</f>
        <v>26223026.539653864</v>
      </c>
      <c r="W2">
        <f>Calcs!W6*(About!$B$8/100)</f>
        <v>26560812.904977653</v>
      </c>
      <c r="X2">
        <f>Calcs!X6*(About!$B$8/100)</f>
        <v>26751935.352906991</v>
      </c>
      <c r="Y2">
        <f>Calcs!Y6*(About!$B$8/100)</f>
        <v>27140324.397079274</v>
      </c>
      <c r="Z2">
        <f>Calcs!Z6*(About!$B$8/100)</f>
        <v>27383996.286788665</v>
      </c>
      <c r="AA2">
        <f>Calcs!AA6*(About!$B$8/100)</f>
        <v>27528145.033594087</v>
      </c>
      <c r="AB2">
        <f>Calcs!AB6*(About!$B$8/100)</f>
        <v>27599142.167252161</v>
      </c>
    </row>
    <row r="3" spans="1:28" x14ac:dyDescent="0.45">
      <c r="A3" t="s">
        <v>273</v>
      </c>
      <c r="B3">
        <f>Calcs!B7*(About!$B$8/100)</f>
        <v>38453251.256838731</v>
      </c>
      <c r="C3">
        <f>Calcs!C7*(About!$B$8/100)</f>
        <v>38250741.459314942</v>
      </c>
      <c r="D3">
        <f>Calcs!D7*(About!$B$8/100)</f>
        <v>37850655.78693714</v>
      </c>
      <c r="E3">
        <f>Calcs!E7*(About!$B$8/100)</f>
        <v>37686861.062982425</v>
      </c>
      <c r="F3">
        <f>Calcs!F7*(About!$B$8/100)</f>
        <v>37697031.504916891</v>
      </c>
      <c r="G3">
        <f>Calcs!G7*(About!$B$8/100)</f>
        <v>38007038.892033026</v>
      </c>
      <c r="H3">
        <f>Calcs!H7*(About!$B$8/100)</f>
        <v>38214447.962183975</v>
      </c>
      <c r="I3">
        <f>Calcs!I7*(About!$B$8/100)</f>
        <v>38544487.597501114</v>
      </c>
      <c r="J3">
        <f>Calcs!J7*(About!$B$8/100)</f>
        <v>39221162.929703847</v>
      </c>
      <c r="K3">
        <f>Calcs!K7*(About!$B$8/100)</f>
        <v>39010638.294885345</v>
      </c>
      <c r="L3">
        <f>Calcs!L7*(About!$B$8/100)</f>
        <v>40104776.812492654</v>
      </c>
      <c r="M3">
        <f>Calcs!M7*(About!$B$8/100)</f>
        <v>41391220.540816277</v>
      </c>
      <c r="N3">
        <f>Calcs!N7*(About!$B$8/100)</f>
        <v>42563772.150806673</v>
      </c>
      <c r="O3">
        <f>Calcs!O7*(About!$B$8/100)</f>
        <v>43304552.932146057</v>
      </c>
      <c r="P3">
        <f>Calcs!P7*(About!$B$8/100)</f>
        <v>45826757.112430163</v>
      </c>
      <c r="Q3">
        <f>Calcs!Q7*(About!$B$8/100)</f>
        <v>48064635.48848217</v>
      </c>
      <c r="R3">
        <f>Calcs!R7*(About!$B$8/100)</f>
        <v>50133074.076875828</v>
      </c>
      <c r="S3">
        <f>Calcs!S7*(About!$B$8/100)</f>
        <v>51817218.388162158</v>
      </c>
      <c r="T3">
        <f>Calcs!T7*(About!$B$8/100)</f>
        <v>53129291.16173064</v>
      </c>
      <c r="U3">
        <f>Calcs!U7*(About!$B$8/100)</f>
        <v>54245707.659029141</v>
      </c>
      <c r="V3">
        <f>Calcs!V7*(About!$B$8/100)</f>
        <v>55174703.981640466</v>
      </c>
      <c r="W3">
        <f>Calcs!W7*(About!$B$8/100)</f>
        <v>55966411.232584499</v>
      </c>
      <c r="X3">
        <f>Calcs!X7*(About!$B$8/100)</f>
        <v>56641628.438639671</v>
      </c>
      <c r="Y3">
        <f>Calcs!Y7*(About!$B$8/100)</f>
        <v>57301054.249424368</v>
      </c>
      <c r="Z3">
        <f>Calcs!Z7*(About!$B$8/100)</f>
        <v>57911090.201739192</v>
      </c>
      <c r="AA3">
        <f>Calcs!AA7*(About!$B$8/100)</f>
        <v>58544273.232130408</v>
      </c>
      <c r="AB3">
        <f>Calcs!AB7*(About!$B$8/100)</f>
        <v>59248830.643065251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3471023.7945769592</v>
      </c>
      <c r="C5">
        <f>Calcs!C8*(About!$B$8/100)</f>
        <v>3352003.0336525147</v>
      </c>
      <c r="D5">
        <f>Calcs!D8*(About!$B$8/100)</f>
        <v>3232082.2901100367</v>
      </c>
      <c r="E5">
        <f>Calcs!E8*(About!$B$8/100)</f>
        <v>3104319.1787692988</v>
      </c>
      <c r="F5">
        <f>Calcs!F8*(About!$B$8/100)</f>
        <v>3032974.2358364509</v>
      </c>
      <c r="G5">
        <f>Calcs!G8*(About!$B$8/100)</f>
        <v>3077119.9056485118</v>
      </c>
      <c r="H5">
        <f>Calcs!H8*(About!$B$8/100)</f>
        <v>2310936.1654258864</v>
      </c>
      <c r="I5">
        <f>Calcs!I8*(About!$B$8/100)</f>
        <v>2362605.6247119065</v>
      </c>
      <c r="J5">
        <f>Calcs!J8*(About!$B$8/100)</f>
        <v>2394665.3183245864</v>
      </c>
      <c r="K5">
        <f>Calcs!K8*(About!$B$8/100)</f>
        <v>2418213.54699386</v>
      </c>
      <c r="L5">
        <f>Calcs!L8*(About!$B$8/100)</f>
        <v>2438610.0454441332</v>
      </c>
      <c r="M5">
        <f>Calcs!M8*(About!$B$8/100)</f>
        <v>2474636.3078527264</v>
      </c>
      <c r="N5">
        <f>Calcs!N8*(About!$B$8/100)</f>
        <v>2535317.5796161373</v>
      </c>
      <c r="O5">
        <f>Calcs!O8*(About!$B$8/100)</f>
        <v>2594423.8932791157</v>
      </c>
      <c r="P5">
        <f>Calcs!P8*(About!$B$8/100)</f>
        <v>2654367.3877930134</v>
      </c>
      <c r="Q5">
        <f>Calcs!Q8*(About!$B$8/100)</f>
        <v>2708700.3997591399</v>
      </c>
      <c r="R5">
        <f>Calcs!R8*(About!$B$8/100)</f>
        <v>2754749.9390106318</v>
      </c>
      <c r="S5">
        <f>Calcs!S8*(About!$B$8/100)</f>
        <v>2788318.8957125121</v>
      </c>
      <c r="T5">
        <f>Calcs!T8*(About!$B$8/100)</f>
        <v>2834914.7758945264</v>
      </c>
      <c r="U5">
        <f>Calcs!U8*(About!$B$8/100)</f>
        <v>2870139.1963624717</v>
      </c>
      <c r="V5">
        <f>Calcs!V8*(About!$B$8/100)</f>
        <v>2857126.7850274257</v>
      </c>
      <c r="W5">
        <f>Calcs!W8*(About!$B$8/100)</f>
        <v>2878727.6996710226</v>
      </c>
      <c r="X5">
        <f>Calcs!X8*(About!$B$8/100)</f>
        <v>2926782.1652457025</v>
      </c>
      <c r="Y5">
        <f>Calcs!Y8*(About!$B$8/100)</f>
        <v>2977440.7801470961</v>
      </c>
      <c r="Z5">
        <f>Calcs!Z8*(About!$B$8/100)</f>
        <v>3024766.4926384324</v>
      </c>
      <c r="AA5">
        <f>Calcs!AA8*(About!$B$8/100)</f>
        <v>3069943.0758458925</v>
      </c>
      <c r="AB5">
        <f>Calcs!AB8*(About!$B$8/100)</f>
        <v>3097467.9996654843</v>
      </c>
    </row>
    <row r="6" spans="1:28" x14ac:dyDescent="0.45">
      <c r="A6" t="s">
        <v>275</v>
      </c>
      <c r="B6">
        <f>Calcs!B9*(About!$B$8/100)</f>
        <v>71750598.720129877</v>
      </c>
      <c r="C6">
        <f>Calcs!C9*(About!$B$8/100)</f>
        <v>73328729.561243951</v>
      </c>
      <c r="D6">
        <f>Calcs!D9*(About!$B$8/100)</f>
        <v>75307105.914992124</v>
      </c>
      <c r="E6">
        <f>Calcs!E9*(About!$B$8/100)</f>
        <v>77883026.341076091</v>
      </c>
      <c r="F6">
        <f>Calcs!F9*(About!$B$8/100)</f>
        <v>78040117.326565623</v>
      </c>
      <c r="G6">
        <f>Calcs!G9*(About!$B$8/100)</f>
        <v>79097637.063739225</v>
      </c>
      <c r="H6">
        <f>Calcs!H9*(About!$B$8/100)</f>
        <v>80373268.0958592</v>
      </c>
      <c r="I6">
        <f>Calcs!I9*(About!$B$8/100)</f>
        <v>83169036.727773651</v>
      </c>
      <c r="J6">
        <f>Calcs!J9*(About!$B$8/100)</f>
        <v>86201745.749566168</v>
      </c>
      <c r="K6">
        <f>Calcs!K9*(About!$B$8/100)</f>
        <v>85676095.303243726</v>
      </c>
      <c r="L6">
        <f>Calcs!L9*(About!$B$8/100)</f>
        <v>84440568.630000263</v>
      </c>
      <c r="M6">
        <f>Calcs!M9*(About!$B$8/100)</f>
        <v>83625713.175829336</v>
      </c>
      <c r="N6">
        <f>Calcs!N9*(About!$B$8/100)</f>
        <v>83869195.121766314</v>
      </c>
      <c r="O6">
        <f>Calcs!O9*(About!$B$8/100)</f>
        <v>84196738.759977236</v>
      </c>
      <c r="P6">
        <f>Calcs!P9*(About!$B$8/100)</f>
        <v>86288098.363047943</v>
      </c>
      <c r="Q6">
        <f>Calcs!Q9*(About!$B$8/100)</f>
        <v>88111367.761977807</v>
      </c>
      <c r="R6">
        <f>Calcs!R9*(About!$B$8/100)</f>
        <v>89653855.465906084</v>
      </c>
      <c r="S6">
        <f>Calcs!S9*(About!$B$8/100)</f>
        <v>90602400.819026574</v>
      </c>
      <c r="T6">
        <f>Calcs!T9*(About!$B$8/100)</f>
        <v>91061731.795596197</v>
      </c>
      <c r="U6">
        <f>Calcs!U9*(About!$B$8/100)</f>
        <v>92390888.142366633</v>
      </c>
      <c r="V6">
        <f>Calcs!V9*(About!$B$8/100)</f>
        <v>93541311.073247135</v>
      </c>
      <c r="W6">
        <f>Calcs!W9*(About!$B$8/100)</f>
        <v>94555836.468068719</v>
      </c>
      <c r="X6">
        <f>Calcs!X9*(About!$B$8/100)</f>
        <v>95419088.089129284</v>
      </c>
      <c r="Y6">
        <f>Calcs!Y9*(About!$B$8/100)</f>
        <v>96304387.929558635</v>
      </c>
      <c r="Z6">
        <f>Calcs!Z9*(About!$B$8/100)</f>
        <v>97217183.210272327</v>
      </c>
      <c r="AA6">
        <f>Calcs!AA9*(About!$B$8/100)</f>
        <v>98139404.864013121</v>
      </c>
      <c r="AB6">
        <f>Calcs!AB9*(About!$B$8/100)</f>
        <v>99137872.891765878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21454060.875135757</v>
      </c>
      <c r="C2">
        <f>Calcs!C6*(About!$B$9/100)</f>
        <v>21697178.344759405</v>
      </c>
      <c r="D2">
        <f>Calcs!D6*(About!$B$9/100)</f>
        <v>21880130.151432343</v>
      </c>
      <c r="E2">
        <f>Calcs!E6*(About!$B$9/100)</f>
        <v>21525312.103549108</v>
      </c>
      <c r="F2">
        <f>Calcs!F6*(About!$B$9/100)</f>
        <v>21265208.018648364</v>
      </c>
      <c r="G2">
        <f>Calcs!G6*(About!$B$9/100)</f>
        <v>20967167.769672293</v>
      </c>
      <c r="H2">
        <f>Calcs!H6*(About!$B$9/100)</f>
        <v>20716481.64886573</v>
      </c>
      <c r="I2">
        <f>Calcs!I6*(About!$B$9/100)</f>
        <v>20669882.099152464</v>
      </c>
      <c r="J2">
        <f>Calcs!J6*(About!$B$9/100)</f>
        <v>20727284.585300643</v>
      </c>
      <c r="K2">
        <f>Calcs!K6*(About!$B$9/100)</f>
        <v>19653576.528539691</v>
      </c>
      <c r="L2">
        <f>Calcs!L6*(About!$B$9/100)</f>
        <v>19712335.714114182</v>
      </c>
      <c r="M2">
        <f>Calcs!M6*(About!$B$9/100)</f>
        <v>19761023.574972849</v>
      </c>
      <c r="N2">
        <f>Calcs!N6*(About!$B$9/100)</f>
        <v>19839416.397402748</v>
      </c>
      <c r="O2">
        <f>Calcs!O6*(About!$B$9/100)</f>
        <v>19614402.523409192</v>
      </c>
      <c r="P2">
        <f>Calcs!P6*(About!$B$9/100)</f>
        <v>20089828.919694625</v>
      </c>
      <c r="Q2">
        <f>Calcs!Q6*(About!$B$9/100)</f>
        <v>20549235.32601741</v>
      </c>
      <c r="R2">
        <f>Calcs!R6*(About!$B$9/100)</f>
        <v>20984389.378521431</v>
      </c>
      <c r="S2">
        <f>Calcs!S6*(About!$B$9/100)</f>
        <v>21230548.969686199</v>
      </c>
      <c r="T2">
        <f>Calcs!T6*(About!$B$9/100)</f>
        <v>21891812.631804328</v>
      </c>
      <c r="U2">
        <f>Calcs!U6*(About!$B$9/100)</f>
        <v>22454864.979434609</v>
      </c>
      <c r="V2">
        <f>Calcs!V6*(About!$B$9/100)</f>
        <v>22866735.225672122</v>
      </c>
      <c r="W2">
        <f>Calcs!W6*(About!$B$9/100)</f>
        <v>23161288.234914634</v>
      </c>
      <c r="X2">
        <f>Calcs!X6*(About!$B$9/100)</f>
        <v>23327948.875930797</v>
      </c>
      <c r="Y2">
        <f>Calcs!Y6*(About!$B$9/100)</f>
        <v>23666627.915293761</v>
      </c>
      <c r="Z2">
        <f>Calcs!Z6*(About!$B$9/100)</f>
        <v>23879112.182717964</v>
      </c>
      <c r="AA2">
        <f>Calcs!AA6*(About!$B$9/100)</f>
        <v>24004811.297628574</v>
      </c>
      <c r="AB2">
        <f>Calcs!AB6*(About!$B$9/100)</f>
        <v>24066721.491506688</v>
      </c>
    </row>
    <row r="3" spans="1:28" x14ac:dyDescent="0.45">
      <c r="A3" t="s">
        <v>273</v>
      </c>
      <c r="B3">
        <f>Calcs!B7*(About!$B$9/100)</f>
        <v>33531610.614309423</v>
      </c>
      <c r="C3">
        <f>Calcs!C7*(About!$B$9/100)</f>
        <v>33355020.093242813</v>
      </c>
      <c r="D3">
        <f>Calcs!D7*(About!$B$9/100)</f>
        <v>33006141.479860265</v>
      </c>
      <c r="E3">
        <f>Calcs!E7*(About!$B$9/100)</f>
        <v>32863310.881021082</v>
      </c>
      <c r="F3">
        <f>Calcs!F7*(About!$B$9/100)</f>
        <v>32872179.605708212</v>
      </c>
      <c r="G3">
        <f>Calcs!G7*(About!$B$9/100)</f>
        <v>33142509.074675784</v>
      </c>
      <c r="H3">
        <f>Calcs!H7*(About!$B$9/100)</f>
        <v>33323371.809317518</v>
      </c>
      <c r="I3">
        <f>Calcs!I7*(About!$B$9/100)</f>
        <v>33611169.594342902</v>
      </c>
      <c r="J3">
        <f>Calcs!J7*(About!$B$9/100)</f>
        <v>34201237.092151567</v>
      </c>
      <c r="K3">
        <f>Calcs!K7*(About!$B$9/100)</f>
        <v>34017657.554694422</v>
      </c>
      <c r="L3">
        <f>Calcs!L7*(About!$B$9/100)</f>
        <v>34971757.0269465</v>
      </c>
      <c r="M3">
        <f>Calcs!M7*(About!$B$9/100)</f>
        <v>36093548.520915329</v>
      </c>
      <c r="N3">
        <f>Calcs!N7*(About!$B$9/100)</f>
        <v>37116024.975474872</v>
      </c>
      <c r="O3">
        <f>Calcs!O7*(About!$B$9/100)</f>
        <v>37761993.05095765</v>
      </c>
      <c r="P3">
        <f>Calcs!P7*(About!$B$9/100)</f>
        <v>39961379.726955019</v>
      </c>
      <c r="Q3">
        <f>Calcs!Q7*(About!$B$9/100)</f>
        <v>41912831.525055282</v>
      </c>
      <c r="R3">
        <f>Calcs!R7*(About!$B$9/100)</f>
        <v>43716530.173639469</v>
      </c>
      <c r="S3">
        <f>Calcs!S7*(About!$B$9/100)</f>
        <v>45185120.459729098</v>
      </c>
      <c r="T3">
        <f>Calcs!T7*(About!$B$9/100)</f>
        <v>46329260.73143398</v>
      </c>
      <c r="U3">
        <f>Calcs!U7*(About!$B$9/100)</f>
        <v>47302786.819534183</v>
      </c>
      <c r="V3">
        <f>Calcs!V7*(About!$B$9/100)</f>
        <v>48112880.685040243</v>
      </c>
      <c r="W3">
        <f>Calcs!W7*(About!$B$9/100)</f>
        <v>48803257.139344849</v>
      </c>
      <c r="X3">
        <f>Calcs!X7*(About!$B$9/100)</f>
        <v>49392053.136913389</v>
      </c>
      <c r="Y3">
        <f>Calcs!Y7*(About!$B$9/100)</f>
        <v>49967078.883593917</v>
      </c>
      <c r="Z3">
        <f>Calcs!Z7*(About!$B$9/100)</f>
        <v>50499036.191368058</v>
      </c>
      <c r="AA3">
        <f>Calcs!AA7*(About!$B$9/100)</f>
        <v>51051177.977269471</v>
      </c>
      <c r="AB3">
        <f>Calcs!AB7*(About!$B$9/100)</f>
        <v>51665558.920017235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3026766.6454356858</v>
      </c>
      <c r="C5">
        <f>Calcs!C8*(About!$B$9/100)</f>
        <v>2922979.3796026693</v>
      </c>
      <c r="D5">
        <f>Calcs!D8*(About!$B$9/100)</f>
        <v>2818407.3201378742</v>
      </c>
      <c r="E5">
        <f>Calcs!E8*(About!$B$9/100)</f>
        <v>2706996.6393677182</v>
      </c>
      <c r="F5">
        <f>Calcs!F8*(About!$B$9/100)</f>
        <v>2644783.1524054436</v>
      </c>
      <c r="G5">
        <f>Calcs!G8*(About!$B$9/100)</f>
        <v>2683278.6075896826</v>
      </c>
      <c r="H5">
        <f>Calcs!H8*(About!$B$9/100)</f>
        <v>2015158.9038860537</v>
      </c>
      <c r="I5">
        <f>Calcs!I8*(About!$B$9/100)</f>
        <v>2060215.1769657617</v>
      </c>
      <c r="J5">
        <f>Calcs!J8*(About!$B$9/100)</f>
        <v>2088171.5428775586</v>
      </c>
      <c r="K5">
        <f>Calcs!K8*(About!$B$9/100)</f>
        <v>2108705.8282393031</v>
      </c>
      <c r="L5">
        <f>Calcs!L8*(About!$B$9/100)</f>
        <v>2126491.7740716026</v>
      </c>
      <c r="M5">
        <f>Calcs!M8*(About!$B$9/100)</f>
        <v>2157907.0267092856</v>
      </c>
      <c r="N5">
        <f>Calcs!N8*(About!$B$9/100)</f>
        <v>2210821.6882748636</v>
      </c>
      <c r="O5">
        <f>Calcs!O8*(About!$B$9/100)</f>
        <v>2262362.9709964842</v>
      </c>
      <c r="P5">
        <f>Calcs!P8*(About!$B$9/100)</f>
        <v>2314634.283595664</v>
      </c>
      <c r="Q5">
        <f>Calcs!Q8*(About!$B$9/100)</f>
        <v>2362013.2006235644</v>
      </c>
      <c r="R5">
        <f>Calcs!R8*(About!$B$9/100)</f>
        <v>2402168.8485513781</v>
      </c>
      <c r="S5">
        <f>Calcs!S8*(About!$B$9/100)</f>
        <v>2431441.306615789</v>
      </c>
      <c r="T5">
        <f>Calcs!T8*(About!$B$9/100)</f>
        <v>2472073.3691703547</v>
      </c>
      <c r="U5">
        <f>Calcs!U8*(About!$B$9/100)</f>
        <v>2502789.4078053399</v>
      </c>
      <c r="V5">
        <f>Calcs!V8*(About!$B$9/100)</f>
        <v>2491442.4580474216</v>
      </c>
      <c r="W5">
        <f>Calcs!W8*(About!$B$9/100)</f>
        <v>2510278.6665621232</v>
      </c>
      <c r="X5">
        <f>Calcs!X8*(About!$B$9/100)</f>
        <v>2552182.6298230272</v>
      </c>
      <c r="Y5">
        <f>Calcs!Y8*(About!$B$9/100)</f>
        <v>2596357.4367278581</v>
      </c>
      <c r="Z5">
        <f>Calcs!Z8*(About!$B$9/100)</f>
        <v>2637625.9201833894</v>
      </c>
      <c r="AA5">
        <f>Calcs!AA8*(About!$B$9/100)</f>
        <v>2677020.341915885</v>
      </c>
      <c r="AB5">
        <f>Calcs!AB8*(About!$B$9/100)</f>
        <v>2701022.3442834462</v>
      </c>
    </row>
    <row r="6" spans="1:28" x14ac:dyDescent="0.45">
      <c r="A6" t="s">
        <v>275</v>
      </c>
      <c r="B6">
        <f>Calcs!B9*(About!$B$9/100)</f>
        <v>62567222.770248391</v>
      </c>
      <c r="C6">
        <f>Calcs!C9*(About!$B$9/100)</f>
        <v>63943368.275064677</v>
      </c>
      <c r="D6">
        <f>Calcs!D9*(About!$B$9/100)</f>
        <v>65668531.775527932</v>
      </c>
      <c r="E6">
        <f>Calcs!E9*(About!$B$9/100)</f>
        <v>67914759.542433128</v>
      </c>
      <c r="F6">
        <f>Calcs!F9*(About!$B$9/100)</f>
        <v>68051744.415864766</v>
      </c>
      <c r="G6">
        <f>Calcs!G9*(About!$B$9/100)</f>
        <v>68973911.953974977</v>
      </c>
      <c r="H6">
        <f>Calcs!H9*(About!$B$9/100)</f>
        <v>70086274.671261966</v>
      </c>
      <c r="I6">
        <f>Calcs!I9*(About!$B$9/100)</f>
        <v>72524212.220596865</v>
      </c>
      <c r="J6">
        <f>Calcs!J9*(About!$B$9/100)</f>
        <v>75168764.103766024</v>
      </c>
      <c r="K6">
        <f>Calcs!K9*(About!$B$9/100)</f>
        <v>74710391.78129077</v>
      </c>
      <c r="L6">
        <f>Calcs!L9*(About!$B$9/100)</f>
        <v>73633000.45658645</v>
      </c>
      <c r="M6">
        <f>Calcs!M9*(About!$B$9/100)</f>
        <v>72922438.543012336</v>
      </c>
      <c r="N6">
        <f>Calcs!N9*(About!$B$9/100)</f>
        <v>73134757.177612081</v>
      </c>
      <c r="O6">
        <f>Calcs!O9*(About!$B$9/100)</f>
        <v>73420378.428785995</v>
      </c>
      <c r="P6">
        <f>Calcs!P9*(About!$B$9/100)</f>
        <v>75244064.426005587</v>
      </c>
      <c r="Q6">
        <f>Calcs!Q9*(About!$B$9/100)</f>
        <v>76833973.147157714</v>
      </c>
      <c r="R6">
        <f>Calcs!R9*(About!$B$9/100)</f>
        <v>78179037.488272041</v>
      </c>
      <c r="S6">
        <f>Calcs!S9*(About!$B$9/100)</f>
        <v>79006178.299289748</v>
      </c>
      <c r="T6">
        <f>Calcs!T9*(About!$B$9/100)</f>
        <v>79406719.396492377</v>
      </c>
      <c r="U6">
        <f>Calcs!U9*(About!$B$9/100)</f>
        <v>80565756.710860386</v>
      </c>
      <c r="V6">
        <f>Calcs!V9*(About!$B$9/100)</f>
        <v>81568936.74113667</v>
      </c>
      <c r="W6">
        <f>Calcs!W9*(About!$B$9/100)</f>
        <v>82453612.79285118</v>
      </c>
      <c r="X6">
        <f>Calcs!X9*(About!$B$9/100)</f>
        <v>83206376.636569753</v>
      </c>
      <c r="Y6">
        <f>Calcs!Y9*(About!$B$9/100)</f>
        <v>83978366.74289161</v>
      </c>
      <c r="Z6">
        <f>Calcs!Z9*(About!$B$9/100)</f>
        <v>84774333.141650334</v>
      </c>
      <c r="AA6">
        <f>Calcs!AA9*(About!$B$9/100)</f>
        <v>85578519.429742709</v>
      </c>
      <c r="AB6">
        <f>Calcs!AB9*(About!$B$9/100)</f>
        <v>86449193.300563678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18062808.408180863</v>
      </c>
      <c r="C2">
        <f>Calcs!C13</f>
        <v>17923993.327598196</v>
      </c>
      <c r="D2">
        <f>Calcs!D13</f>
        <v>17198938.099302601</v>
      </c>
      <c r="E2">
        <f>Calcs!E13</f>
        <v>16816485.789241146</v>
      </c>
      <c r="F2">
        <f>Calcs!F13</f>
        <v>16638457.888585601</v>
      </c>
      <c r="G2">
        <f>Calcs!G13</f>
        <v>16470530.259767005</v>
      </c>
      <c r="H2">
        <f>Calcs!H13</f>
        <v>16219254.169235066</v>
      </c>
      <c r="I2">
        <f>Calcs!I13</f>
        <v>15947947.28749706</v>
      </c>
      <c r="J2">
        <f>Calcs!J13</f>
        <v>15650795.592529207</v>
      </c>
      <c r="K2">
        <f>Calcs!K13</f>
        <v>15180326.627888588</v>
      </c>
      <c r="L2">
        <f>Calcs!L13</f>
        <v>14844598.684602287</v>
      </c>
      <c r="M2">
        <f>Calcs!M13</f>
        <v>14510059.008590922</v>
      </c>
      <c r="N2">
        <f>Calcs!N13</f>
        <v>14185067.908896005</v>
      </c>
      <c r="O2">
        <f>Calcs!O13</f>
        <v>13879216.399950942</v>
      </c>
      <c r="P2">
        <f>Calcs!P13</f>
        <v>13580494.494655494</v>
      </c>
      <c r="Q2">
        <f>Calcs!Q13</f>
        <v>13291193.851325611</v>
      </c>
      <c r="R2">
        <f>Calcs!R13</f>
        <v>13015558.281657485</v>
      </c>
      <c r="S2">
        <f>Calcs!S13</f>
        <v>12762075.409043519</v>
      </c>
      <c r="T2">
        <f>Calcs!T13</f>
        <v>12512921.224359676</v>
      </c>
      <c r="U2">
        <f>Calcs!U13</f>
        <v>12285495.355560375</v>
      </c>
      <c r="V2">
        <f>Calcs!V13</f>
        <v>12067618.063077519</v>
      </c>
      <c r="W2">
        <f>Calcs!W13</f>
        <v>11857379.631647818</v>
      </c>
      <c r="X2">
        <f>Calcs!X13</f>
        <v>11613742.402169032</v>
      </c>
      <c r="Y2">
        <f>Calcs!Y13</f>
        <v>11412415.975301355</v>
      </c>
      <c r="Z2">
        <f>Calcs!Z13</f>
        <v>11213593.397334434</v>
      </c>
      <c r="AA2">
        <f>Calcs!AA13</f>
        <v>11016765.410864724</v>
      </c>
      <c r="AB2">
        <f>Calcs!AB13</f>
        <v>10819852.548161093</v>
      </c>
    </row>
    <row r="3" spans="1:28" x14ac:dyDescent="0.45">
      <c r="A3" t="s">
        <v>273</v>
      </c>
      <c r="B3">
        <f>Calcs!B14</f>
        <v>27141340.141157586</v>
      </c>
      <c r="C3">
        <f>Calcs!C14</f>
        <v>27433271.947739121</v>
      </c>
      <c r="D3">
        <f>Calcs!D14</f>
        <v>27115070.946758121</v>
      </c>
      <c r="E3">
        <f>Calcs!E14</f>
        <v>26946421.869951166</v>
      </c>
      <c r="F3">
        <f>Calcs!F14</f>
        <v>27230078.243725106</v>
      </c>
      <c r="G3">
        <f>Calcs!G14</f>
        <v>27559270.716999263</v>
      </c>
      <c r="H3">
        <f>Calcs!H14</f>
        <v>27824339.195543855</v>
      </c>
      <c r="I3">
        <f>Calcs!I14</f>
        <v>28010515.214656103</v>
      </c>
      <c r="J3">
        <f>Calcs!J14</f>
        <v>27979747.579858661</v>
      </c>
      <c r="K3">
        <f>Calcs!K14</f>
        <v>27664814.313883737</v>
      </c>
      <c r="L3">
        <f>Calcs!L14</f>
        <v>27480675.324385658</v>
      </c>
      <c r="M3">
        <f>Calcs!M14</f>
        <v>27278075.754009113</v>
      </c>
      <c r="N3">
        <f>Calcs!N14</f>
        <v>27087655.923200674</v>
      </c>
      <c r="O3">
        <f>Calcs!O14</f>
        <v>26930380.261739541</v>
      </c>
      <c r="P3">
        <f>Calcs!P14</f>
        <v>26788721.827320416</v>
      </c>
      <c r="Q3">
        <f>Calcs!Q14</f>
        <v>26656102.711814199</v>
      </c>
      <c r="R3">
        <f>Calcs!R14</f>
        <v>26632634.433134221</v>
      </c>
      <c r="S3">
        <f>Calcs!S14</f>
        <v>26580902.36855755</v>
      </c>
      <c r="T3">
        <f>Calcs!T14</f>
        <v>26563290.550018318</v>
      </c>
      <c r="U3">
        <f>Calcs!U14</f>
        <v>26578143.890955023</v>
      </c>
      <c r="V3">
        <f>Calcs!V14</f>
        <v>26627711.611566626</v>
      </c>
      <c r="W3">
        <f>Calcs!W14</f>
        <v>26676473.007955953</v>
      </c>
      <c r="X3">
        <f>Calcs!X14</f>
        <v>26768139.340593852</v>
      </c>
      <c r="Y3">
        <f>Calcs!Y14</f>
        <v>26863370.475056559</v>
      </c>
      <c r="Z3">
        <f>Calcs!Z14</f>
        <v>26965561.460701026</v>
      </c>
      <c r="AA3">
        <f>Calcs!AA14</f>
        <v>27075136.678696882</v>
      </c>
      <c r="AB3">
        <f>Calcs!AB14</f>
        <v>27174908.691674523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2654758.8446742389</v>
      </c>
      <c r="C5">
        <f>Calcs!C15</f>
        <v>2696305.7611800265</v>
      </c>
      <c r="D5">
        <f>Calcs!D15</f>
        <v>2690873.682208892</v>
      </c>
      <c r="E5">
        <f>Calcs!E15</f>
        <v>2688327.3951911731</v>
      </c>
      <c r="F5">
        <f>Calcs!F15</f>
        <v>2715615.1043977328</v>
      </c>
      <c r="G5">
        <f>Calcs!G15</f>
        <v>2748080.2638736544</v>
      </c>
      <c r="H5">
        <f>Calcs!H15</f>
        <v>2903021.828901879</v>
      </c>
      <c r="I5">
        <f>Calcs!I15</f>
        <v>2929757.8425879334</v>
      </c>
      <c r="J5">
        <f>Calcs!J15</f>
        <v>2941343.4485185561</v>
      </c>
      <c r="K5">
        <f>Calcs!K15</f>
        <v>2942192.210857796</v>
      </c>
      <c r="L5">
        <f>Calcs!L15</f>
        <v>2941598.0772203286</v>
      </c>
      <c r="M5">
        <f>Calcs!M15</f>
        <v>2933916.7780502085</v>
      </c>
      <c r="N5">
        <f>Calcs!N15</f>
        <v>2932728.5107752723</v>
      </c>
      <c r="O5">
        <f>Calcs!O15</f>
        <v>2930818.7955119829</v>
      </c>
      <c r="P5">
        <f>Calcs!P15</f>
        <v>2940876.6292319745</v>
      </c>
      <c r="Q5">
        <f>Calcs!Q15</f>
        <v>2933068.0157109681</v>
      </c>
      <c r="R5">
        <f>Calcs!R15</f>
        <v>2951443.7203555098</v>
      </c>
      <c r="S5">
        <f>Calcs!S15</f>
        <v>2964599.536613727</v>
      </c>
      <c r="T5">
        <f>Calcs!T15</f>
        <v>2977330.9717023238</v>
      </c>
      <c r="U5">
        <f>Calcs!U15</f>
        <v>2992226.7507559825</v>
      </c>
      <c r="V5">
        <f>Calcs!V15</f>
        <v>3006655.7105230587</v>
      </c>
      <c r="W5">
        <f>Calcs!W15</f>
        <v>3024649.4721149425</v>
      </c>
      <c r="X5">
        <f>Calcs!X15</f>
        <v>3043704.1866308758</v>
      </c>
      <c r="Y5">
        <f>Calcs!Y15</f>
        <v>3063268.1585503533</v>
      </c>
      <c r="Z5">
        <f>Calcs!Z15</f>
        <v>3083256.5116394502</v>
      </c>
      <c r="AA5">
        <f>Calcs!AA15</f>
        <v>3103287.3028455097</v>
      </c>
      <c r="AB5">
        <f>Calcs!AB15</f>
        <v>3123021.0272328351</v>
      </c>
    </row>
    <row r="6" spans="1:28" x14ac:dyDescent="0.45">
      <c r="A6" t="s">
        <v>275</v>
      </c>
      <c r="B6">
        <f>Calcs!B16</f>
        <v>146546753.79762292</v>
      </c>
      <c r="C6">
        <f>Calcs!C16</f>
        <v>149224980.92097718</v>
      </c>
      <c r="D6">
        <f>Calcs!D16</f>
        <v>148811845.85235217</v>
      </c>
      <c r="E6">
        <f>Calcs!E16</f>
        <v>148787316.62074816</v>
      </c>
      <c r="F6">
        <f>Calcs!F16</f>
        <v>150500840.46932241</v>
      </c>
      <c r="G6">
        <f>Calcs!G16</f>
        <v>152377751.06820035</v>
      </c>
      <c r="H6">
        <f>Calcs!H16</f>
        <v>154931464.7563881</v>
      </c>
      <c r="I6">
        <f>Calcs!I16</f>
        <v>156456054.10824758</v>
      </c>
      <c r="J6">
        <f>Calcs!J16</f>
        <v>157102386.62957868</v>
      </c>
      <c r="K6">
        <f>Calcs!K16</f>
        <v>157114014.67362627</v>
      </c>
      <c r="L6">
        <f>Calcs!L16</f>
        <v>157030581.33567899</v>
      </c>
      <c r="M6">
        <f>Calcs!M16</f>
        <v>156811558.21403816</v>
      </c>
      <c r="N6">
        <f>Calcs!N16</f>
        <v>156562319.1531204</v>
      </c>
      <c r="O6">
        <f>Calcs!O16</f>
        <v>156386073.65337726</v>
      </c>
      <c r="P6">
        <f>Calcs!P16</f>
        <v>156169002.68511668</v>
      </c>
      <c r="Q6">
        <f>Calcs!Q16</f>
        <v>155948451.79126519</v>
      </c>
      <c r="R6">
        <f>Calcs!R16</f>
        <v>155790200.05311397</v>
      </c>
      <c r="S6">
        <f>Calcs!S16</f>
        <v>155879192.78438324</v>
      </c>
      <c r="T6">
        <f>Calcs!T16</f>
        <v>156072074.02597547</v>
      </c>
      <c r="U6">
        <f>Calcs!U16</f>
        <v>156383102.98518988</v>
      </c>
      <c r="V6">
        <f>Calcs!V16</f>
        <v>156784610.00976729</v>
      </c>
      <c r="W6">
        <f>Calcs!W16</f>
        <v>157260044.23409247</v>
      </c>
      <c r="X6">
        <f>Calcs!X16</f>
        <v>157792260.65891281</v>
      </c>
      <c r="Y6">
        <f>Calcs!Y16</f>
        <v>158356942.24320903</v>
      </c>
      <c r="Z6">
        <f>Calcs!Z16</f>
        <v>158936774.23526073</v>
      </c>
      <c r="AA6">
        <f>Calcs!AA16</f>
        <v>159517285.23718375</v>
      </c>
      <c r="AB6">
        <f>Calcs!AB16</f>
        <v>160080990.74478984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2026-06-11T23:22:12Z</dcterms:modified>
</cp:coreProperties>
</file>