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elec\BGDPbES\"/>
    </mc:Choice>
  </mc:AlternateContent>
  <xr:revisionPtr revIDLastSave="0" documentId="8_{EF5542C2-20B3-43EC-8D85-CDDDFF5E7CE7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E32" i="4" s="1"/>
  <c r="E5" i="4" s="1"/>
  <c r="F5" i="4" s="1"/>
  <c r="H3" i="2" s="1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" i="2" l="1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<sst xmlns="http://schemas.openxmlformats.org/spreadsheetml/2006/main" count="4985" uniqueCount="142">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</sst>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105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MT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MT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0.57979973299999998</v>
      </c>
      <c r="D4" s="13">
        <f>MIN(C4/SUMIFS(PTCF!B:B,PTCF!A:A,calcs!B4),1)</f>
        <v>0.64422192555555557</v>
      </c>
      <c r="E4" s="12">
        <f>SUMIFS('all_csv_BECF-pre-ret'!$E:$E,'all_csv_BECF-pre-ret'!$B:$B,$B4,'all_csv_BECF-pre-ret'!$AI:$AI,$C$1)</f>
        <v>0.75891094299999995</v>
      </c>
      <c r="F4" s="13">
        <f>MIN(E4/SUMIFS(PTCF!B:B,PTCF!A:A,calcs!B4),1)</f>
        <v>0.84323438111111104</v>
      </c>
    </row>
    <row r="5" spans="1:6" x14ac:dyDescent="0.25">
      <c r="A5" t="s">
        <v>141</v>
      </c>
      <c r="B5" t="s">
        <v>10</v>
      </c>
      <c r="C5" s="12" t="e">
        <f>E28</f>
        <v>#DIV/0!</v>
      </c>
      <c r="D5" s="13" t="e">
        <f>MIN(C5/SUMIFS(PTCF!B:B,PTCF!A:A,calcs!B5),1)</f>
        <v>#DIV/0!</v>
      </c>
      <c r="E5" s="12" t="e">
        <f>E32</f>
        <v>#DIV/0!</v>
      </c>
      <c r="F5" s="13" t="e">
        <f>MIN(E5/SUMIFS(PTCF!B:B,PTCF!A:A,calcs!B5),1)</f>
        <v>#DIV/0!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0.44183504600000001</v>
      </c>
      <c r="D7" s="14">
        <f>MIN(C7/SUMIFS(PTCF!B:B,PTCF!A:A,calcs!B7),1)</f>
        <v>0.94409197863247862</v>
      </c>
      <c r="E7" s="12">
        <f>SUMIFS('all_csv_BECF-pre-ret'!$E:$E,'all_csv_BECF-pre-ret'!$B:$B,$B7,'all_csv_BECF-pre-ret'!$AI:$AI,$C$1)</f>
        <v>0.38108166700000001</v>
      </c>
      <c r="F7" s="14">
        <f>MIN(E7/SUMIFS(PTCF!B:B,PTCF!A:A,calcs!B7),1)</f>
        <v>0.81427706623931617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0.39999194399999999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0.35626923399999999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0.219587698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0.22452323399999999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0.85573630099999998</v>
      </c>
      <c r="D11" s="13">
        <f>MIN(C11/SUMIFS(PTCF!B:B,PTCF!A:A,calcs!B11),1)</f>
        <v>0.95081811222222212</v>
      </c>
      <c r="E11" s="12">
        <f>SUMIFS('all_csv_BECF-pre-ret'!$E:$E,'all_csv_BECF-pre-ret'!$B:$B,$B11,'all_csv_BECF-pre-ret'!$AI:$AI,$C$1)</f>
        <v>0.82455764799999998</v>
      </c>
      <c r="F11" s="13">
        <f>MIN(E11/SUMIFS(PTCF!B:B,PTCF!A:A,calcs!B11),1)</f>
        <v>0.91617516444444436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1</v>
      </c>
      <c r="D13" s="14">
        <f>MIN(C13/SUMIFS(PTCF!B:B,PTCF!A:A,calcs!B13),1)</f>
        <v>1</v>
      </c>
      <c r="E13" s="12">
        <f>SUMIFS('all_csv_BECF-pre-ret'!$E:$E,'all_csv_BECF-pre-ret'!$B:$B,$B13,'all_csv_BECF-pre-ret'!$AI:$AI,$C$1)</f>
        <v>0.98948713300000002</v>
      </c>
      <c r="F13" s="14">
        <f>MIN(E13/SUMIFS(PTCF!B:B,PTCF!A:A,calcs!B13),1)</f>
        <v>1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8.3684360999999999E-2</v>
      </c>
      <c r="D14" s="13">
        <f>MIN(C14/SUMIFS(PTCF!B:B,PTCF!A:A,calcs!B14),1)</f>
        <v>9.2982623333333334E-2</v>
      </c>
      <c r="E14" s="12">
        <f>SUMIFS('all_csv_BECF-pre-ret'!$E:$E,'all_csv_BECF-pre-ret'!$B:$B,$B14,'all_csv_BECF-pre-ret'!$AI:$AI,$C$1)</f>
        <v>0.15318376</v>
      </c>
      <c r="F14" s="13">
        <f>MIN(E14/SUMIFS(PTCF!B:B,PTCF!A:A,calcs!B14),1)</f>
        <v>0.17020417777777777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0.48492232699999999</v>
      </c>
      <c r="D15" s="14">
        <f>MIN(C15/SUMIFS(PTCF!B:B,PTCF!A:A,calcs!B15),1)</f>
        <v>0.53880258555555549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0.10675530499999999</v>
      </c>
      <c r="D17" s="13">
        <f>MIN(C17/SUMIFS(PTCF!B:B,PTCF!A:A,calcs!B17),1)</f>
        <v>0.11861700555555554</v>
      </c>
      <c r="E17" s="12">
        <f>SUMIFS('all_csv_BECF-pre-ret'!$E:$E,'all_csv_BECF-pre-ret'!$B:$B,$B17,'all_csv_BECF-pre-ret'!$AI:$AI,$C$1)</f>
        <v>0.10675530499999999</v>
      </c>
      <c r="F17" s="13">
        <f>MIN(E17/SUMIFS(PTCF!B:B,PTCF!A:A,calcs!B17),1)</f>
        <v>0.11861700555555554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0</v>
      </c>
      <c r="E24">
        <f>SUM(C24:D24)</f>
        <v>0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</v>
      </c>
    </row>
    <row r="28" spans="1:6" x14ac:dyDescent="0.25">
      <c r="C28" t="e">
        <f>$C$27*($C$24/$E$24)</f>
        <v>#DIV/0!</v>
      </c>
      <c r="D28" t="e">
        <f>$D$27*($D$24/$E$24)</f>
        <v>#DIV/0!</v>
      </c>
      <c r="E28" s="9" t="e">
        <f>SUM(C28:D28)</f>
        <v>#DIV/0!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</v>
      </c>
    </row>
    <row r="32" spans="1:6" x14ac:dyDescent="0.25">
      <c r="C32" t="e">
        <f>$C$31*($C$24/$E$24)</f>
        <v>#DIV/0!</v>
      </c>
      <c r="D32" t="e">
        <f>$D$31*($D$24/$E$24)</f>
        <v>#DIV/0!</v>
      </c>
      <c r="E32" s="9" t="e">
        <f>SUM(C32:D32)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0.64422192555555557</v>
      </c>
      <c r="H2" s="8">
        <f>SUMIFS(calcs!$F$4:$F$19,calcs!$B$4:$B$19,$A2)</f>
        <v>0.84323438111111104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 t="e">
        <f>SUMIFS(calcs!$D$4:$D$19,calcs!$B$4:$B$19,$A3)</f>
        <v>#DIV/0!</v>
      </c>
      <c r="H3" s="8" t="e">
        <f>SUMIFS(calcs!$F$4:$F$19,calcs!$B$4:$B$19,$A3)</f>
        <v>#DIV/0!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0.95081811222222212</v>
      </c>
      <c r="H9" s="8">
        <f>SUMIFS(calcs!$F$4:$F$19,calcs!$B$4:$B$19,$A9)</f>
        <v>0.91617516444444436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9.2982623333333334E-2</v>
      </c>
      <c r="H12" s="8">
        <f>SUMIFS(calcs!$F$4:$F$19,calcs!$B$4:$B$19,$A12)</f>
        <v>0.17020417777777777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0.11861700555555554</v>
      </c>
      <c r="H15" s="8">
        <f>SUMIFS(calcs!$F$4:$F$19,calcs!$B$4:$B$19,$A15)</f>
        <v>0.11861700555555554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2022-11-30T00:44:23Z</dcterms:modified>
</cp:coreProperties>
</file>