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726536DE-4967-4477-80CC-E5F8CA18C592}"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3" i="29"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<sst xmlns="http://schemas.openxmlformats.org/spreadsheetml/2006/main" count="30815" uniqueCount="2737">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</sst>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2363</v>
      </c>
      <c r="C1" s="193">
        <v>45967</v>
      </c>
      <c r="G1" s="123" t="s">
        <v>2263</v>
      </c>
      <c r="H1" s="123" t="s">
        <v>2264</v>
      </c>
    </row>
    <row r="2" spans="1:8" x14ac:dyDescent="0.25">
      <c r="B2" t="str">
        <f>_xlfn.XLOOKUP(B1,H:H,G:G,0,0,1)</f>
        <v>NE</v>
      </c>
      <c r="C2" t="str">
        <f>_xlfn.XLOOKUP(B2,G:G, H:H, 0,0,1)</f>
        <v>Nebraska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Nebraska.</v>
      </c>
      <c r="L9" s="143" t="str">
        <f>J9&amp;K9</f>
        <v>**Description:** This policy prevents new capacity of the selected type(s) from being built or deployed.  // **Guidance for setting values:** No new coal is planned in Nebraska.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Nebraska</v>
      </c>
      <c r="B3" s="182">
        <f>ROUND(SUMIFS(B$4:B$54, $A$4:$A$54, $A$3),0)</f>
        <v>60527</v>
      </c>
      <c r="C3" s="183">
        <f t="shared" ref="C3" si="0">ROUND(SUMIFS(C$4:C$54, $A$4:$A$54, $A$3),0)</f>
        <v>61</v>
      </c>
      <c r="D3" s="182">
        <f>SUMIFS(D$4:D$54, $A$4:$A$54, $A$3)</f>
        <v>257</v>
      </c>
      <c r="E3" s="182">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1957</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1958</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1959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1960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1961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1962</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1975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1979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1982</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2025-11-06T19:47:54Z</dcterms:modified>
</cp:coreProperties>
</file>