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CD0C03EE-77C1-4EAE-BBA1-A3306F84AE3A}" xr6:coauthVersionLast="47" xr6:coauthVersionMax="47" xr10:uidLastSave="{00000000-0000-0000-0000-000000000000}"/>
  <bookViews>
    <workbookView xWindow="1995" yWindow="855" windowWidth="15870" windowHeight="16425" firstSheet="22"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C5" i="28" s="1"/>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5" i="34" l="1"/>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I15" i="26" s="1"/>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J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W15" i="26"/>
  <c r="AB15" i="26"/>
  <c r="Q14" i="26"/>
  <c r="AE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23" i="28"/>
  <c r="I15"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G1266" i="22" s="1"/>
  <c r="E50" i="23"/>
  <c r="M1403" i="22" s="1"/>
  <c r="E20" i="23"/>
  <c r="E31" i="23"/>
  <c r="E49" i="23"/>
  <c r="L1252" i="22"/>
  <c r="L1242" i="22"/>
  <c r="O1244"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M1313" i="22"/>
  <c r="N1303" i="22"/>
  <c r="M1303" i="22"/>
  <c r="L1309" i="22"/>
  <c r="F1310" i="22"/>
  <c r="P131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P1222" i="22"/>
  <c r="J1223" i="22"/>
  <c r="F1214" i="22"/>
  <c r="M1214" i="22"/>
  <c r="R1219" i="22"/>
  <c r="Q121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R1293" i="22"/>
  <c r="I1290" i="22"/>
  <c r="J1285" i="22"/>
  <c r="P1298" i="22"/>
  <c r="Q1293" i="22"/>
  <c r="H1290" i="22"/>
  <c r="Q1285" i="22"/>
  <c r="F1284" i="22"/>
  <c r="F1295" i="22"/>
  <c r="M1292" i="22"/>
  <c r="I1288" i="22"/>
  <c r="P1285" i="22"/>
  <c r="K1297" i="22"/>
  <c r="R1294" i="22"/>
  <c r="I1291" i="22"/>
  <c r="K1289" i="22"/>
  <c r="O1285" i="22"/>
  <c r="M1298" i="22"/>
  <c r="Q1294" i="22"/>
  <c r="F1293" i="22"/>
  <c r="R1289" i="22"/>
  <c r="G1288" i="22"/>
  <c r="F1285" i="22"/>
  <c r="P1297" i="22"/>
  <c r="O1294" i="22"/>
  <c r="Q1292" i="22"/>
  <c r="P1289" i="22"/>
  <c r="R1287" i="22"/>
  <c r="Q1284" i="22"/>
  <c r="J1298" i="22"/>
  <c r="I1295" i="22"/>
  <c r="K1293" i="22"/>
  <c r="J1290" i="22"/>
  <c r="L1288" i="22"/>
  <c r="K1285" i="22"/>
  <c r="K1295" i="22"/>
  <c r="R1284" i="22"/>
  <c r="J1284" i="22"/>
  <c r="R1292" i="22"/>
  <c r="J1292" i="22"/>
  <c r="F129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J1267" i="22"/>
  <c r="O1266" i="22"/>
  <c r="I1264" i="22"/>
  <c r="K1262" i="22"/>
  <c r="P1261" i="22"/>
  <c r="J1259" i="22"/>
  <c r="L1257" i="22"/>
  <c r="Q1256" i="22"/>
  <c r="K1254" i="22"/>
  <c r="I1267" i="22"/>
  <c r="N1266" i="22"/>
  <c r="H1264" i="22"/>
  <c r="J1262" i="22"/>
  <c r="O1261" i="22"/>
  <c r="I1259" i="22"/>
  <c r="K1257" i="22"/>
  <c r="P1256" i="22"/>
  <c r="J1254" i="22"/>
  <c r="H1267" i="22"/>
  <c r="M1266" i="22"/>
  <c r="G1264" i="22"/>
  <c r="I1262" i="22"/>
  <c r="N1261" i="22"/>
  <c r="H1259" i="22"/>
  <c r="J1257" i="22"/>
  <c r="O1256" i="22"/>
  <c r="I1254" i="22"/>
  <c r="O1267" i="22"/>
  <c r="G1267" i="22"/>
  <c r="N1264" i="22"/>
  <c r="P1262" i="22"/>
  <c r="H1262" i="22"/>
  <c r="O1259" i="22"/>
  <c r="Q1257" i="22"/>
  <c r="I1257" i="22"/>
  <c r="P1254" i="22"/>
  <c r="I1268" i="22"/>
  <c r="N1267" i="22"/>
  <c r="H1265" i="22"/>
  <c r="J1263" i="22"/>
  <c r="O1262" i="22"/>
  <c r="I1260" i="22"/>
  <c r="K1258" i="22"/>
  <c r="P1257" i="22"/>
  <c r="J1255" i="22"/>
  <c r="P1268" i="22"/>
  <c r="H1268" i="22"/>
  <c r="O1265" i="22"/>
  <c r="Q1263" i="22"/>
  <c r="I1263" i="22"/>
  <c r="P1260" i="22"/>
  <c r="R1258" i="22"/>
  <c r="J1258" i="22"/>
  <c r="Q1255" i="22"/>
  <c r="F1254" i="22"/>
  <c r="O1268" i="22"/>
  <c r="I1266" i="22"/>
  <c r="K1264" i="22"/>
  <c r="P1263" i="22"/>
  <c r="J1261" i="22"/>
  <c r="L1259" i="22"/>
  <c r="Q1258" i="22"/>
  <c r="K1256" i="22"/>
  <c r="M1254" i="22"/>
  <c r="N1268" i="22"/>
  <c r="H1266" i="22"/>
  <c r="J1264" i="22"/>
  <c r="O1263" i="22"/>
  <c r="I1261" i="22"/>
  <c r="K1259" i="22"/>
  <c r="P1258" i="22"/>
  <c r="J1256"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1222" i="22" l="1"/>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N1221" i="22"/>
  <c r="O1216" i="22"/>
  <c r="P1211" i="22"/>
  <c r="M1221" i="22"/>
  <c r="N1216" i="22"/>
  <c r="O1211" i="22"/>
  <c r="G1222" i="22"/>
  <c r="H1217" i="22"/>
  <c r="I1212" i="22"/>
  <c r="N1222" i="22"/>
  <c r="O1217" i="22"/>
  <c r="P1212" i="22"/>
  <c r="H1223" i="22"/>
  <c r="I1218" i="22"/>
  <c r="J1213" i="22"/>
  <c r="O1223" i="22"/>
  <c r="P1218" i="22"/>
  <c r="Q1213" i="22"/>
  <c r="N1223" i="22"/>
  <c r="O1218" i="22"/>
  <c r="P1213" i="22"/>
  <c r="M1223" i="22"/>
  <c r="N1218" i="22"/>
  <c r="O1213" i="22"/>
  <c r="F1221" i="22"/>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K1220" i="22"/>
  <c r="L1215" i="22"/>
  <c r="M1210" i="22"/>
  <c r="J1220" i="22"/>
  <c r="K1215" i="22"/>
  <c r="L1210" i="22"/>
  <c r="Q1220" i="22"/>
  <c r="R1215" i="22"/>
  <c r="F1211" i="22"/>
  <c r="K1221" i="22"/>
  <c r="L1216" i="22"/>
  <c r="M1211" i="22"/>
  <c r="R1221" i="22"/>
  <c r="F1217" i="22"/>
  <c r="G1212" i="22"/>
  <c r="L1222" i="22"/>
  <c r="M1217" i="22"/>
  <c r="N1212" i="22"/>
  <c r="K1222" i="22"/>
  <c r="L1217" i="22"/>
  <c r="M1212" i="22"/>
  <c r="J1222" i="22"/>
  <c r="K1217" i="22"/>
  <c r="L1212" i="22"/>
  <c r="P1219" i="22"/>
  <c r="Q1214" i="22"/>
  <c r="R1209" i="22"/>
  <c r="O1219" i="22"/>
  <c r="P1214" i="22"/>
  <c r="Q1209" i="22"/>
  <c r="I1220" i="22"/>
  <c r="J1215" i="22"/>
  <c r="K1210" i="22"/>
  <c r="P1220" i="22"/>
  <c r="Q1215" i="22"/>
  <c r="R1210" i="22"/>
  <c r="J1221" i="22"/>
  <c r="K1216" i="22"/>
  <c r="L1211" i="22"/>
  <c r="Q1221" i="22"/>
  <c r="R1216" i="22"/>
  <c r="F1212" i="22"/>
  <c r="P1221" i="22"/>
  <c r="Q1216" i="22"/>
  <c r="R1211" i="22"/>
  <c r="O1221" i="22"/>
  <c r="P1216" i="22"/>
  <c r="Q1211" i="22"/>
  <c r="H1219" i="22"/>
  <c r="I1214" i="22"/>
  <c r="J1209" i="22"/>
  <c r="G1219" i="22"/>
  <c r="H1214" i="22"/>
  <c r="I1209" i="22"/>
  <c r="N1219" i="22"/>
  <c r="O1214" i="22"/>
  <c r="P1209" i="22"/>
  <c r="H1220" i="22"/>
  <c r="I1215" i="22"/>
  <c r="J1210" i="22"/>
  <c r="O1220" i="22"/>
  <c r="P1215" i="22"/>
  <c r="Q1210" i="22"/>
  <c r="I1221" i="22"/>
  <c r="J1216" i="22"/>
  <c r="K1211" i="22"/>
  <c r="H1221" i="22"/>
  <c r="I1216" i="22"/>
  <c r="J1211" i="22"/>
  <c r="G1221" i="22"/>
  <c r="H1216" i="22"/>
  <c r="I1211" i="22"/>
  <c r="L1223" i="22"/>
  <c r="M1218" i="22"/>
  <c r="N1213" i="22"/>
  <c r="K1223" i="22"/>
  <c r="L1218" i="22"/>
  <c r="M1213" i="22"/>
  <c r="R1223" i="22"/>
  <c r="F1219" i="22"/>
  <c r="G1214" i="22"/>
  <c r="H1209" i="22"/>
  <c r="M1219" i="22"/>
  <c r="N1214" i="22"/>
  <c r="O1209" i="22"/>
  <c r="G1220" i="22"/>
  <c r="H1215" i="22"/>
  <c r="C64" i="23" s="1"/>
  <c r="I1210" i="22"/>
  <c r="N1220" i="22"/>
  <c r="O1215" i="22"/>
  <c r="P1210" i="22"/>
  <c r="M1220" i="22"/>
  <c r="N1215" i="22"/>
  <c r="O1210" i="22"/>
  <c r="L1220" i="22"/>
  <c r="G73" i="23" s="1"/>
  <c r="M1215" i="22"/>
  <c r="N1210"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K1312" i="22"/>
  <c r="L1307" i="22"/>
  <c r="M1302" i="22"/>
  <c r="J1312" i="22"/>
  <c r="K1307" i="22"/>
  <c r="L1302" i="22"/>
  <c r="I1312" i="22"/>
  <c r="J1307" i="22"/>
  <c r="K1302" i="22"/>
  <c r="H1312" i="22"/>
  <c r="I1307" i="22"/>
  <c r="J1302" i="22"/>
  <c r="O1312" i="22"/>
  <c r="P1307" i="22"/>
  <c r="Q1302" i="22"/>
  <c r="H1313" i="22"/>
  <c r="I1308" i="22"/>
  <c r="J1303" i="22"/>
  <c r="O1313" i="22"/>
  <c r="P1308" i="22"/>
  <c r="Q1303" i="22"/>
  <c r="H1310" i="22"/>
  <c r="F1304" i="22"/>
  <c r="F1312" i="22"/>
  <c r="R1300"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311" i="22"/>
  <c r="I1306" i="22"/>
  <c r="J1301" i="22"/>
  <c r="G1311" i="22"/>
  <c r="H1306" i="22"/>
  <c r="I1301" i="22"/>
  <c r="F1311" i="22"/>
  <c r="G1306" i="22"/>
  <c r="H1301" i="22"/>
  <c r="R1310" i="22"/>
  <c r="F1306" i="22"/>
  <c r="G1301" i="22"/>
  <c r="L1311" i="22"/>
  <c r="M1306" i="22"/>
  <c r="N1301" i="22"/>
  <c r="R1311" i="22"/>
  <c r="F1307" i="22"/>
  <c r="G1302" i="22"/>
  <c r="L1312" i="22"/>
  <c r="M1307" i="22"/>
  <c r="N1302" i="22"/>
  <c r="J1300" i="22"/>
  <c r="I1313" i="22"/>
  <c r="H1302" i="22"/>
  <c r="M1310" i="22"/>
  <c r="N1305" i="22"/>
  <c r="O1300" i="22"/>
  <c r="L1310" i="22"/>
  <c r="M1305" i="22"/>
  <c r="N1300" i="22"/>
  <c r="K1310" i="22"/>
  <c r="L1305" i="22"/>
  <c r="M1300" i="22"/>
  <c r="J1310" i="22"/>
  <c r="K1305" i="22"/>
  <c r="L1300" i="22"/>
  <c r="Q1310" i="22"/>
  <c r="R1305" i="22"/>
  <c r="F1301" i="22"/>
  <c r="J1311" i="22"/>
  <c r="K1306" i="22"/>
  <c r="L1301" i="22"/>
  <c r="Q1311" i="22"/>
  <c r="R1306" i="22"/>
  <c r="F1302" i="22"/>
  <c r="M1309" i="22"/>
  <c r="J1308" i="22"/>
  <c r="K131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N1297" i="22"/>
  <c r="O1292" i="22"/>
  <c r="P1287" i="22"/>
  <c r="H1298" i="22"/>
  <c r="I1293" i="22"/>
  <c r="J1288" i="22"/>
  <c r="O1298" i="22"/>
  <c r="P1293" i="22"/>
  <c r="Q1288" i="22"/>
  <c r="K1296" i="22"/>
  <c r="L1291" i="22"/>
  <c r="M1286" i="22"/>
  <c r="R1296" i="22"/>
  <c r="F1292" i="22"/>
  <c r="P1295" i="22"/>
  <c r="Q1290" i="22"/>
  <c r="R1285" i="22"/>
  <c r="J1296" i="22"/>
  <c r="K1291" i="22"/>
  <c r="L1286" i="22"/>
  <c r="Q1296" i="22"/>
  <c r="R1291" i="22"/>
  <c r="F1287" i="22"/>
  <c r="P1296" i="22"/>
  <c r="Q1291" i="22"/>
  <c r="R1286" i="22"/>
  <c r="O1296"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O1250" i="22"/>
  <c r="P1245" i="22"/>
  <c r="Q1240" i="22"/>
  <c r="I1251" i="22"/>
  <c r="J1246" i="22"/>
  <c r="K1241" i="22"/>
  <c r="H1251" i="22"/>
  <c r="I1246" i="22"/>
  <c r="J1241" i="22"/>
  <c r="G1251" i="22"/>
  <c r="H1246" i="22"/>
  <c r="I1241" i="22"/>
  <c r="F1251" i="22"/>
  <c r="G1246" i="22"/>
  <c r="H1241" i="22"/>
  <c r="R1250" i="22"/>
  <c r="F1246" i="22"/>
  <c r="J1253" i="22"/>
  <c r="K1248" i="22"/>
  <c r="L1243" i="22"/>
  <c r="Q1253" i="22"/>
  <c r="R1248" i="22"/>
  <c r="F1244" i="22"/>
  <c r="G1239" i="22"/>
  <c r="G1250" i="22"/>
  <c r="H1245" i="22"/>
  <c r="I1240" i="22"/>
  <c r="N1250" i="22"/>
  <c r="O1245" i="22"/>
  <c r="P1240" i="22"/>
  <c r="M1250" i="22"/>
  <c r="N1245" i="22"/>
  <c r="O1240" i="22"/>
  <c r="L1250" i="22"/>
  <c r="M1245" i="22"/>
  <c r="N1240" i="22"/>
  <c r="K1250" i="22"/>
  <c r="L1245" i="22"/>
  <c r="M1240" i="22"/>
  <c r="J1250" i="22"/>
  <c r="K1245" i="22"/>
  <c r="O1252" i="22"/>
  <c r="P1247" i="22"/>
  <c r="Q1242" i="22"/>
  <c r="I1253" i="22"/>
  <c r="J1248" i="22"/>
  <c r="K1243" i="22"/>
  <c r="I1239"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H1253" i="22"/>
  <c r="I1248" i="22"/>
  <c r="J1243" i="22"/>
  <c r="O1253" i="22"/>
  <c r="P1248" i="22"/>
  <c r="Q1243" i="22"/>
  <c r="N1253" i="22"/>
  <c r="O1248" i="22"/>
  <c r="P1243" i="22"/>
  <c r="M1253" i="22"/>
  <c r="N1248" i="22"/>
  <c r="O1243" i="22"/>
  <c r="L1253" i="22"/>
  <c r="M1248" i="22"/>
  <c r="N1243" i="22"/>
  <c r="K1253" i="22"/>
  <c r="L1248" i="22"/>
  <c r="M1243" i="22"/>
  <c r="Q1250" i="22"/>
  <c r="R1245" i="22"/>
  <c r="F1241" i="22"/>
  <c r="K1251" i="22"/>
  <c r="L1246" i="22"/>
  <c r="M1241" i="22"/>
  <c r="L1240" i="22"/>
  <c r="M1252" i="22"/>
  <c r="N1247" i="22"/>
  <c r="O1242" i="22"/>
  <c r="G1253" i="22"/>
  <c r="H1248" i="22"/>
  <c r="I1243" i="22"/>
  <c r="F1253" i="22"/>
  <c r="G1248" i="22"/>
  <c r="H1243" i="22"/>
  <c r="R1252" i="22"/>
  <c r="F1248" i="22"/>
  <c r="G1243" i="22"/>
  <c r="Q1252" i="22"/>
  <c r="R1247" i="22"/>
  <c r="F1243" i="22"/>
  <c r="P1252" i="22"/>
  <c r="Q1247" i="22"/>
  <c r="R1242" i="22"/>
  <c r="I1250" i="22"/>
  <c r="J1245" i="22"/>
  <c r="K1240" i="22"/>
  <c r="P1250" i="22"/>
  <c r="Q1245" i="22"/>
  <c r="R1240" i="22"/>
  <c r="Q1239" i="22"/>
  <c r="G1255" i="22"/>
  <c r="F1260" i="22"/>
  <c r="R1264" i="22"/>
  <c r="H1255" i="22"/>
  <c r="G1260" i="22"/>
  <c r="F1265" i="22"/>
  <c r="N1254" i="22"/>
  <c r="M1259" i="22"/>
  <c r="L1264" i="22"/>
  <c r="G1254" i="22"/>
  <c r="F1259" i="22"/>
  <c r="R1263" i="22"/>
  <c r="Q1268" i="22"/>
  <c r="L1258" i="22"/>
  <c r="K1263" i="22"/>
  <c r="J1268" i="22"/>
  <c r="R1257" i="22"/>
  <c r="Q1262" i="22"/>
  <c r="P1267" i="22"/>
  <c r="F1258" i="22"/>
  <c r="R1262" i="22"/>
  <c r="Q1267" i="22"/>
  <c r="G1258" i="22"/>
  <c r="F1263" i="22"/>
  <c r="R1267" i="22"/>
  <c r="H1286" i="22"/>
  <c r="I1297" i="22"/>
  <c r="I1289" i="22"/>
  <c r="H1284" i="22"/>
  <c r="G1289" i="22"/>
  <c r="F1294" i="22"/>
  <c r="R1298" i="22"/>
  <c r="M1288" i="22"/>
  <c r="L1293" i="22"/>
  <c r="K1298" i="22"/>
  <c r="O1288" i="22"/>
  <c r="N1293" i="22"/>
  <c r="L1284" i="22"/>
  <c r="F1290" i="22"/>
  <c r="M1295" i="22"/>
  <c r="K1286" i="22"/>
  <c r="H1293" i="22"/>
  <c r="N1284" i="22"/>
  <c r="P1290" i="22"/>
  <c r="G1284" i="22"/>
  <c r="G1292" i="22"/>
  <c r="G1210" i="22"/>
  <c r="L1219" i="22"/>
  <c r="R1212" i="22"/>
  <c r="N1299" i="22"/>
  <c r="L1308" i="22"/>
  <c r="P1303" i="22"/>
  <c r="N1249" i="22"/>
  <c r="K1247" i="22"/>
  <c r="G1242" i="22"/>
  <c r="O1255" i="22"/>
  <c r="N1260" i="22"/>
  <c r="M1265" i="22"/>
  <c r="P1255" i="22"/>
  <c r="O1260" i="22"/>
  <c r="N1265" i="22"/>
  <c r="I1255" i="22"/>
  <c r="H1260" i="22"/>
  <c r="G1265" i="22"/>
  <c r="O1254" i="22"/>
  <c r="N1259" i="22"/>
  <c r="M1264" i="22"/>
  <c r="H1254" i="22"/>
  <c r="G1259" i="22"/>
  <c r="F1264" i="22"/>
  <c r="R1268" i="22"/>
  <c r="M1258" i="22"/>
  <c r="L1263" i="22"/>
  <c r="K1268" i="22"/>
  <c r="N1258" i="22"/>
  <c r="M1263" i="22"/>
  <c r="L1268" i="22"/>
  <c r="O1258" i="22"/>
  <c r="N1263" i="22"/>
  <c r="M1268" i="22"/>
  <c r="G1291" i="22"/>
  <c r="F1288" i="22"/>
  <c r="H1294" i="22"/>
  <c r="P1284" i="22"/>
  <c r="O1289" i="22"/>
  <c r="N1294" i="22"/>
  <c r="I1284" i="22"/>
  <c r="H1289" i="22"/>
  <c r="G1294" i="22"/>
  <c r="K1284" i="22"/>
  <c r="J1289" i="22"/>
  <c r="I1294" i="22"/>
  <c r="G1285" i="22"/>
  <c r="N1290" i="22"/>
  <c r="H1296" i="22"/>
  <c r="N1287" i="22"/>
  <c r="K1294" i="22"/>
  <c r="I1285" i="22"/>
  <c r="N1292" i="22"/>
  <c r="O1284" i="22"/>
  <c r="J1293" i="22"/>
  <c r="F1215" i="22"/>
  <c r="G1209" i="22"/>
  <c r="Q1217" i="22"/>
  <c r="M1304" i="22"/>
  <c r="K1313" i="22"/>
  <c r="O1308" i="22"/>
  <c r="J1242" i="22"/>
  <c r="J1252" i="22"/>
  <c r="F1247" i="22"/>
  <c r="I1247" i="22"/>
  <c r="M1242" i="22"/>
  <c r="R1251" i="22"/>
  <c r="R1256" i="22"/>
  <c r="Q1261" i="22"/>
  <c r="P1266" i="22"/>
  <c r="F1257" i="22"/>
  <c r="R1261" i="22"/>
  <c r="Q1266" i="22"/>
  <c r="L1256" i="22"/>
  <c r="K1261" i="22"/>
  <c r="J1266" i="22"/>
  <c r="R1255" i="22"/>
  <c r="Q1260" i="22"/>
  <c r="P1265" i="22"/>
  <c r="K1255" i="22"/>
  <c r="J1260" i="22"/>
  <c r="I1265" i="22"/>
  <c r="Q1254" i="22"/>
  <c r="P1259" i="22"/>
  <c r="O1264" i="22"/>
  <c r="R1254" i="22"/>
  <c r="Q1259" i="22"/>
  <c r="P1264" i="22"/>
  <c r="F1255" i="22"/>
  <c r="R1259" i="22"/>
  <c r="Q1264" i="22"/>
  <c r="P1286" i="22"/>
  <c r="Q1297" i="22"/>
  <c r="Q1289" i="22"/>
  <c r="F1286" i="22"/>
  <c r="R1290" i="22"/>
  <c r="Q1295" i="22"/>
  <c r="L1285" i="22"/>
  <c r="K1290" i="22"/>
  <c r="J1295" i="22"/>
  <c r="N1285" i="22"/>
  <c r="M1290" i="22"/>
  <c r="L1295" i="22"/>
  <c r="J1286" i="22"/>
  <c r="L1292" i="22"/>
  <c r="F1298" i="22"/>
  <c r="L1289" i="22"/>
  <c r="N1295" i="22"/>
  <c r="G1287" i="22"/>
  <c r="L1294" i="22"/>
  <c r="H1287" i="22"/>
  <c r="M1294" i="22"/>
  <c r="H1210" i="22"/>
  <c r="R1218" i="22"/>
  <c r="F1213" i="22"/>
  <c r="O1307" i="22"/>
  <c r="H1299" i="22"/>
  <c r="M1308" i="22"/>
  <c r="J1240" i="22"/>
  <c r="H1252" i="22"/>
  <c r="L1247" i="22"/>
  <c r="M1257" i="22"/>
  <c r="L1262" i="22"/>
  <c r="K1267" i="22"/>
  <c r="N1257" i="22"/>
  <c r="M1262" i="22"/>
  <c r="L1267" i="22"/>
  <c r="G1257" i="22"/>
  <c r="F1262" i="22"/>
  <c r="R1266" i="22"/>
  <c r="M1256" i="22"/>
  <c r="L1261" i="22"/>
  <c r="K1266" i="22"/>
  <c r="F1256" i="22"/>
  <c r="R1260" i="22"/>
  <c r="Q1265" i="22"/>
  <c r="L1255" i="22"/>
  <c r="K1260" i="22"/>
  <c r="J1265" i="22"/>
  <c r="M1255" i="22"/>
  <c r="L1260" i="22"/>
  <c r="K1265" i="22"/>
  <c r="N1255" i="22"/>
  <c r="M1260" i="22"/>
  <c r="L1265" i="22"/>
  <c r="O1291" i="22"/>
  <c r="N1288" i="22"/>
  <c r="P1294" i="22"/>
  <c r="N1286" i="22"/>
  <c r="M1291" i="22"/>
  <c r="L1296" i="22"/>
  <c r="G1286" i="22"/>
  <c r="F1291" i="22"/>
  <c r="R1295" i="22"/>
  <c r="I1286" i="22"/>
  <c r="H1291" i="22"/>
  <c r="G1296" i="22"/>
  <c r="M1287" i="22"/>
  <c r="G1293" i="22"/>
  <c r="N1298" i="22"/>
  <c r="G1290" i="22"/>
  <c r="I1296" i="22"/>
  <c r="O1287" i="22"/>
  <c r="G1295" i="22"/>
  <c r="K1288" i="22"/>
  <c r="H1295" i="22"/>
  <c r="G1215" i="22"/>
  <c r="Q1223" i="22"/>
  <c r="R1217" i="22"/>
  <c r="Q1313" i="22"/>
  <c r="G1304" i="22"/>
  <c r="L1313" i="22"/>
  <c r="I1245" i="22"/>
  <c r="K1242" i="22"/>
  <c r="K1252" i="22"/>
  <c r="H1258" i="22"/>
  <c r="G1263" i="22"/>
  <c r="F1268" i="22"/>
  <c r="I1258" i="22"/>
  <c r="H1263" i="22"/>
  <c r="G1268" i="22"/>
  <c r="O1257" i="22"/>
  <c r="N1262" i="22"/>
  <c r="M1267" i="22"/>
  <c r="H1257" i="22"/>
  <c r="G1262" i="22"/>
  <c r="F1267" i="22"/>
  <c r="N1256" i="22"/>
  <c r="M1261" i="22"/>
  <c r="L1266" i="22"/>
  <c r="G1256" i="22"/>
  <c r="F1261" i="22"/>
  <c r="R1265" i="22"/>
  <c r="H1256" i="22"/>
  <c r="G1261" i="22"/>
  <c r="F1266" i="22"/>
  <c r="I1256" i="22"/>
  <c r="H1261" i="22"/>
  <c r="N1296" i="22"/>
  <c r="M1293" i="22"/>
  <c r="M1285" i="22"/>
  <c r="I1287" i="22"/>
  <c r="H1292" i="22"/>
  <c r="G1297" i="22"/>
  <c r="O1286" i="22"/>
  <c r="N1291" i="22"/>
  <c r="M1296" i="22"/>
  <c r="Q1286" i="22"/>
  <c r="P1291" i="22"/>
  <c r="J1297" i="22"/>
  <c r="H1288" i="22"/>
  <c r="O1293" i="22"/>
  <c r="M1284" i="22"/>
  <c r="O1290" i="22"/>
  <c r="L1297" i="22"/>
  <c r="R1288" i="22"/>
  <c r="O1295" i="22"/>
  <c r="F1289" i="22"/>
  <c r="F1297" i="22"/>
  <c r="F1210" i="22"/>
  <c r="F1220" i="22"/>
  <c r="L1213" i="22"/>
  <c r="Q1222" i="22"/>
  <c r="H1300" i="22"/>
  <c r="F1309" i="22"/>
  <c r="O1303" i="22"/>
  <c r="H1250" i="22"/>
  <c r="J1247" i="22"/>
  <c r="N1242" i="22"/>
  <c r="K1287" i="22"/>
  <c r="L1298" i="22"/>
  <c r="L1290" i="22"/>
  <c r="Q1287" i="22"/>
  <c r="P1292" i="22"/>
  <c r="O1297" i="22"/>
  <c r="J1287" i="22"/>
  <c r="I1292" i="22"/>
  <c r="H1297" i="22"/>
  <c r="L1287" i="22"/>
  <c r="K1292" i="22"/>
  <c r="R1297" i="22"/>
  <c r="P1288" i="22"/>
  <c r="J1294" i="22"/>
  <c r="H1285" i="22"/>
  <c r="J1291" i="22"/>
  <c r="G1298" i="22"/>
  <c r="M1289" i="22"/>
  <c r="M1297" i="22"/>
  <c r="N1289" i="22"/>
  <c r="I1298" i="22"/>
  <c r="R1214" i="22"/>
  <c r="N1209" i="22"/>
  <c r="K1218" i="22"/>
  <c r="G1305" i="22"/>
  <c r="R1313" i="22"/>
  <c r="N1308" i="22"/>
  <c r="P1239" i="22"/>
  <c r="I1252" i="22"/>
  <c r="M1247"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B64" i="23" s="1"/>
  <c r="H1045" i="22"/>
  <c r="R1054" i="22"/>
  <c r="F1050" i="22"/>
  <c r="G1045" i="22"/>
  <c r="Q1054" i="22"/>
  <c r="R1049" i="22"/>
  <c r="F1045" i="22"/>
  <c r="P1054" i="22"/>
  <c r="K72" i="23" s="1"/>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B62" i="23" s="1"/>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H73" i="23" s="1"/>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70" i="23"/>
  <c r="AM10" i="26"/>
  <c r="AL14" i="26"/>
  <c r="AL15" i="26"/>
  <c r="AM11" i="26"/>
  <c r="AF93" i="23"/>
  <c r="AG87" i="23"/>
  <c r="AG93" i="23" s="1"/>
  <c r="AF101" i="23"/>
  <c r="AG88" i="23"/>
  <c r="AG101" i="23" s="1"/>
  <c r="AF96" i="23"/>
  <c r="AG82" i="23"/>
  <c r="AG96" i="23" s="1"/>
  <c r="AF100" i="23"/>
  <c r="AF99" i="23"/>
  <c r="AG83" i="23"/>
  <c r="AF92" i="23"/>
  <c r="AG86" i="23"/>
  <c r="AG92" i="23" s="1"/>
  <c r="G60" i="23" l="1"/>
  <c r="E70" i="23"/>
  <c r="H62" i="23"/>
  <c r="C73" i="23"/>
  <c r="I62" i="23"/>
  <c r="M68" i="23"/>
  <c r="M67" i="23"/>
  <c r="D62" i="23"/>
  <c r="G61" i="23"/>
  <c r="H60" i="23"/>
  <c r="C66" i="23"/>
  <c r="L70" i="23"/>
  <c r="B73" i="23"/>
  <c r="G70" i="23"/>
  <c r="L60" i="23"/>
  <c r="B61"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O38" authorId="0" shapeId="0" xr:uid="{0196D0CF-B548-460A-AAAB-831544520451}">
      <text>
        <r>
          <rPr>
            <b/>
            <sz val="9"/>
            <color indexed="81"/>
            <rFont val="Tahoma"/>
            <family val="2"/>
          </rPr>
          <t>Olivia Ashmoore:</t>
        </r>
        <r>
          <rPr>
            <sz val="9"/>
            <color indexed="81"/>
            <rFont val="Tahoma"/>
            <family val="2"/>
          </rPr>
          <t xml:space="preserve">
hand adjusted to avoid breaking model</t>
        </r>
      </text>
    </comment>
  </commentList>
</comments>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<sst xmlns="http://schemas.openxmlformats.org/spreadsheetml/2006/main" count="15055" uniqueCount="1063">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</sst>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sz val="9"/>
      <color indexed="81"/>
      <name val="Tahoma"/>
      <family val="2"/>
    </font>
    <font>
      <b/>
      <sz val="9"/>
      <color indexed="81"/>
      <name val="Tahoma"/>
      <family val="2"/>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167" fontId="49"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514</v>
      </c>
      <c r="C1" s="86">
        <v>45348</v>
      </c>
      <c r="D1" s="87"/>
      <c r="E1" s="87"/>
      <c r="F1" s="87"/>
      <c r="G1" s="87"/>
      <c r="H1" s="87"/>
      <c r="I1" s="87"/>
      <c r="J1" s="87"/>
      <c r="K1" s="85" t="s">
        <v>534</v>
      </c>
      <c r="L1" s="85" t="s">
        <v>536</v>
      </c>
      <c r="M1" s="163" t="s">
        <v>1054</v>
      </c>
    </row>
    <row r="2" spans="1:13">
      <c r="A2" s="1" t="s">
        <v>1</v>
      </c>
      <c r="B2" s="87" t="str">
        <f>LOOKUP(B1,K1:L50,L1:L50)</f>
        <v>NE</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00" spans="2:34" ht="15" customHeight="1">
      <c r="B500" s="197"/>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8" t="s">
        <v>409</v>
      </c>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4"/>
      <c r="C1101" s="194"/>
      <c r="D1101" s="194"/>
      <c r="E1101" s="194"/>
      <c r="F1101" s="194"/>
      <c r="G1101" s="194"/>
      <c r="H1101" s="194"/>
      <c r="I1101" s="194"/>
      <c r="J1101" s="194"/>
      <c r="K1101" s="194"/>
      <c r="L1101" s="194"/>
      <c r="M1101" s="194"/>
      <c r="N1101" s="194"/>
      <c r="O1101" s="194"/>
      <c r="P1101" s="194"/>
      <c r="Q1101" s="194"/>
      <c r="R1101" s="194"/>
      <c r="S1101" s="194"/>
      <c r="T1101" s="194"/>
      <c r="U1101" s="194"/>
      <c r="V1101" s="194"/>
      <c r="W1101" s="194"/>
      <c r="X1101" s="194"/>
      <c r="Y1101" s="194"/>
      <c r="Z1101" s="194"/>
      <c r="AA1101" s="194"/>
      <c r="AB1101" s="194"/>
      <c r="AC1101" s="194"/>
      <c r="AD1101" s="194"/>
      <c r="AE1101" s="194"/>
      <c r="AF1101" s="19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4"/>
      <c r="C1229" s="194"/>
      <c r="D1229" s="194"/>
      <c r="E1229" s="194"/>
      <c r="F1229" s="194"/>
      <c r="G1229" s="194"/>
      <c r="H1229" s="194"/>
      <c r="I1229" s="194"/>
      <c r="J1229" s="194"/>
      <c r="K1229" s="194"/>
      <c r="L1229" s="194"/>
      <c r="M1229" s="194"/>
      <c r="N1229" s="194"/>
      <c r="O1229" s="194"/>
      <c r="P1229" s="194"/>
      <c r="Q1229" s="194"/>
      <c r="R1229" s="194"/>
      <c r="S1229" s="194"/>
      <c r="T1229" s="194"/>
      <c r="U1229" s="194"/>
      <c r="V1229" s="194"/>
      <c r="W1229" s="194"/>
      <c r="X1229" s="194"/>
      <c r="Y1229" s="194"/>
      <c r="Z1229" s="194"/>
      <c r="AA1229" s="194"/>
      <c r="AB1229" s="194"/>
      <c r="AC1229" s="194"/>
      <c r="AD1229" s="194"/>
      <c r="AE1229" s="194"/>
      <c r="AF1229" s="19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4"/>
      <c r="C1699" s="194"/>
      <c r="D1699" s="194"/>
      <c r="E1699" s="194"/>
      <c r="F1699" s="194"/>
      <c r="G1699" s="194"/>
      <c r="H1699" s="194"/>
      <c r="I1699" s="194"/>
      <c r="J1699" s="194"/>
      <c r="K1699" s="194"/>
      <c r="L1699" s="194"/>
      <c r="M1699" s="194"/>
      <c r="N1699" s="194"/>
      <c r="O1699" s="194"/>
      <c r="P1699" s="194"/>
      <c r="Q1699" s="194"/>
      <c r="R1699" s="194"/>
      <c r="S1699" s="194"/>
      <c r="T1699" s="194"/>
      <c r="U1699" s="194"/>
      <c r="V1699" s="194"/>
      <c r="W1699" s="194"/>
      <c r="X1699" s="194"/>
      <c r="Y1699" s="194"/>
      <c r="Z1699" s="194"/>
      <c r="AA1699" s="194"/>
      <c r="AB1699" s="194"/>
      <c r="AC1699" s="194"/>
      <c r="AD1699" s="194"/>
      <c r="AE1699" s="194"/>
      <c r="AF1699" s="19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0" t="s">
        <v>182</v>
      </c>
      <c r="C112" s="201">
        <v>12.999203</v>
      </c>
      <c r="D112" s="201">
        <v>13.756338</v>
      </c>
      <c r="E112" s="201">
        <v>14.272468</v>
      </c>
      <c r="F112" s="201">
        <v>13.87274</v>
      </c>
      <c r="G112" s="201">
        <v>13.379066999999999</v>
      </c>
      <c r="H112" s="201">
        <v>13.404615</v>
      </c>
      <c r="I112" s="201">
        <v>13.498896999999999</v>
      </c>
      <c r="J112" s="201">
        <v>13.628196000000001</v>
      </c>
      <c r="K112" s="201">
        <v>13.736962</v>
      </c>
      <c r="L112" s="201">
        <v>13.932218000000001</v>
      </c>
      <c r="M112" s="201">
        <v>14.950908999999999</v>
      </c>
      <c r="N112" s="201">
        <v>15.044097000000001</v>
      </c>
      <c r="O112" s="201">
        <v>15.321702</v>
      </c>
      <c r="P112" s="201">
        <v>15.516894000000001</v>
      </c>
      <c r="Q112" s="201">
        <v>15.691060999999999</v>
      </c>
      <c r="R112" s="201">
        <v>15.773815000000001</v>
      </c>
      <c r="S112" s="201">
        <v>15.950137</v>
      </c>
      <c r="T112" s="201">
        <v>16.117809000000001</v>
      </c>
      <c r="U112" s="201">
        <v>16.291615</v>
      </c>
      <c r="V112" s="201">
        <v>16.466549000000001</v>
      </c>
      <c r="W112" s="201">
        <v>16.700437999999998</v>
      </c>
      <c r="X112" s="201">
        <v>16.943705000000001</v>
      </c>
      <c r="Y112" s="201">
        <v>17.277073000000001</v>
      </c>
      <c r="Z112" s="201">
        <v>17.574244</v>
      </c>
      <c r="AA112" s="201">
        <v>17.982026999999999</v>
      </c>
      <c r="AB112" s="201">
        <v>18.336407000000001</v>
      </c>
      <c r="AC112" s="201">
        <v>18.741672999999999</v>
      </c>
      <c r="AD112" s="201">
        <v>19.208071</v>
      </c>
      <c r="AE112" s="201">
        <v>19.600466000000001</v>
      </c>
      <c r="AF112" s="201">
        <v>20.057380999999999</v>
      </c>
      <c r="AG112" s="201">
        <v>20.632099</v>
      </c>
      <c r="AH112" s="20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3" t="s">
        <v>306</v>
      </c>
      <c r="C146" s="204"/>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row>
    <row r="511" spans="2:34" ht="15" customHeight="1">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row>
    <row r="712" spans="2:34" ht="15" customHeight="1">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row>
    <row r="887" spans="2:34" ht="15" customHeight="1">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row>
    <row r="1100" spans="2:34" ht="15" customHeight="1">
      <c r="B1100" s="196"/>
      <c r="C1100" s="196"/>
      <c r="D1100" s="196"/>
      <c r="E1100" s="196"/>
      <c r="F1100" s="196"/>
      <c r="G1100" s="196"/>
      <c r="H1100" s="196"/>
      <c r="I1100" s="196"/>
      <c r="J1100" s="196"/>
      <c r="K1100" s="196"/>
      <c r="L1100" s="196"/>
      <c r="M1100" s="196"/>
      <c r="N1100" s="196"/>
      <c r="O1100" s="196"/>
      <c r="P1100" s="196"/>
      <c r="Q1100" s="196"/>
      <c r="R1100" s="196"/>
      <c r="S1100" s="196"/>
      <c r="T1100" s="196"/>
      <c r="U1100" s="196"/>
      <c r="V1100" s="196"/>
      <c r="W1100" s="196"/>
      <c r="X1100" s="196"/>
      <c r="Y1100" s="196"/>
      <c r="Z1100" s="196"/>
      <c r="AA1100" s="196"/>
      <c r="AB1100" s="196"/>
      <c r="AC1100" s="196"/>
      <c r="AD1100" s="196"/>
      <c r="AE1100" s="196"/>
      <c r="AF1100" s="196"/>
      <c r="AG1100" s="196"/>
      <c r="AH1100" s="196"/>
    </row>
    <row r="1227" spans="2:34" ht="15" customHeight="1">
      <c r="B1227" s="196"/>
      <c r="C1227" s="196"/>
      <c r="D1227" s="196"/>
      <c r="E1227" s="196"/>
      <c r="F1227" s="196"/>
      <c r="G1227" s="196"/>
      <c r="H1227" s="196"/>
      <c r="I1227" s="196"/>
      <c r="J1227" s="196"/>
      <c r="K1227" s="196"/>
      <c r="L1227" s="196"/>
      <c r="M1227" s="196"/>
      <c r="N1227" s="196"/>
      <c r="O1227" s="196"/>
      <c r="P1227" s="196"/>
      <c r="Q1227" s="196"/>
      <c r="R1227" s="196"/>
      <c r="S1227" s="196"/>
      <c r="T1227" s="196"/>
      <c r="U1227" s="196"/>
      <c r="V1227" s="196"/>
      <c r="W1227" s="196"/>
      <c r="X1227" s="196"/>
      <c r="Y1227" s="196"/>
      <c r="Z1227" s="196"/>
      <c r="AA1227" s="196"/>
      <c r="AB1227" s="196"/>
      <c r="AC1227" s="196"/>
      <c r="AD1227" s="196"/>
      <c r="AE1227" s="196"/>
      <c r="AF1227" s="196"/>
      <c r="AG1227" s="196"/>
      <c r="AH1227" s="196"/>
    </row>
    <row r="1390" spans="2:34" ht="15" customHeight="1">
      <c r="B1390" s="196"/>
      <c r="C1390" s="196"/>
      <c r="D1390" s="196"/>
      <c r="E1390" s="196"/>
      <c r="F1390" s="196"/>
      <c r="G1390" s="196"/>
      <c r="H1390" s="196"/>
      <c r="I1390" s="196"/>
      <c r="J1390" s="196"/>
      <c r="K1390" s="196"/>
      <c r="L1390" s="196"/>
      <c r="M1390" s="196"/>
      <c r="N1390" s="196"/>
      <c r="O1390" s="196"/>
      <c r="P1390" s="196"/>
      <c r="Q1390" s="196"/>
      <c r="R1390" s="196"/>
      <c r="S1390" s="196"/>
      <c r="T1390" s="196"/>
      <c r="U1390" s="196"/>
      <c r="V1390" s="196"/>
      <c r="W1390" s="196"/>
      <c r="X1390" s="196"/>
      <c r="Y1390" s="196"/>
      <c r="Z1390" s="196"/>
      <c r="AA1390" s="196"/>
      <c r="AB1390" s="196"/>
      <c r="AC1390" s="196"/>
      <c r="AD1390" s="196"/>
      <c r="AE1390" s="196"/>
      <c r="AF1390" s="196"/>
      <c r="AG1390" s="196"/>
      <c r="AH1390" s="196"/>
    </row>
    <row r="1502" spans="2:34" ht="15" customHeight="1">
      <c r="B1502" s="196"/>
      <c r="C1502" s="196"/>
      <c r="D1502" s="196"/>
      <c r="E1502" s="196"/>
      <c r="F1502" s="196"/>
      <c r="G1502" s="196"/>
      <c r="H1502" s="196"/>
      <c r="I1502" s="196"/>
      <c r="J1502" s="196"/>
      <c r="K1502" s="196"/>
      <c r="L1502" s="196"/>
      <c r="M1502" s="196"/>
      <c r="N1502" s="196"/>
      <c r="O1502" s="196"/>
      <c r="P1502" s="196"/>
      <c r="Q1502" s="196"/>
      <c r="R1502" s="196"/>
      <c r="S1502" s="196"/>
      <c r="T1502" s="196"/>
      <c r="U1502" s="196"/>
      <c r="V1502" s="196"/>
      <c r="W1502" s="196"/>
      <c r="X1502" s="196"/>
      <c r="Y1502" s="196"/>
      <c r="Z1502" s="196"/>
      <c r="AA1502" s="196"/>
      <c r="AB1502" s="196"/>
      <c r="AC1502" s="196"/>
      <c r="AD1502" s="196"/>
      <c r="AE1502" s="196"/>
      <c r="AF1502" s="196"/>
      <c r="AG1502" s="196"/>
      <c r="AH1502" s="196"/>
    </row>
    <row r="1604" spans="2:34" ht="15" customHeight="1">
      <c r="B1604" s="196"/>
      <c r="C1604" s="196"/>
      <c r="D1604" s="196"/>
      <c r="E1604" s="196"/>
      <c r="F1604" s="196"/>
      <c r="G1604" s="196"/>
      <c r="H1604" s="196"/>
      <c r="I1604" s="196"/>
      <c r="J1604" s="196"/>
      <c r="K1604" s="196"/>
      <c r="L1604" s="196"/>
      <c r="M1604" s="196"/>
      <c r="N1604" s="196"/>
      <c r="O1604" s="196"/>
      <c r="P1604" s="196"/>
      <c r="Q1604" s="196"/>
      <c r="R1604" s="196"/>
      <c r="S1604" s="196"/>
      <c r="T1604" s="196"/>
      <c r="U1604" s="196"/>
      <c r="V1604" s="196"/>
      <c r="W1604" s="196"/>
      <c r="X1604" s="196"/>
      <c r="Y1604" s="196"/>
      <c r="Z1604" s="196"/>
      <c r="AA1604" s="196"/>
      <c r="AB1604" s="196"/>
      <c r="AC1604" s="196"/>
      <c r="AD1604" s="196"/>
      <c r="AE1604" s="196"/>
      <c r="AF1604" s="196"/>
      <c r="AG1604" s="196"/>
      <c r="AH1604" s="196"/>
    </row>
    <row r="1698" spans="2:34" ht="15" customHeight="1">
      <c r="B1698" s="196"/>
      <c r="C1698" s="196"/>
      <c r="D1698" s="196"/>
      <c r="E1698" s="196"/>
      <c r="F1698" s="196"/>
      <c r="G1698" s="196"/>
      <c r="H1698" s="196"/>
      <c r="I1698" s="196"/>
      <c r="J1698" s="196"/>
      <c r="K1698" s="196"/>
      <c r="L1698" s="196"/>
      <c r="M1698" s="196"/>
      <c r="N1698" s="196"/>
      <c r="O1698" s="196"/>
      <c r="P1698" s="196"/>
      <c r="Q1698" s="196"/>
      <c r="R1698" s="196"/>
      <c r="S1698" s="196"/>
      <c r="T1698" s="196"/>
      <c r="U1698" s="196"/>
      <c r="V1698" s="196"/>
      <c r="W1698" s="196"/>
      <c r="X1698" s="196"/>
      <c r="Y1698" s="196"/>
      <c r="Z1698" s="196"/>
      <c r="AA1698" s="196"/>
      <c r="AB1698" s="196"/>
      <c r="AC1698" s="196"/>
      <c r="AD1698" s="196"/>
      <c r="AE1698" s="196"/>
      <c r="AF1698" s="196"/>
      <c r="AG1698" s="196"/>
      <c r="AH1698" s="196"/>
    </row>
    <row r="1945" spans="2:34" ht="15" customHeight="1">
      <c r="B1945" s="196"/>
      <c r="C1945" s="196"/>
      <c r="D1945" s="196"/>
      <c r="E1945" s="196"/>
      <c r="F1945" s="196"/>
      <c r="G1945" s="196"/>
      <c r="H1945" s="196"/>
      <c r="I1945" s="196"/>
      <c r="J1945" s="196"/>
      <c r="K1945" s="196"/>
      <c r="L1945" s="196"/>
      <c r="M1945" s="196"/>
      <c r="N1945" s="196"/>
      <c r="O1945" s="196"/>
      <c r="P1945" s="196"/>
      <c r="Q1945" s="196"/>
      <c r="R1945" s="196"/>
      <c r="S1945" s="196"/>
      <c r="T1945" s="196"/>
      <c r="U1945" s="196"/>
      <c r="V1945" s="196"/>
      <c r="W1945" s="196"/>
      <c r="X1945" s="196"/>
      <c r="Y1945" s="196"/>
      <c r="Z1945" s="196"/>
      <c r="AA1945" s="196"/>
      <c r="AB1945" s="196"/>
      <c r="AC1945" s="196"/>
      <c r="AD1945" s="196"/>
      <c r="AE1945" s="196"/>
      <c r="AF1945" s="196"/>
      <c r="AG1945" s="196"/>
      <c r="AH1945" s="196"/>
    </row>
    <row r="2031" spans="2:34" ht="15" customHeight="1">
      <c r="B2031" s="196"/>
      <c r="C2031" s="196"/>
      <c r="D2031" s="196"/>
      <c r="E2031" s="196"/>
      <c r="F2031" s="196"/>
      <c r="G2031" s="196"/>
      <c r="H2031" s="196"/>
      <c r="I2031" s="196"/>
      <c r="J2031" s="196"/>
      <c r="K2031" s="196"/>
      <c r="L2031" s="196"/>
      <c r="M2031" s="196"/>
      <c r="N2031" s="196"/>
      <c r="O2031" s="196"/>
      <c r="P2031" s="196"/>
      <c r="Q2031" s="196"/>
      <c r="R2031" s="196"/>
      <c r="S2031" s="196"/>
      <c r="T2031" s="196"/>
      <c r="U2031" s="196"/>
      <c r="V2031" s="196"/>
      <c r="W2031" s="196"/>
      <c r="X2031" s="196"/>
      <c r="Y2031" s="196"/>
      <c r="Z2031" s="196"/>
      <c r="AA2031" s="196"/>
      <c r="AB2031" s="196"/>
      <c r="AC2031" s="196"/>
      <c r="AD2031" s="196"/>
      <c r="AE2031" s="196"/>
      <c r="AF2031" s="196"/>
      <c r="AG2031" s="196"/>
      <c r="AH2031" s="196"/>
    </row>
    <row r="2153" spans="2:34" ht="15" customHeight="1">
      <c r="B2153" s="196"/>
      <c r="C2153" s="196"/>
      <c r="D2153" s="196"/>
      <c r="E2153" s="196"/>
      <c r="F2153" s="196"/>
      <c r="G2153" s="196"/>
      <c r="H2153" s="196"/>
      <c r="I2153" s="196"/>
      <c r="J2153" s="196"/>
      <c r="K2153" s="196"/>
      <c r="L2153" s="196"/>
      <c r="M2153" s="196"/>
      <c r="N2153" s="196"/>
      <c r="O2153" s="196"/>
      <c r="P2153" s="196"/>
      <c r="Q2153" s="196"/>
      <c r="R2153" s="196"/>
      <c r="S2153" s="196"/>
      <c r="T2153" s="196"/>
      <c r="U2153" s="196"/>
      <c r="V2153" s="196"/>
      <c r="W2153" s="196"/>
      <c r="X2153" s="196"/>
      <c r="Y2153" s="196"/>
      <c r="Z2153" s="196"/>
      <c r="AA2153" s="196"/>
      <c r="AB2153" s="196"/>
      <c r="AC2153" s="196"/>
      <c r="AD2153" s="196"/>
      <c r="AE2153" s="196"/>
      <c r="AF2153" s="196"/>
      <c r="AG2153" s="196"/>
      <c r="AH2153" s="196"/>
    </row>
    <row r="2317" spans="2:34" ht="15" customHeight="1">
      <c r="B2317" s="196"/>
      <c r="C2317" s="196"/>
      <c r="D2317" s="196"/>
      <c r="E2317" s="196"/>
      <c r="F2317" s="196"/>
      <c r="G2317" s="196"/>
      <c r="H2317" s="196"/>
      <c r="I2317" s="196"/>
      <c r="J2317" s="196"/>
      <c r="K2317" s="196"/>
      <c r="L2317" s="196"/>
      <c r="M2317" s="196"/>
      <c r="N2317" s="196"/>
      <c r="O2317" s="196"/>
      <c r="P2317" s="196"/>
      <c r="Q2317" s="196"/>
      <c r="R2317" s="196"/>
      <c r="S2317" s="196"/>
      <c r="T2317" s="196"/>
      <c r="U2317" s="196"/>
      <c r="V2317" s="196"/>
      <c r="W2317" s="196"/>
      <c r="X2317" s="196"/>
      <c r="Y2317" s="196"/>
      <c r="Z2317" s="196"/>
      <c r="AA2317" s="196"/>
      <c r="AB2317" s="196"/>
      <c r="AC2317" s="196"/>
      <c r="AD2317" s="196"/>
      <c r="AE2317" s="196"/>
      <c r="AF2317" s="196"/>
      <c r="AG2317" s="196"/>
      <c r="AH2317" s="196"/>
    </row>
    <row r="2419" spans="2:34" ht="15" customHeight="1">
      <c r="B2419" s="196"/>
      <c r="C2419" s="196"/>
      <c r="D2419" s="196"/>
      <c r="E2419" s="196"/>
      <c r="F2419" s="196"/>
      <c r="G2419" s="196"/>
      <c r="H2419" s="196"/>
      <c r="I2419" s="196"/>
      <c r="J2419" s="196"/>
      <c r="K2419" s="196"/>
      <c r="L2419" s="196"/>
      <c r="M2419" s="196"/>
      <c r="N2419" s="196"/>
      <c r="O2419" s="196"/>
      <c r="P2419" s="196"/>
      <c r="Q2419" s="196"/>
      <c r="R2419" s="196"/>
      <c r="S2419" s="196"/>
      <c r="T2419" s="196"/>
      <c r="U2419" s="196"/>
      <c r="V2419" s="196"/>
      <c r="W2419" s="196"/>
      <c r="X2419" s="196"/>
      <c r="Y2419" s="196"/>
      <c r="Z2419" s="196"/>
      <c r="AA2419" s="196"/>
      <c r="AB2419" s="196"/>
      <c r="AC2419" s="196"/>
      <c r="AD2419" s="196"/>
      <c r="AE2419" s="196"/>
      <c r="AF2419" s="196"/>
      <c r="AG2419" s="196"/>
      <c r="AH2419" s="196"/>
    </row>
    <row r="2509" spans="2:34" ht="15" customHeight="1">
      <c r="B2509" s="196"/>
      <c r="C2509" s="196"/>
      <c r="D2509" s="196"/>
      <c r="E2509" s="196"/>
      <c r="F2509" s="196"/>
      <c r="G2509" s="196"/>
      <c r="H2509" s="196"/>
      <c r="I2509" s="196"/>
      <c r="J2509" s="196"/>
      <c r="K2509" s="196"/>
      <c r="L2509" s="196"/>
      <c r="M2509" s="196"/>
      <c r="N2509" s="196"/>
      <c r="O2509" s="196"/>
      <c r="P2509" s="196"/>
      <c r="Q2509" s="196"/>
      <c r="R2509" s="196"/>
      <c r="S2509" s="196"/>
      <c r="T2509" s="196"/>
      <c r="U2509" s="196"/>
      <c r="V2509" s="196"/>
      <c r="W2509" s="196"/>
      <c r="X2509" s="196"/>
      <c r="Y2509" s="196"/>
      <c r="Z2509" s="196"/>
      <c r="AA2509" s="196"/>
      <c r="AB2509" s="196"/>
      <c r="AC2509" s="196"/>
      <c r="AD2509" s="196"/>
      <c r="AE2509" s="196"/>
      <c r="AF2509" s="196"/>
      <c r="AG2509" s="196"/>
      <c r="AH2509" s="196"/>
    </row>
    <row r="2598" spans="2:34" ht="15" customHeight="1">
      <c r="B2598" s="196"/>
      <c r="C2598" s="196"/>
      <c r="D2598" s="196"/>
      <c r="E2598" s="196"/>
      <c r="F2598" s="196"/>
      <c r="G2598" s="196"/>
      <c r="H2598" s="196"/>
      <c r="I2598" s="196"/>
      <c r="J2598" s="196"/>
      <c r="K2598" s="196"/>
      <c r="L2598" s="196"/>
      <c r="M2598" s="196"/>
      <c r="N2598" s="196"/>
      <c r="O2598" s="196"/>
      <c r="P2598" s="196"/>
      <c r="Q2598" s="196"/>
      <c r="R2598" s="196"/>
      <c r="S2598" s="196"/>
      <c r="T2598" s="196"/>
      <c r="U2598" s="196"/>
      <c r="V2598" s="196"/>
      <c r="W2598" s="196"/>
      <c r="X2598" s="196"/>
      <c r="Y2598" s="196"/>
      <c r="Z2598" s="196"/>
      <c r="AA2598" s="196"/>
      <c r="AB2598" s="196"/>
      <c r="AC2598" s="196"/>
      <c r="AD2598" s="196"/>
      <c r="AE2598" s="196"/>
      <c r="AF2598" s="196"/>
      <c r="AG2598" s="196"/>
      <c r="AH2598" s="196"/>
    </row>
    <row r="2719" spans="2:34" ht="15" customHeight="1">
      <c r="B2719" s="196"/>
      <c r="C2719" s="196"/>
      <c r="D2719" s="196"/>
      <c r="E2719" s="196"/>
      <c r="F2719" s="196"/>
      <c r="G2719" s="196"/>
      <c r="H2719" s="196"/>
      <c r="I2719" s="196"/>
      <c r="J2719" s="196"/>
      <c r="K2719" s="196"/>
      <c r="L2719" s="196"/>
      <c r="M2719" s="196"/>
      <c r="N2719" s="196"/>
      <c r="O2719" s="196"/>
      <c r="P2719" s="196"/>
      <c r="Q2719" s="196"/>
      <c r="R2719" s="196"/>
      <c r="S2719" s="196"/>
      <c r="T2719" s="196"/>
      <c r="U2719" s="196"/>
      <c r="V2719" s="196"/>
      <c r="W2719" s="196"/>
      <c r="X2719" s="196"/>
      <c r="Y2719" s="196"/>
      <c r="Z2719" s="196"/>
      <c r="AA2719" s="196"/>
      <c r="AB2719" s="196"/>
      <c r="AC2719" s="196"/>
      <c r="AD2719" s="196"/>
      <c r="AE2719" s="196"/>
      <c r="AF2719" s="196"/>
      <c r="AG2719" s="196"/>
      <c r="AH2719" s="196"/>
    </row>
    <row r="2837" spans="2:34" ht="15" customHeight="1">
      <c r="B2837" s="196"/>
      <c r="C2837" s="196"/>
      <c r="D2837" s="196"/>
      <c r="E2837" s="196"/>
      <c r="F2837" s="196"/>
      <c r="G2837" s="196"/>
      <c r="H2837" s="196"/>
      <c r="I2837" s="196"/>
      <c r="J2837" s="196"/>
      <c r="K2837" s="196"/>
      <c r="L2837" s="196"/>
      <c r="M2837" s="196"/>
      <c r="N2837" s="196"/>
      <c r="O2837" s="196"/>
      <c r="P2837" s="196"/>
      <c r="Q2837" s="196"/>
      <c r="R2837" s="196"/>
      <c r="S2837" s="196"/>
      <c r="T2837" s="196"/>
      <c r="U2837" s="196"/>
      <c r="V2837" s="196"/>
      <c r="W2837" s="196"/>
      <c r="X2837" s="196"/>
      <c r="Y2837" s="196"/>
      <c r="Z2837" s="196"/>
      <c r="AA2837" s="196"/>
      <c r="AB2837" s="196"/>
      <c r="AC2837" s="196"/>
      <c r="AD2837" s="196"/>
      <c r="AE2837" s="196"/>
      <c r="AF2837" s="196"/>
      <c r="AG2837" s="196"/>
      <c r="AH2837" s="19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5" t="s">
        <v>609</v>
      </c>
      <c r="B3" s="206"/>
      <c r="C3" s="206"/>
      <c r="D3" s="20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c r="A11" s="91" t="s">
        <v>849</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c r="A15" s="91" t="s">
        <v>849</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550</v>
      </c>
      <c r="C865" s="107" t="s">
        <v>449</v>
      </c>
      <c r="D865" s="107" t="s">
        <v>640</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550</v>
      </c>
      <c r="C871" s="107" t="s">
        <v>449</v>
      </c>
      <c r="D871" s="107" t="s">
        <v>645</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550</v>
      </c>
      <c r="C872" s="107" t="s">
        <v>449</v>
      </c>
      <c r="D872" s="107" t="s">
        <v>646</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550</v>
      </c>
      <c r="C873" s="107" t="s">
        <v>449</v>
      </c>
      <c r="D873" s="107" t="s">
        <v>647</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550</v>
      </c>
      <c r="C876" s="107" t="s">
        <v>449</v>
      </c>
      <c r="D876" s="107" t="s">
        <v>650</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551</v>
      </c>
      <c r="C931" s="107" t="s">
        <v>449</v>
      </c>
      <c r="D931" s="107" t="s">
        <v>645</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551</v>
      </c>
      <c r="C932" s="107" t="s">
        <v>449</v>
      </c>
      <c r="D932" s="107" t="s">
        <v>646</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551</v>
      </c>
      <c r="C933" s="107" t="s">
        <v>449</v>
      </c>
      <c r="D933" s="107" t="s">
        <v>647</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551</v>
      </c>
      <c r="C936" s="107" t="s">
        <v>449</v>
      </c>
      <c r="D936" s="107" t="s">
        <v>650</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585</v>
      </c>
      <c r="C1441" s="107" t="s">
        <v>449</v>
      </c>
      <c r="D1441" s="107" t="s">
        <v>645</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618</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4398.5781999999999</v>
      </c>
      <c r="R18" s="91">
        <f t="shared" si="2"/>
        <v>0.49914209985418201</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954.86725660000002</v>
      </c>
      <c r="R19" s="91">
        <f t="shared" si="2"/>
        <v>0.1083564792689888</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1923.0088499999999</v>
      </c>
      <c r="R28" s="91">
        <f t="shared" si="2"/>
        <v>0.21821930446233187</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1048.4092000000001</v>
      </c>
      <c r="R44" s="91">
        <f t="shared" si="2"/>
        <v>0.11897143708720312</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487.41300000000001</v>
      </c>
      <c r="R53" s="91">
        <f t="shared" si="2"/>
        <v>5.5310679327294082E-2</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8812.2765066000011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7" t="s">
        <v>678</v>
      </c>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618</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634</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topLeftCell="F13" workbookViewId="0">
      <selection activeCell="R34" sqref="R34"/>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3">
        <f>20*10^6</f>
        <v>20000000</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347</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3400152</v>
      </c>
      <c r="D2" s="91">
        <f>C2</f>
        <v>3400152</v>
      </c>
      <c r="E2" s="91">
        <f t="shared" ref="E2:AH2" si="0">D2</f>
        <v>3400152</v>
      </c>
      <c r="F2" s="91">
        <f t="shared" si="0"/>
        <v>3400152</v>
      </c>
      <c r="G2" s="91">
        <f t="shared" si="0"/>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3400152</v>
      </c>
      <c r="C2">
        <f>exports!E2</f>
        <v>3400152</v>
      </c>
      <c r="D2">
        <f>exports!F2</f>
        <v>3400152</v>
      </c>
      <c r="E2">
        <f>exports!G2</f>
        <v>3400152</v>
      </c>
      <c r="F2">
        <f>exports!H2</f>
        <v>3400152</v>
      </c>
      <c r="G2">
        <f>exports!I2</f>
        <v>3400152</v>
      </c>
      <c r="H2">
        <f>exports!J2</f>
        <v>3400152</v>
      </c>
      <c r="I2">
        <f>exports!K2</f>
        <v>3400152</v>
      </c>
      <c r="J2">
        <f>exports!L2</f>
        <v>3400152</v>
      </c>
      <c r="K2">
        <f>exports!M2</f>
        <v>3400152</v>
      </c>
      <c r="L2">
        <f>exports!N2</f>
        <v>3400152</v>
      </c>
      <c r="M2">
        <f>exports!O2</f>
        <v>3400152</v>
      </c>
      <c r="N2">
        <f>exports!P2</f>
        <v>3400152</v>
      </c>
      <c r="O2">
        <f>exports!Q2</f>
        <v>3400152</v>
      </c>
      <c r="P2">
        <f>exports!R2</f>
        <v>3400152</v>
      </c>
      <c r="Q2">
        <f>exports!S2</f>
        <v>3400152</v>
      </c>
      <c r="R2">
        <f>exports!T2</f>
        <v>3400152</v>
      </c>
      <c r="S2">
        <f>exports!U2</f>
        <v>3400152</v>
      </c>
      <c r="T2">
        <f>exports!V2</f>
        <v>3400152</v>
      </c>
      <c r="U2">
        <f>exports!W2</f>
        <v>3400152</v>
      </c>
      <c r="V2">
        <f>exports!X2</f>
        <v>3400152</v>
      </c>
      <c r="W2">
        <f>exports!Y2</f>
        <v>3400152</v>
      </c>
      <c r="X2">
        <f>exports!Z2</f>
        <v>3400152</v>
      </c>
      <c r="Y2">
        <f>exports!AA2</f>
        <v>3400152</v>
      </c>
      <c r="Z2">
        <f>exports!AB2</f>
        <v>3400152</v>
      </c>
      <c r="AA2">
        <f>exports!AC2</f>
        <v>3400152</v>
      </c>
      <c r="AB2">
        <f>exports!AD2</f>
        <v>3400152</v>
      </c>
      <c r="AC2">
        <f>exports!AE2</f>
        <v>3400152</v>
      </c>
      <c r="AD2">
        <f>exports!AF2</f>
        <v>3400152</v>
      </c>
      <c r="AE2">
        <f>exports!AG2</f>
        <v>3400152</v>
      </c>
      <c r="AF2">
        <f>exports!AH2</f>
        <v>3400152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44.896448811381845</v>
      </c>
      <c r="C2" s="12">
        <f>SUMIFS('State Generation Costs Calcs'!C105:C155,'State Generation Costs Calcs'!$A$105:$A$155,About!$B$2)*About!$A$67</f>
        <v>44.020929870721993</v>
      </c>
      <c r="D2" s="12">
        <f>SUMIFS('State Generation Costs Calcs'!D105:D155,'State Generation Costs Calcs'!$A$105:$A$155,About!$B$2)*About!$A$67</f>
        <v>43.203202080563528</v>
      </c>
      <c r="E2" s="12">
        <f>SUMIFS('State Generation Costs Calcs'!E105:E155,'State Generation Costs Calcs'!$A$105:$A$155,About!$B$2)*About!$A$67</f>
        <v>42.530729954283515</v>
      </c>
      <c r="F2" s="12">
        <f>SUMIFS('State Generation Costs Calcs'!F105:F155,'State Generation Costs Calcs'!$A$105:$A$155,About!$B$2)*About!$A$67</f>
        <v>42.346165989471217</v>
      </c>
      <c r="G2" s="12">
        <f>SUMIFS('State Generation Costs Calcs'!G105:G155,'State Generation Costs Calcs'!$A$105:$A$155,About!$B$2)*About!$A$67</f>
        <v>42.404387664609615</v>
      </c>
      <c r="H2" s="12">
        <f>SUMIFS('State Generation Costs Calcs'!H105:H155,'State Generation Costs Calcs'!$A$105:$A$155,About!$B$2)*About!$A$67</f>
        <v>42.806965689811371</v>
      </c>
      <c r="I2" s="12">
        <f>SUMIFS('State Generation Costs Calcs'!I105:I155,'State Generation Costs Calcs'!$A$105:$A$155,About!$B$2)*About!$A$67</f>
        <v>43.17148029148774</v>
      </c>
      <c r="J2" s="12">
        <f>SUMIFS('State Generation Costs Calcs'!J105:J155,'State Generation Costs Calcs'!$A$105:$A$155,About!$B$2)*About!$A$67</f>
        <v>42.977876749370083</v>
      </c>
      <c r="K2" s="12">
        <f>SUMIFS('State Generation Costs Calcs'!K105:K155,'State Generation Costs Calcs'!$A$105:$A$155,About!$B$2)*About!$A$67</f>
        <v>42.413112678011714</v>
      </c>
      <c r="L2" s="12">
        <f>SUMIFS('State Generation Costs Calcs'!L105:L155,'State Generation Costs Calcs'!$A$105:$A$155,About!$B$2)*About!$A$67</f>
        <v>41.764836484882927</v>
      </c>
      <c r="M2" s="12">
        <f>SUMIFS('State Generation Costs Calcs'!M105:M155,'State Generation Costs Calcs'!$A$105:$A$155,About!$B$2)*About!$A$67</f>
        <v>41.195733372788609</v>
      </c>
      <c r="N2" s="12">
        <f>SUMIFS('State Generation Costs Calcs'!N105:N155,'State Generation Costs Calcs'!$A$105:$A$155,About!$B$2)*About!$A$67</f>
        <v>40.593183876495772</v>
      </c>
      <c r="O2" s="12">
        <f>SUMIFS('State Generation Costs Calcs'!O105:O155,'State Generation Costs Calcs'!$A$105:$A$155,About!$B$2)*About!$A$67</f>
        <v>40.275584015211322</v>
      </c>
      <c r="P2" s="12">
        <f>SUMIFS('State Generation Costs Calcs'!P105:P155,'State Generation Costs Calcs'!$A$105:$A$155,About!$B$2)*About!$A$67</f>
        <v>40.196566665055371</v>
      </c>
      <c r="Q2" s="12">
        <f>SUMIFS('State Generation Costs Calcs'!Q105:Q155,'State Generation Costs Calcs'!$A$105:$A$155,About!$B$2)*About!$A$67</f>
        <v>39.83334281236472</v>
      </c>
      <c r="R2" s="12">
        <f>SUMIFS('State Generation Costs Calcs'!R105:R155,'State Generation Costs Calcs'!$A$105:$A$155,About!$B$2)*About!$A$67</f>
        <v>39.392920924497538</v>
      </c>
      <c r="S2" s="12">
        <f>SUMIFS('State Generation Costs Calcs'!S105:S155,'State Generation Costs Calcs'!$A$105:$A$155,About!$B$2)*About!$A$67</f>
        <v>39.079817772901393</v>
      </c>
      <c r="T2" s="12">
        <f>SUMIFS('State Generation Costs Calcs'!T105:T155,'State Generation Costs Calcs'!$A$105:$A$155,About!$B$2)*About!$A$67</f>
        <v>38.950280569448452</v>
      </c>
      <c r="U2" s="12">
        <f>SUMIFS('State Generation Costs Calcs'!U105:U155,'State Generation Costs Calcs'!$A$105:$A$155,About!$B$2)*About!$A$67</f>
        <v>38.842920212757733</v>
      </c>
      <c r="V2" s="12">
        <f>SUMIFS('State Generation Costs Calcs'!V105:V155,'State Generation Costs Calcs'!$A$105:$A$155,About!$B$2)*About!$A$67</f>
        <v>38.43339332841871</v>
      </c>
      <c r="W2" s="12">
        <f>SUMIFS('State Generation Costs Calcs'!W105:W155,'State Generation Costs Calcs'!$A$105:$A$155,About!$B$2)*About!$A$67</f>
        <v>38.057979156806674</v>
      </c>
      <c r="X2" s="12">
        <f>SUMIFS('State Generation Costs Calcs'!X105:X155,'State Generation Costs Calcs'!$A$105:$A$155,About!$B$2)*About!$A$67</f>
        <v>37.845202803679172</v>
      </c>
      <c r="Y2" s="12">
        <f>SUMIFS('State Generation Costs Calcs'!Y105:Y155,'State Generation Costs Calcs'!$A$105:$A$155,About!$B$2)*About!$A$67</f>
        <v>37.606297382280324</v>
      </c>
      <c r="Z2" s="12">
        <f>SUMIFS('State Generation Costs Calcs'!Z105:Z155,'State Generation Costs Calcs'!$A$105:$A$155,About!$B$2)*About!$A$67</f>
        <v>37.466855748232028</v>
      </c>
      <c r="AA2" s="12">
        <f>SUMIFS('State Generation Costs Calcs'!AA105:AA155,'State Generation Costs Calcs'!$A$105:$A$155,About!$B$2)*About!$A$67</f>
        <v>37.366735104097735</v>
      </c>
      <c r="AB2" s="12">
        <f>SUMIFS('State Generation Costs Calcs'!AB105:AB155,'State Generation Costs Calcs'!$A$105:$A$155,About!$B$2)*About!$A$67</f>
        <v>37.21571196500696</v>
      </c>
      <c r="AC2" s="12">
        <f>SUMIFS('State Generation Costs Calcs'!AC105:AC155,'State Generation Costs Calcs'!$A$105:$A$155,About!$B$2)*About!$A$67</f>
        <v>37.219548206321363</v>
      </c>
      <c r="AD2" s="12">
        <f>SUMIFS('State Generation Costs Calcs'!AD105:AD155,'State Generation Costs Calcs'!$A$105:$A$155,About!$B$2)*About!$A$67</f>
        <v>37.256593329998132</v>
      </c>
      <c r="AE2" s="12">
        <f>SUMIFS('State Generation Costs Calcs'!AE105:AE155,'State Generation Costs Calcs'!$A$105:$A$155,About!$B$2)*About!$A$67</f>
        <v>37.212547821829581</v>
      </c>
      <c r="AF2" s="12">
        <f>SUMIFS('State Generation Costs Calcs'!AF105:AF155,'State Generation Costs Calcs'!$A$105:$A$155,About!$B$2)*About!$A$67</f>
        <v>37.191790215736447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2024-02-26T19:47:07Z</dcterms:modified>
</cp:coreProperties>
</file>