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bldgs\BASoBC\"/>
    </mc:Choice>
  </mc:AlternateContent>
  <xr:revisionPtr revIDLastSave="0" documentId="8_{D1D336B1-C404-4612-A1DF-03FB7C4E5ED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<sst xmlns="http://schemas.openxmlformats.org/spreadsheetml/2006/main" count="15331" uniqueCount="552">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</sst>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180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NE</v>
      </c>
    </row>
    <row r="3" spans="1:3" x14ac:dyDescent="0.45">
      <c r="A3" t="s">
        <v>3</v>
      </c>
      <c r="B3" t="str">
        <f>INDEX(Geography!A:A, MATCH(B2, Geography!B:B, 0))</f>
        <v>31</v>
      </c>
    </row>
    <row r="4" spans="1:3" x14ac:dyDescent="0.45">
      <c r="A4" t="s">
        <v>4</v>
      </c>
      <c r="B4">
        <f>INDEX(Geography!D:D, MATCH(B2, Geography!B:B, 0))</f>
        <v>4</v>
      </c>
    </row>
    <row r="5" spans="1:3" x14ac:dyDescent="0.45">
      <c r="A5" t="s">
        <v>5</v>
      </c>
      <c r="B5" t="str">
        <f>INDEX(Geography!E:E, MATCH(B2, Geography!B:B, 0))</f>
        <v>4 West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824012</v>
      </c>
    </row>
    <row r="7" spans="1:3" x14ac:dyDescent="0.45">
      <c r="A7" t="s">
        <v>8</v>
      </c>
      <c r="B7">
        <f>INDEX(State_demographics!E:E, MATCH(B2, State_demographics!A:A, 0))</f>
        <v>815026398.20000005</v>
      </c>
    </row>
    <row r="8" spans="1:3" x14ac:dyDescent="0.45">
      <c r="A8" t="s">
        <v>9</v>
      </c>
      <c r="B8">
        <f>INDEX(State_demographics!F:F, MATCH(B2, State_demographics!A:A, 0))</f>
        <v>73.005357113724983</v>
      </c>
    </row>
    <row r="9" spans="1:3" x14ac:dyDescent="0.45">
      <c r="A9" t="s">
        <v>10</v>
      </c>
      <c r="B9">
        <f>INDEX(State_demographics!G:G, MATCH(B2, State_demographics!A:A, 0))</f>
        <v>26.99464288627502</v>
      </c>
    </row>
    <row r="10" spans="1:3" x14ac:dyDescent="0.45">
      <c r="A10" t="s">
        <v>11</v>
      </c>
      <c r="B10">
        <f>SUMIF(State_demographics!$C$2:$C$49, $B$4, State_demographics!$D$2:$D$49)</f>
        <v>9030501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8487047542.8000002</v>
      </c>
    </row>
    <row r="12" spans="1:3" x14ac:dyDescent="0.45">
      <c r="A12" t="s">
        <v>14</v>
      </c>
      <c r="B12">
        <f>B6/B10</f>
        <v>9.1247650601002095E-2</v>
      </c>
    </row>
    <row r="13" spans="1:3" x14ac:dyDescent="0.45">
      <c r="A13" t="s">
        <v>15</v>
      </c>
      <c r="B13">
        <f>B7/B11</f>
        <v>9.6031793634928905E-2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71533162.619651496</v>
      </c>
      <c r="C6">
        <f>SUMIFS(NEMS_residential_agg!E:E, NEMS_residential_agg!$A:$A, About!$B$4, NEMS_residential_agg!$C:$C, Keys!$C$5)*About!$B$12*Keys!$C$2</f>
        <v>72663538.462014809</v>
      </c>
      <c r="D6">
        <f>SUMIFS(NEMS_residential_agg!F:F, NEMS_residential_agg!$A:$A, About!$B$4, NEMS_residential_agg!$C:$C, Keys!$C$5)*About!$B$12*Keys!$C$2</f>
        <v>73706115.177535459</v>
      </c>
      <c r="E6">
        <f>SUMIFS(NEMS_residential_agg!G:G, NEMS_residential_agg!$A:$A, About!$B$4, NEMS_residential_agg!$C:$C, Keys!$C$5)*About!$B$12*Keys!$C$2</f>
        <v>71756092.617465541</v>
      </c>
      <c r="F6">
        <f>SUMIFS(NEMS_residential_agg!H:H, NEMS_residential_agg!$A:$A, About!$B$4, NEMS_residential_agg!$C:$C, Keys!$C$5)*About!$B$12*Keys!$C$2</f>
        <v>70132243.332858667</v>
      </c>
      <c r="G6">
        <f>SUMIFS(NEMS_residential_agg!I:I, NEMS_residential_agg!$A:$A, About!$B$4, NEMS_residential_agg!$C:$C, Keys!$C$5)*About!$B$12*Keys!$C$2</f>
        <v>68292294.822933435</v>
      </c>
      <c r="H6">
        <f>SUMIFS(NEMS_residential_agg!J:J, NEMS_residential_agg!$A:$A, About!$B$4, NEMS_residential_agg!$C:$C, Keys!$C$5)*About!$B$12*Keys!$C$2</f>
        <v>66681711.452003904</v>
      </c>
      <c r="I6">
        <f>SUMIFS(NEMS_residential_agg!K:K, NEMS_residential_agg!$A:$A, About!$B$4, NEMS_residential_agg!$C:$C, Keys!$C$5)*About!$B$12*Keys!$C$2</f>
        <v>65800186.509634763</v>
      </c>
      <c r="J6">
        <f>SUMIFS(NEMS_residential_agg!L:L, NEMS_residential_agg!$A:$A, About!$B$4, NEMS_residential_agg!$C:$C, Keys!$C$5)*About!$B$12*Keys!$C$2</f>
        <v>65186457.215897538</v>
      </c>
      <c r="K6">
        <f>SUMIFS(NEMS_residential_agg!M:M, NEMS_residential_agg!$A:$A, About!$B$4, NEMS_residential_agg!$C:$C, Keys!$C$5)*About!$B$12*Keys!$C$2</f>
        <v>61606093.992103331</v>
      </c>
      <c r="L6">
        <f>SUMIFS(NEMS_residential_agg!N:N, NEMS_residential_agg!$A:$A, About!$B$4, NEMS_residential_agg!$C:$C, Keys!$C$5)*About!$B$12*Keys!$C$2</f>
        <v>61426982.491324492</v>
      </c>
      <c r="M6">
        <f>SUMIFS(NEMS_residential_agg!O:O, NEMS_residential_agg!$A:$A, About!$B$4, NEMS_residential_agg!$C:$C, Keys!$C$5)*About!$B$12*Keys!$C$2</f>
        <v>61258716.365349442</v>
      </c>
      <c r="N6">
        <f>SUMIFS(NEMS_residential_agg!P:P, NEMS_residential_agg!$A:$A, About!$B$4, NEMS_residential_agg!$C:$C, Keys!$C$5)*About!$B$12*Keys!$C$2</f>
        <v>61499569.769350775</v>
      </c>
      <c r="O6">
        <f>SUMIFS(NEMS_residential_agg!Q:Q, NEMS_residential_agg!$A:$A, About!$B$4, NEMS_residential_agg!$C:$C, Keys!$C$5)*About!$B$12*Keys!$C$2</f>
        <v>60923671.769189507</v>
      </c>
      <c r="P6">
        <f>SUMIFS(NEMS_residential_agg!R:R, NEMS_residential_agg!$A:$A, About!$B$4, NEMS_residential_agg!$C:$C, Keys!$C$5)*About!$B$12*Keys!$C$2</f>
        <v>61623295.193796381</v>
      </c>
      <c r="Q6">
        <f>SUMIFS(NEMS_residential_agg!S:S, NEMS_residential_agg!$A:$A, About!$B$4, NEMS_residential_agg!$C:$C, Keys!$C$5)*About!$B$12*Keys!$C$2</f>
        <v>62416821.356104098</v>
      </c>
      <c r="R6">
        <f>SUMIFS(NEMS_residential_agg!T:T, NEMS_residential_agg!$A:$A, About!$B$4, NEMS_residential_agg!$C:$C, Keys!$C$5)*About!$B$12*Keys!$C$2</f>
        <v>63111600.113308422</v>
      </c>
      <c r="S6">
        <f>SUMIFS(NEMS_residential_agg!U:U, NEMS_residential_agg!$A:$A, About!$B$4, NEMS_residential_agg!$C:$C, Keys!$C$5)*About!$B$12*Keys!$C$2</f>
        <v>63322541.516518086</v>
      </c>
      <c r="T6">
        <f>SUMIFS(NEMS_residential_agg!V:V, NEMS_residential_agg!$A:$A, About!$B$4, NEMS_residential_agg!$C:$C, Keys!$C$5)*About!$B$12*Keys!$C$2</f>
        <v>65970820.013395131</v>
      </c>
      <c r="U6">
        <f>SUMIFS(NEMS_residential_agg!W:W, NEMS_residential_agg!$A:$A, About!$B$4, NEMS_residential_agg!$C:$C, Keys!$C$5)*About!$B$12*Keys!$C$2</f>
        <v>68168750.419685349</v>
      </c>
      <c r="V6">
        <f>SUMIFS(NEMS_residential_agg!X:X, NEMS_residential_agg!$A:$A, About!$B$4, NEMS_residential_agg!$C:$C, Keys!$C$5)*About!$B$12*Keys!$C$2</f>
        <v>69704643.145416602</v>
      </c>
      <c r="W6">
        <f>SUMIFS(NEMS_residential_agg!Y:Y, NEMS_residential_agg!$A:$A, About!$B$4, NEMS_residential_agg!$C:$C, Keys!$C$5)*About!$B$12*Keys!$C$2</f>
        <v>70668197.270793363</v>
      </c>
      <c r="X6">
        <f>SUMIFS(NEMS_residential_agg!Z:Z, NEMS_residential_agg!$A:$A, About!$B$4, NEMS_residential_agg!$C:$C, Keys!$C$5)*About!$B$12*Keys!$C$2</f>
        <v>71041101.023093179</v>
      </c>
      <c r="Y6">
        <f>SUMIFS(NEMS_residential_agg!AA:AA, NEMS_residential_agg!$A:$A, About!$B$4, NEMS_residential_agg!$C:$C, Keys!$C$5)*About!$B$12*Keys!$C$2</f>
        <v>71971897.661970958</v>
      </c>
      <c r="Z6">
        <f>SUMIFS(NEMS_residential_agg!AB:AB, NEMS_residential_agg!$A:$A, About!$B$4, NEMS_residential_agg!$C:$C, Keys!$C$5)*About!$B$12*Keys!$C$2</f>
        <v>72381889.392759606</v>
      </c>
      <c r="AA6">
        <f>SUMIFS(NEMS_residential_agg!AC:AC, NEMS_residential_agg!$A:$A, About!$B$4, NEMS_residential_agg!$C:$C, Keys!$C$5)*About!$B$12*Keys!$C$2</f>
        <v>72388224.450927898</v>
      </c>
      <c r="AB6">
        <f>SUMIFS(NEMS_residential_agg!AD:AD, NEMS_residential_agg!$A:$A, About!$B$4, NEMS_residential_agg!$C:$C, Keys!$C$5)*About!$B$12*Keys!$C$2</f>
        <v>72098975.397289649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129000694.26958351</v>
      </c>
      <c r="C7">
        <f>SUMIFS(NEMS_residential_agg!E:E, NEMS_residential_agg!$A:$A, About!$B$4, NEMS_residential_agg!$C:$C, Keys!$C$6)*About!$B$12*Keys!$C$2</f>
        <v>126302048.2911303</v>
      </c>
      <c r="D7">
        <f>SUMIFS(NEMS_residential_agg!F:F, NEMS_residential_agg!$A:$A, About!$B$4, NEMS_residential_agg!$C:$C, Keys!$C$6)*About!$B$12*Keys!$C$2</f>
        <v>122598213.99562125</v>
      </c>
      <c r="E7">
        <f>SUMIFS(NEMS_residential_agg!G:G, NEMS_residential_agg!$A:$A, About!$B$4, NEMS_residential_agg!$C:$C, Keys!$C$6)*About!$B$12*Keys!$C$2</f>
        <v>119338474.95273472</v>
      </c>
      <c r="F7">
        <f>SUMIFS(NEMS_residential_agg!H:H, NEMS_residential_agg!$A:$A, About!$B$4, NEMS_residential_agg!$C:$C, Keys!$C$6)*About!$B$12*Keys!$C$2</f>
        <v>116398604.81015046</v>
      </c>
      <c r="G7">
        <f>SUMIFS(NEMS_residential_agg!I:I, NEMS_residential_agg!$A:$A, About!$B$4, NEMS_residential_agg!$C:$C, Keys!$C$6)*About!$B$12*Keys!$C$2</f>
        <v>114426222.11519496</v>
      </c>
      <c r="H7">
        <f>SUMIFS(NEMS_residential_agg!J:J, NEMS_residential_agg!$A:$A, About!$B$4, NEMS_residential_agg!$C:$C, Keys!$C$6)*About!$B$12*Keys!$C$2</f>
        <v>111591474.26396455</v>
      </c>
      <c r="I7">
        <f>SUMIFS(NEMS_residential_agg!K:K, NEMS_residential_agg!$A:$A, About!$B$4, NEMS_residential_agg!$C:$C, Keys!$C$6)*About!$B$12*Keys!$C$2</f>
        <v>108670009.567017</v>
      </c>
      <c r="J7">
        <f>SUMIFS(NEMS_residential_agg!L:L, NEMS_residential_agg!$A:$A, About!$B$4, NEMS_residential_agg!$C:$C, Keys!$C$6)*About!$B$12*Keys!$C$2</f>
        <v>106680100.03733614</v>
      </c>
      <c r="K7">
        <f>SUMIFS(NEMS_residential_agg!M:M, NEMS_residential_agg!$A:$A, About!$B$4, NEMS_residential_agg!$C:$C, Keys!$C$6)*About!$B$12*Keys!$C$2</f>
        <v>97329032.740746111</v>
      </c>
      <c r="L7">
        <f>SUMIFS(NEMS_residential_agg!N:N, NEMS_residential_agg!$A:$A, About!$B$4, NEMS_residential_agg!$C:$C, Keys!$C$6)*About!$B$12*Keys!$C$2</f>
        <v>97486100.765533</v>
      </c>
      <c r="M7">
        <f>SUMIFS(NEMS_residential_agg!O:O, NEMS_residential_agg!$A:$A, About!$B$4, NEMS_residential_agg!$C:$C, Keys!$C$6)*About!$B$12*Keys!$C$2</f>
        <v>98059244.388861626</v>
      </c>
      <c r="N7">
        <f>SUMIFS(NEMS_residential_agg!P:P, NEMS_residential_agg!$A:$A, About!$B$4, NEMS_residential_agg!$C:$C, Keys!$C$6)*About!$B$12*Keys!$C$2</f>
        <v>97923141.917808533</v>
      </c>
      <c r="O7">
        <f>SUMIFS(NEMS_residential_agg!Q:Q, NEMS_residential_agg!$A:$A, About!$B$4, NEMS_residential_agg!$C:$C, Keys!$C$6)*About!$B$12*Keys!$C$2</f>
        <v>96121545.799778968</v>
      </c>
      <c r="P7">
        <f>SUMIFS(NEMS_residential_agg!R:R, NEMS_residential_agg!$A:$A, About!$B$4, NEMS_residential_agg!$C:$C, Keys!$C$6)*About!$B$12*Keys!$C$2</f>
        <v>101903211.22743762</v>
      </c>
      <c r="Q7">
        <f>SUMIFS(NEMS_residential_agg!S:S, NEMS_residential_agg!$A:$A, About!$B$4, NEMS_residential_agg!$C:$C, Keys!$C$6)*About!$B$12*Keys!$C$2</f>
        <v>106840840.7070132</v>
      </c>
      <c r="R7">
        <f>SUMIFS(NEMS_residential_agg!T:T, NEMS_residential_agg!$A:$A, About!$B$4, NEMS_residential_agg!$C:$C, Keys!$C$6)*About!$B$12*Keys!$C$2</f>
        <v>111191668.77886023</v>
      </c>
      <c r="S7">
        <f>SUMIFS(NEMS_residential_agg!U:U, NEMS_residential_agg!$A:$A, About!$B$4, NEMS_residential_agg!$C:$C, Keys!$C$6)*About!$B$12*Keys!$C$2</f>
        <v>114478963.12825155</v>
      </c>
      <c r="T7">
        <f>SUMIFS(NEMS_residential_agg!V:V, NEMS_residential_agg!$A:$A, About!$B$4, NEMS_residential_agg!$C:$C, Keys!$C$6)*About!$B$12*Keys!$C$2</f>
        <v>116725291.83368629</v>
      </c>
      <c r="U7">
        <f>SUMIFS(NEMS_residential_agg!W:W, NEMS_residential_agg!$A:$A, About!$B$4, NEMS_residential_agg!$C:$C, Keys!$C$6)*About!$B$12*Keys!$C$2</f>
        <v>118312119.37749463</v>
      </c>
      <c r="V7">
        <f>SUMIFS(NEMS_residential_agg!X:X, NEMS_residential_agg!$A:$A, About!$B$4, NEMS_residential_agg!$C:$C, Keys!$C$6)*About!$B$12*Keys!$C$2</f>
        <v>119266333.30479518</v>
      </c>
      <c r="W7">
        <f>SUMIFS(NEMS_residential_agg!Y:Y, NEMS_residential_agg!$A:$A, About!$B$4, NEMS_residential_agg!$C:$C, Keys!$C$6)*About!$B$12*Keys!$C$2</f>
        <v>119696164.03577459</v>
      </c>
      <c r="X7">
        <f>SUMIFS(NEMS_residential_agg!Z:Z, NEMS_residential_agg!$A:$A, About!$B$4, NEMS_residential_agg!$C:$C, Keys!$C$6)*About!$B$12*Keys!$C$2</f>
        <v>119648395.55022983</v>
      </c>
      <c r="Y7">
        <f>SUMIFS(NEMS_residential_agg!AA:AA, NEMS_residential_agg!$A:$A, About!$B$4, NEMS_residential_agg!$C:$C, Keys!$C$6)*About!$B$12*Keys!$C$2</f>
        <v>119346060.57849589</v>
      </c>
      <c r="Z7">
        <f>SUMIFS(NEMS_residential_agg!AB:AB, NEMS_residential_agg!$A:$A, About!$B$4, NEMS_residential_agg!$C:$C, Keys!$C$6)*About!$B$12*Keys!$C$2</f>
        <v>118767162.99384587</v>
      </c>
      <c r="AA7">
        <f>SUMIFS(NEMS_residential_agg!AC:AC, NEMS_residential_agg!$A:$A, About!$B$4, NEMS_residential_agg!$C:$C, Keys!$C$6)*About!$B$12*Keys!$C$2</f>
        <v>118109000.43183947</v>
      </c>
      <c r="AB7">
        <f>SUMIFS(NEMS_residential_agg!AD:AD, NEMS_residential_agg!$A:$A, About!$B$4, NEMS_residential_agg!$C:$C, Keys!$C$6)*About!$B$12*Keys!$C$2</f>
        <v>117533875.23322102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11057925.483745037</v>
      </c>
      <c r="C8">
        <f>SUMIFS(NEMS_residential_agg!E:E, NEMS_residential_agg!$A:$A, About!$B$4, NEMS_residential_agg!$C:$C, Keys!$C$7)*About!$B$12*Keys!$C$2</f>
        <v>10498380.244565062</v>
      </c>
      <c r="D8">
        <f>SUMIFS(NEMS_residential_agg!F:F, NEMS_residential_agg!$A:$A, About!$B$4, NEMS_residential_agg!$C:$C, Keys!$C$7)*About!$B$12*Keys!$C$2</f>
        <v>10031604.693975857</v>
      </c>
      <c r="E8">
        <f>SUMIFS(NEMS_residential_agg!G:G, NEMS_residential_agg!$A:$A, About!$B$4, NEMS_residential_agg!$C:$C, Keys!$C$7)*About!$B$12*Keys!$C$2</f>
        <v>9510135.272284044</v>
      </c>
      <c r="F8">
        <f>SUMIFS(NEMS_residential_agg!H:H, NEMS_residential_agg!$A:$A, About!$B$4, NEMS_residential_agg!$C:$C, Keys!$C$7)*About!$B$12*Keys!$C$2</f>
        <v>9176315.7742567044</v>
      </c>
      <c r="G8">
        <f>SUMIFS(NEMS_residential_agg!I:I, NEMS_residential_agg!$A:$A, About!$B$4, NEMS_residential_agg!$C:$C, Keys!$C$7)*About!$B$12*Keys!$C$2</f>
        <v>9266233.7379770819</v>
      </c>
      <c r="H8">
        <f>SUMIFS(NEMS_residential_agg!J:J, NEMS_residential_agg!$A:$A, About!$B$4, NEMS_residential_agg!$C:$C, Keys!$C$7)*About!$B$12*Keys!$C$2</f>
        <v>6943102.5588413272</v>
      </c>
      <c r="I8">
        <f>SUMIFS(NEMS_residential_agg!K:K, NEMS_residential_agg!$A:$A, About!$B$4, NEMS_residential_agg!$C:$C, Keys!$C$7)*About!$B$12*Keys!$C$2</f>
        <v>7094046.3749850551</v>
      </c>
      <c r="J8">
        <f>SUMIFS(NEMS_residential_agg!L:L, NEMS_residential_agg!$A:$A, About!$B$4, NEMS_residential_agg!$C:$C, Keys!$C$7)*About!$B$12*Keys!$C$2</f>
        <v>7162945.2820114717</v>
      </c>
      <c r="K8">
        <f>SUMIFS(NEMS_residential_agg!M:M, NEMS_residential_agg!$A:$A, About!$B$4, NEMS_residential_agg!$C:$C, Keys!$C$7)*About!$B$12*Keys!$C$2</f>
        <v>7218330.7600688003</v>
      </c>
      <c r="L8">
        <f>SUMIFS(NEMS_residential_agg!N:N, NEMS_residential_agg!$A:$A, About!$B$4, NEMS_residential_agg!$C:$C, Keys!$C$7)*About!$B$12*Keys!$C$2</f>
        <v>7263391.1069621453</v>
      </c>
      <c r="M8">
        <f>SUMIFS(NEMS_residential_agg!O:O, NEMS_residential_agg!$A:$A, About!$B$4, NEMS_residential_agg!$C:$C, Keys!$C$7)*About!$B$12*Keys!$C$2</f>
        <v>7347478.3591083754</v>
      </c>
      <c r="N8">
        <f>SUMIFS(NEMS_residential_agg!P:P, NEMS_residential_agg!$A:$A, About!$B$4, NEMS_residential_agg!$C:$C, Keys!$C$7)*About!$B$12*Keys!$C$2</f>
        <v>7509286.3530131495</v>
      </c>
      <c r="O8">
        <f>SUMIFS(NEMS_residential_agg!Q:Q, NEMS_residential_agg!$A:$A, About!$B$4, NEMS_residential_agg!$C:$C, Keys!$C$7)*About!$B$12*Keys!$C$2</f>
        <v>7671550.1476951754</v>
      </c>
      <c r="P8">
        <f>SUMIFS(NEMS_residential_agg!R:R, NEMS_residential_agg!$A:$A, About!$B$4, NEMS_residential_agg!$C:$C, Keys!$C$7)*About!$B$12*Keys!$C$2</f>
        <v>7836092.7753274878</v>
      </c>
      <c r="Q8">
        <f>SUMIFS(NEMS_residential_agg!S:S, NEMS_residential_agg!$A:$A, About!$B$4, NEMS_residential_agg!$C:$C, Keys!$C$7)*About!$B$12*Keys!$C$2</f>
        <v>7982818.404416929</v>
      </c>
      <c r="R8">
        <f>SUMIFS(NEMS_residential_agg!T:T, NEMS_residential_agg!$A:$A, About!$B$4, NEMS_residential_agg!$C:$C, Keys!$C$7)*About!$B$12*Keys!$C$2</f>
        <v>8074098.4714538399</v>
      </c>
      <c r="S8">
        <f>SUMIFS(NEMS_residential_agg!U:U, NEMS_residential_agg!$A:$A, About!$B$4, NEMS_residential_agg!$C:$C, Keys!$C$7)*About!$B$12*Keys!$C$2</f>
        <v>8140096.3385810861</v>
      </c>
      <c r="T8">
        <f>SUMIFS(NEMS_residential_agg!V:V, NEMS_residential_agg!$A:$A, About!$B$4, NEMS_residential_agg!$C:$C, Keys!$C$7)*About!$B$12*Keys!$C$2</f>
        <v>8270887.2306160172</v>
      </c>
      <c r="U8">
        <f>SUMIFS(NEMS_residential_agg!W:W, NEMS_residential_agg!$A:$A, About!$B$4, NEMS_residential_agg!$C:$C, Keys!$C$7)*About!$B$12*Keys!$C$2</f>
        <v>8353687.5058067115</v>
      </c>
      <c r="V8">
        <f>SUMIFS(NEMS_residential_agg!X:X, NEMS_residential_agg!$A:$A, About!$B$4, NEMS_residential_agg!$C:$C, Keys!$C$7)*About!$B$12*Keys!$C$2</f>
        <v>8259522.637788252</v>
      </c>
      <c r="W8">
        <f>SUMIFS(NEMS_residential_agg!Y:Y, NEMS_residential_agg!$A:$A, About!$B$4, NEMS_residential_agg!$C:$C, Keys!$C$7)*About!$B$12*Keys!$C$2</f>
        <v>8286309.0742776357</v>
      </c>
      <c r="X8">
        <f>SUMIFS(NEMS_residential_agg!Z:Z, NEMS_residential_agg!$A:$A, About!$B$4, NEMS_residential_agg!$C:$C, Keys!$C$7)*About!$B$12*Keys!$C$2</f>
        <v>8413344.8448144663</v>
      </c>
      <c r="Y8">
        <f>SUMIFS(NEMS_residential_agg!AA:AA, NEMS_residential_agg!$A:$A, About!$B$4, NEMS_residential_agg!$C:$C, Keys!$C$7)*About!$B$12*Keys!$C$2</f>
        <v>8544198.0430122726</v>
      </c>
      <c r="Z8">
        <f>SUMIFS(NEMS_residential_agg!AB:AB, NEMS_residential_agg!$A:$A, About!$B$4, NEMS_residential_agg!$C:$C, Keys!$C$7)*About!$B$12*Keys!$C$2</f>
        <v>8670697.6728636175</v>
      </c>
      <c r="AA8">
        <f>SUMIFS(NEMS_residential_agg!AC:AC, NEMS_residential_agg!$A:$A, About!$B$4, NEMS_residential_agg!$C:$C, Keys!$C$7)*About!$B$12*Keys!$C$2</f>
        <v>8790397.5550987199</v>
      </c>
      <c r="AB8">
        <f>SUMIFS(NEMS_residential_agg!AD:AD, NEMS_residential_agg!$A:$A, About!$B$4, NEMS_residential_agg!$C:$C, Keys!$C$7)*About!$B$12*Keys!$C$2</f>
        <v>8840103.0871118233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231247607.91484523</v>
      </c>
      <c r="C9">
        <f>SUMIFS(NEMS_residential_agg!E:E, NEMS_residential_agg!$A:$A, About!$B$4, NEMS_residential_agg!$C:$C, Keys!$C$8)*About!$B$12*Keys!$C$2</f>
        <v>235836246.81580713</v>
      </c>
      <c r="D9">
        <f>SUMIFS(NEMS_residential_agg!F:F, NEMS_residential_agg!$A:$A, About!$B$4, NEMS_residential_agg!$C:$C, Keys!$C$8)*About!$B$12*Keys!$C$2</f>
        <v>241913007.82025585</v>
      </c>
      <c r="E9">
        <f>SUMIFS(NEMS_residential_agg!G:G, NEMS_residential_agg!$A:$A, About!$B$4, NEMS_residential_agg!$C:$C, Keys!$C$8)*About!$B$12*Keys!$C$2</f>
        <v>249827576.44701129</v>
      </c>
      <c r="F9">
        <f>SUMIFS(NEMS_residential_agg!H:H, NEMS_residential_agg!$A:$A, About!$B$4, NEMS_residential_agg!$C:$C, Keys!$C$8)*About!$B$12*Keys!$C$2</f>
        <v>249138221.83016467</v>
      </c>
      <c r="G9">
        <f>SUMIFS(NEMS_residential_agg!I:I, NEMS_residential_agg!$A:$A, About!$B$4, NEMS_residential_agg!$C:$C, Keys!$C$8)*About!$B$12*Keys!$C$2</f>
        <v>251792875.38422817</v>
      </c>
      <c r="H9">
        <f>SUMIFS(NEMS_residential_agg!J:J, NEMS_residential_agg!$A:$A, About!$B$4, NEMS_residential_agg!$C:$C, Keys!$C$8)*About!$B$12*Keys!$C$2</f>
        <v>255252025.3441329</v>
      </c>
      <c r="I9">
        <f>SUMIFS(NEMS_residential_agg!K:K, NEMS_residential_agg!$A:$A, About!$B$4, NEMS_residential_agg!$C:$C, Keys!$C$8)*About!$B$12*Keys!$C$2</f>
        <v>263303198.05355996</v>
      </c>
      <c r="J9">
        <f>SUMIFS(NEMS_residential_agg!L:L, NEMS_residential_agg!$A:$A, About!$B$4, NEMS_residential_agg!$C:$C, Keys!$C$8)*About!$B$12*Keys!$C$2</f>
        <v>272029188.89905441</v>
      </c>
      <c r="K9">
        <f>SUMIFS(NEMS_residential_agg!M:M, NEMS_residential_agg!$A:$A, About!$B$4, NEMS_residential_agg!$C:$C, Keys!$C$8)*About!$B$12*Keys!$C$2</f>
        <v>270448635.30380332</v>
      </c>
      <c r="L9">
        <f>SUMIFS(NEMS_residential_agg!N:N, NEMS_residential_agg!$A:$A, About!$B$4, NEMS_residential_agg!$C:$C, Keys!$C$8)*About!$B$12*Keys!$C$2</f>
        <v>265696949.20858613</v>
      </c>
      <c r="M9">
        <f>SUMIFS(NEMS_residential_agg!O:O, NEMS_residential_agg!$A:$A, About!$B$4, NEMS_residential_agg!$C:$C, Keys!$C$8)*About!$B$12*Keys!$C$2</f>
        <v>266244119.19598633</v>
      </c>
      <c r="N9">
        <f>SUMIFS(NEMS_residential_agg!P:P, NEMS_residential_agg!$A:$A, About!$B$4, NEMS_residential_agg!$C:$C, Keys!$C$8)*About!$B$12*Keys!$C$2</f>
        <v>264630949.30735159</v>
      </c>
      <c r="O9">
        <f>SUMIFS(NEMS_residential_agg!Q:Q, NEMS_residential_agg!$A:$A, About!$B$4, NEMS_residential_agg!$C:$C, Keys!$C$8)*About!$B$12*Keys!$C$2</f>
        <v>263405475.4574824</v>
      </c>
      <c r="P9">
        <f>SUMIFS(NEMS_residential_agg!R:R, NEMS_residential_agg!$A:$A, About!$B$4, NEMS_residential_agg!$C:$C, Keys!$C$8)*About!$B$12*Keys!$C$2</f>
        <v>268857904.69341052</v>
      </c>
      <c r="Q9">
        <f>SUMIFS(NEMS_residential_agg!S:S, NEMS_residential_agg!$A:$A, About!$B$4, NEMS_residential_agg!$C:$C, Keys!$C$8)*About!$B$12*Keys!$C$2</f>
        <v>273588264.47451878</v>
      </c>
      <c r="R9">
        <f>SUMIFS(NEMS_residential_agg!T:T, NEMS_residential_agg!$A:$A, About!$B$4, NEMS_residential_agg!$C:$C, Keys!$C$8)*About!$B$12*Keys!$C$2</f>
        <v>277066637.72323245</v>
      </c>
      <c r="S9">
        <f>SUMIFS(NEMS_residential_agg!U:U, NEMS_residential_agg!$A:$A, About!$B$4, NEMS_residential_agg!$C:$C, Keys!$C$8)*About!$B$12*Keys!$C$2</f>
        <v>278602652.66818577</v>
      </c>
      <c r="T9">
        <f>SUMIFS(NEMS_residential_agg!V:V, NEMS_residential_agg!$A:$A, About!$B$4, NEMS_residential_agg!$C:$C, Keys!$C$8)*About!$B$12*Keys!$C$2</f>
        <v>278637370.53391373</v>
      </c>
      <c r="U9">
        <f>SUMIFS(NEMS_residential_agg!W:W, NEMS_residential_agg!$A:$A, About!$B$4, NEMS_residential_agg!$C:$C, Keys!$C$8)*About!$B$12*Keys!$C$2</f>
        <v>281906960.87344158</v>
      </c>
      <c r="V9">
        <f>SUMIFS(NEMS_residential_agg!X:X, NEMS_residential_agg!$A:$A, About!$B$4, NEMS_residential_agg!$C:$C, Keys!$C$8)*About!$B$12*Keys!$C$2</f>
        <v>284386358.90044957</v>
      </c>
      <c r="W9">
        <f>SUMIFS(NEMS_residential_agg!Y:Y, NEMS_residential_agg!$A:$A, About!$B$4, NEMS_residential_agg!$C:$C, Keys!$C$8)*About!$B$12*Keys!$C$2</f>
        <v>286251839.51867992</v>
      </c>
      <c r="X9">
        <f>SUMIFS(NEMS_residential_agg!Z:Z, NEMS_residential_agg!$A:$A, About!$B$4, NEMS_residential_agg!$C:$C, Keys!$C$8)*About!$B$12*Keys!$C$2</f>
        <v>287535919.02397078</v>
      </c>
      <c r="Y9">
        <f>SUMIFS(NEMS_residential_agg!AA:AA, NEMS_residential_agg!$A:$A, About!$B$4, NEMS_residential_agg!$C:$C, Keys!$C$8)*About!$B$12*Keys!$C$2</f>
        <v>288707415.65181237</v>
      </c>
      <c r="Z9">
        <f>SUMIFS(NEMS_residential_agg!AB:AB, NEMS_residential_agg!$A:$A, About!$B$4, NEMS_residential_agg!$C:$C, Keys!$C$8)*About!$B$12*Keys!$C$2</f>
        <v>290249158.5758189</v>
      </c>
      <c r="AA9">
        <f>SUMIFS(NEMS_residential_agg!AC:AC, NEMS_residential_agg!$A:$A, About!$B$4, NEMS_residential_agg!$C:$C, Keys!$C$8)*About!$B$12*Keys!$C$2</f>
        <v>291712164.11635584</v>
      </c>
      <c r="AB9">
        <f>SUMIFS(NEMS_residential_agg!AD:AD, NEMS_residential_agg!$A:$A, About!$B$4, NEMS_residential_agg!$C:$C, Keys!$C$8)*About!$B$12*Keys!$C$2</f>
        <v>293290812.03188998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48203813.154663928</v>
      </c>
      <c r="C13">
        <f>SUMIFS(NEMS_commercial_agg!E:E, NEMS_commercial_agg!$A:$A, About!$B$4, NEMS_commercial_agg!$C:$C, Keys!$C$5)*About!$B$13*Keys!$C$3*Keys!$C$2</f>
        <v>47552131.918193877</v>
      </c>
      <c r="D13">
        <f>SUMIFS(NEMS_commercial_agg!F:F, NEMS_commercial_agg!$A:$A, About!$B$4, NEMS_commercial_agg!$C:$C, Keys!$C$5)*About!$B$13*Keys!$C$3*Keys!$C$2</f>
        <v>46265140.181628853</v>
      </c>
      <c r="E13">
        <f>SUMIFS(NEMS_commercial_agg!G:G, NEMS_commercial_agg!$A:$A, About!$B$4, NEMS_commercial_agg!$C:$C, Keys!$C$5)*About!$B$13*Keys!$C$3*Keys!$C$2</f>
        <v>45202571.45196414</v>
      </c>
      <c r="F13">
        <f>SUMIFS(NEMS_commercial_agg!H:H, NEMS_commercial_agg!$A:$A, About!$B$4, NEMS_commercial_agg!$C:$C, Keys!$C$5)*About!$B$13*Keys!$C$3*Keys!$C$2</f>
        <v>44775673.018798254</v>
      </c>
      <c r="G13">
        <f>SUMIFS(NEMS_commercial_agg!I:I, NEMS_commercial_agg!$A:$A, About!$B$4, NEMS_commercial_agg!$C:$C, Keys!$C$5)*About!$B$13*Keys!$C$3*Keys!$C$2</f>
        <v>44353272.040680461</v>
      </c>
      <c r="H13">
        <f>SUMIFS(NEMS_commercial_agg!J:J, NEMS_commercial_agg!$A:$A, About!$B$4, NEMS_commercial_agg!$C:$C, Keys!$C$5)*About!$B$13*Keys!$C$3*Keys!$C$2</f>
        <v>43805392.06672062</v>
      </c>
      <c r="I13">
        <f>SUMIFS(NEMS_commercial_agg!K:K, NEMS_commercial_agg!$A:$A, About!$B$4, NEMS_commercial_agg!$C:$C, Keys!$C$5)*About!$B$13*Keys!$C$3*Keys!$C$2</f>
        <v>43262459.29331366</v>
      </c>
      <c r="J13">
        <f>SUMIFS(NEMS_commercial_agg!L:L, NEMS_commercial_agg!$A:$A, About!$B$4, NEMS_commercial_agg!$C:$C, Keys!$C$5)*About!$B$13*Keys!$C$3*Keys!$C$2</f>
        <v>42281474.398221552</v>
      </c>
      <c r="K13">
        <f>SUMIFS(NEMS_commercial_agg!M:M, NEMS_commercial_agg!$A:$A, About!$B$4, NEMS_commercial_agg!$C:$C, Keys!$C$5)*About!$B$13*Keys!$C$3*Keys!$C$2</f>
        <v>40965159.254742905</v>
      </c>
      <c r="L13">
        <f>SUMIFS(NEMS_commercial_agg!N:N, NEMS_commercial_agg!$A:$A, About!$B$4, NEMS_commercial_agg!$C:$C, Keys!$C$5)*About!$B$13*Keys!$C$3*Keys!$C$2</f>
        <v>40062250.179285839</v>
      </c>
      <c r="M13">
        <f>SUMIFS(NEMS_commercial_agg!O:O, NEMS_commercial_agg!$A:$A, About!$B$4, NEMS_commercial_agg!$C:$C, Keys!$C$5)*About!$B$13*Keys!$C$3*Keys!$C$2</f>
        <v>39160060.696636468</v>
      </c>
      <c r="N13">
        <f>SUMIFS(NEMS_commercial_agg!P:P, NEMS_commercial_agg!$A:$A, About!$B$4, NEMS_commercial_agg!$C:$C, Keys!$C$5)*About!$B$13*Keys!$C$3*Keys!$C$2</f>
        <v>38129154.050510406</v>
      </c>
      <c r="O13">
        <f>SUMIFS(NEMS_commercial_agg!Q:Q, NEMS_commercial_agg!$A:$A, About!$B$4, NEMS_commercial_agg!$C:$C, Keys!$C$5)*About!$B$13*Keys!$C$3*Keys!$C$2</f>
        <v>37309537.842544198</v>
      </c>
      <c r="P13">
        <f>SUMIFS(NEMS_commercial_agg!R:R, NEMS_commercial_agg!$A:$A, About!$B$4, NEMS_commercial_agg!$C:$C, Keys!$C$5)*About!$B$13*Keys!$C$3*Keys!$C$2</f>
        <v>36509080.793082908</v>
      </c>
      <c r="Q13">
        <f>SUMIFS(NEMS_commercial_agg!S:S, NEMS_commercial_agg!$A:$A, About!$B$4, NEMS_commercial_agg!$C:$C, Keys!$C$5)*About!$B$13*Keys!$C$3*Keys!$C$2</f>
        <v>35739476.285251603</v>
      </c>
      <c r="R13">
        <f>SUMIFS(NEMS_commercial_agg!T:T, NEMS_commercial_agg!$A:$A, About!$B$4, NEMS_commercial_agg!$C:$C, Keys!$C$5)*About!$B$13*Keys!$C$3*Keys!$C$2</f>
        <v>35017095.055425383</v>
      </c>
      <c r="S13">
        <f>SUMIFS(NEMS_commercial_agg!U:U, NEMS_commercial_agg!$A:$A, About!$B$4, NEMS_commercial_agg!$C:$C, Keys!$C$5)*About!$B$13*Keys!$C$3*Keys!$C$2</f>
        <v>34345265.220339812</v>
      </c>
      <c r="T13">
        <f>SUMIFS(NEMS_commercial_agg!V:V, NEMS_commercial_agg!$A:$A, About!$B$4, NEMS_commercial_agg!$C:$C, Keys!$C$5)*About!$B$13*Keys!$C$3*Keys!$C$2</f>
        <v>33715351.666302584</v>
      </c>
      <c r="U13">
        <f>SUMIFS(NEMS_commercial_agg!W:W, NEMS_commercial_agg!$A:$A, About!$B$4, NEMS_commercial_agg!$C:$C, Keys!$C$5)*About!$B$13*Keys!$C$3*Keys!$C$2</f>
        <v>33121327.8035492</v>
      </c>
      <c r="V13">
        <f>SUMIFS(NEMS_commercial_agg!X:X, NEMS_commercial_agg!$A:$A, About!$B$4, NEMS_commercial_agg!$C:$C, Keys!$C$5)*About!$B$13*Keys!$C$3*Keys!$C$2</f>
        <v>32551230.401651718</v>
      </c>
      <c r="W13">
        <f>SUMIFS(NEMS_commercial_agg!Y:Y, NEMS_commercial_agg!$A:$A, About!$B$4, NEMS_commercial_agg!$C:$C, Keys!$C$5)*About!$B$13*Keys!$C$3*Keys!$C$2</f>
        <v>32008207.679143816</v>
      </c>
      <c r="X13">
        <f>SUMIFS(NEMS_commercial_agg!Z:Z, NEMS_commercial_agg!$A:$A, About!$B$4, NEMS_commercial_agg!$C:$C, Keys!$C$5)*About!$B$13*Keys!$C$3*Keys!$C$2</f>
        <v>31483984.318736974</v>
      </c>
      <c r="Y13">
        <f>SUMIFS(NEMS_commercial_agg!AA:AA, NEMS_commercial_agg!$A:$A, About!$B$4, NEMS_commercial_agg!$C:$C, Keys!$C$5)*About!$B$13*Keys!$C$3*Keys!$C$2</f>
        <v>30925220.503560729</v>
      </c>
      <c r="Z13">
        <f>SUMIFS(NEMS_commercial_agg!AB:AB, NEMS_commercial_agg!$A:$A, About!$B$4, NEMS_commercial_agg!$C:$C, Keys!$C$5)*About!$B$13*Keys!$C$3*Keys!$C$2</f>
        <v>30418267.370538607</v>
      </c>
      <c r="AA13">
        <f>SUMIFS(NEMS_commercial_agg!AC:AC, NEMS_commercial_agg!$A:$A, About!$B$4, NEMS_commercial_agg!$C:$C, Keys!$C$5)*About!$B$13*Keys!$C$3*Keys!$C$2</f>
        <v>29904837.90224722</v>
      </c>
      <c r="AB13">
        <f>SUMIFS(NEMS_commercial_agg!AD:AD, NEMS_commercial_agg!$A:$A, About!$B$4, NEMS_commercial_agg!$C:$C, Keys!$C$5)*About!$B$13*Keys!$C$3*Keys!$C$2</f>
        <v>29406160.086513616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39652352.126201771</v>
      </c>
      <c r="C14">
        <f>SUMIFS(NEMS_commercial_agg!E:E, NEMS_commercial_agg!$A:$A, About!$B$4, NEMS_commercial_agg!$C:$C, Keys!$C$6)*About!$B$13*Keys!$C$3*Keys!$C$2</f>
        <v>40085007.301829234</v>
      </c>
      <c r="D14">
        <f>SUMIFS(NEMS_commercial_agg!F:F, NEMS_commercial_agg!$A:$A, About!$B$4, NEMS_commercial_agg!$C:$C, Keys!$C$6)*About!$B$13*Keys!$C$3*Keys!$C$2</f>
        <v>39551609.133124277</v>
      </c>
      <c r="E14">
        <f>SUMIFS(NEMS_commercial_agg!G:G, NEMS_commercial_agg!$A:$A, About!$B$4, NEMS_commercial_agg!$C:$C, Keys!$C$6)*About!$B$13*Keys!$C$3*Keys!$C$2</f>
        <v>39256036.387362972</v>
      </c>
      <c r="F14">
        <f>SUMIFS(NEMS_commercial_agg!H:H, NEMS_commercial_agg!$A:$A, About!$B$4, NEMS_commercial_agg!$C:$C, Keys!$C$6)*About!$B$13*Keys!$C$3*Keys!$C$2</f>
        <v>39644166.758014224</v>
      </c>
      <c r="G14">
        <f>SUMIFS(NEMS_commercial_agg!I:I, NEMS_commercial_agg!$A:$A, About!$B$4, NEMS_commercial_agg!$C:$C, Keys!$C$6)*About!$B$13*Keys!$C$3*Keys!$C$2</f>
        <v>40060990.891872369</v>
      </c>
      <c r="H14">
        <f>SUMIFS(NEMS_commercial_agg!J:J, NEMS_commercial_agg!$A:$A, About!$B$4, NEMS_commercial_agg!$C:$C, Keys!$C$6)*About!$B$13*Keys!$C$3*Keys!$C$2</f>
        <v>40527556.878562525</v>
      </c>
      <c r="I14">
        <f>SUMIFS(NEMS_commercial_agg!K:K, NEMS_commercial_agg!$A:$A, About!$B$4, NEMS_commercial_agg!$C:$C, Keys!$C$6)*About!$B$13*Keys!$C$3*Keys!$C$2</f>
        <v>40734889.556280054</v>
      </c>
      <c r="J14">
        <f>SUMIFS(NEMS_commercial_agg!L:L, NEMS_commercial_agg!$A:$A, About!$B$4, NEMS_commercial_agg!$C:$C, Keys!$C$6)*About!$B$13*Keys!$C$3*Keys!$C$2</f>
        <v>40607611.578418747</v>
      </c>
      <c r="K14">
        <f>SUMIFS(NEMS_commercial_agg!M:M, NEMS_commercial_agg!$A:$A, About!$B$4, NEMS_commercial_agg!$C:$C, Keys!$C$6)*About!$B$13*Keys!$C$3*Keys!$C$2</f>
        <v>40159575.106526777</v>
      </c>
      <c r="L14">
        <f>SUMIFS(NEMS_commercial_agg!N:N, NEMS_commercial_agg!$A:$A, About!$B$4, NEMS_commercial_agg!$C:$C, Keys!$C$6)*About!$B$13*Keys!$C$3*Keys!$C$2</f>
        <v>39844213.55855383</v>
      </c>
      <c r="M14">
        <f>SUMIFS(NEMS_commercial_agg!O:O, NEMS_commercial_agg!$A:$A, About!$B$4, NEMS_commercial_agg!$C:$C, Keys!$C$6)*About!$B$13*Keys!$C$3*Keys!$C$2</f>
        <v>39498898.959960513</v>
      </c>
      <c r="N14">
        <f>SUMIFS(NEMS_commercial_agg!P:P, NEMS_commercial_agg!$A:$A, About!$B$4, NEMS_commercial_agg!$C:$C, Keys!$C$6)*About!$B$13*Keys!$C$3*Keys!$C$2</f>
        <v>39182637.920977943</v>
      </c>
      <c r="O14">
        <f>SUMIFS(NEMS_commercial_agg!Q:Q, NEMS_commercial_agg!$A:$A, About!$B$4, NEMS_commercial_agg!$C:$C, Keys!$C$6)*About!$B$13*Keys!$C$3*Keys!$C$2</f>
        <v>38918007.665947586</v>
      </c>
      <c r="P14">
        <f>SUMIFS(NEMS_commercial_agg!R:R, NEMS_commercial_agg!$A:$A, About!$B$4, NEMS_commercial_agg!$C:$C, Keys!$C$6)*About!$B$13*Keys!$C$3*Keys!$C$2</f>
        <v>38671637.078412533</v>
      </c>
      <c r="Q14">
        <f>SUMIFS(NEMS_commercial_agg!S:S, NEMS_commercial_agg!$A:$A, About!$B$4, NEMS_commercial_agg!$C:$C, Keys!$C$6)*About!$B$13*Keys!$C$3*Keys!$C$2</f>
        <v>38449103.002632417</v>
      </c>
      <c r="R14">
        <f>SUMIFS(NEMS_commercial_agg!T:T, NEMS_commercial_agg!$A:$A, About!$B$4, NEMS_commercial_agg!$C:$C, Keys!$C$6)*About!$B$13*Keys!$C$3*Keys!$C$2</f>
        <v>38471590.277872927</v>
      </c>
      <c r="S14">
        <f>SUMIFS(NEMS_commercial_agg!U:U, NEMS_commercial_agg!$A:$A, About!$B$4, NEMS_commercial_agg!$C:$C, Keys!$C$6)*About!$B$13*Keys!$C$3*Keys!$C$2</f>
        <v>38386858.224766679</v>
      </c>
      <c r="T14">
        <f>SUMIFS(NEMS_commercial_agg!V:V, NEMS_commercial_agg!$A:$A, About!$B$4, NEMS_commercial_agg!$C:$C, Keys!$C$6)*About!$B$13*Keys!$C$3*Keys!$C$2</f>
        <v>38328931.00374712</v>
      </c>
      <c r="U14">
        <f>SUMIFS(NEMS_commercial_agg!W:W, NEMS_commercial_agg!$A:$A, About!$B$4, NEMS_commercial_agg!$C:$C, Keys!$C$6)*About!$B$13*Keys!$C$3*Keys!$C$2</f>
        <v>38327581.767232686</v>
      </c>
      <c r="V14">
        <f>SUMIFS(NEMS_commercial_agg!X:X, NEMS_commercial_agg!$A:$A, About!$B$4, NEMS_commercial_agg!$C:$C, Keys!$C$6)*About!$B$13*Keys!$C$3*Keys!$C$2</f>
        <v>38357264.970550165</v>
      </c>
      <c r="W14">
        <f>SUMIFS(NEMS_commercial_agg!Y:Y, NEMS_commercial_agg!$A:$A, About!$B$4, NEMS_commercial_agg!$C:$C, Keys!$C$6)*About!$B$13*Keys!$C$3*Keys!$C$2</f>
        <v>38432462.418954439</v>
      </c>
      <c r="X14">
        <f>SUMIFS(NEMS_commercial_agg!Z:Z, NEMS_commercial_agg!$A:$A, About!$B$4, NEMS_commercial_agg!$C:$C, Keys!$C$6)*About!$B$13*Keys!$C$3*Keys!$C$2</f>
        <v>38557761.516594581</v>
      </c>
      <c r="Y14">
        <f>SUMIFS(NEMS_commercial_agg!AA:AA, NEMS_commercial_agg!$A:$A, About!$B$4, NEMS_commercial_agg!$C:$C, Keys!$C$6)*About!$B$13*Keys!$C$3*Keys!$C$2</f>
        <v>38684140.003446259</v>
      </c>
      <c r="Z14">
        <f>SUMIFS(NEMS_commercial_agg!AB:AB, NEMS_commercial_agg!$A:$A, About!$B$4, NEMS_commercial_agg!$C:$C, Keys!$C$6)*About!$B$13*Keys!$C$3*Keys!$C$2</f>
        <v>38827698.768581696</v>
      </c>
      <c r="AA14">
        <f>SUMIFS(NEMS_commercial_agg!AC:AC, NEMS_commercial_agg!$A:$A, About!$B$4, NEMS_commercial_agg!$C:$C, Keys!$C$6)*About!$B$13*Keys!$C$3*Keys!$C$2</f>
        <v>38967659.569678642</v>
      </c>
      <c r="AB14">
        <f>SUMIFS(NEMS_commercial_agg!AD:AD, NEMS_commercial_agg!$A:$A, About!$B$4, NEMS_commercial_agg!$C:$C, Keys!$C$6)*About!$B$13*Keys!$C$3*Keys!$C$2</f>
        <v>39130557.39152091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6581305.8700903645</v>
      </c>
      <c r="C15">
        <f>SUMIFS(NEMS_commercial_agg!E:E, NEMS_commercial_agg!$A:$A, About!$B$4, NEMS_commercial_agg!$C:$C, Keys!$C$7)*About!$B$13*Keys!$C$3*Keys!$C$2</f>
        <v>6681239.3212592015</v>
      </c>
      <c r="D15">
        <f>SUMIFS(NEMS_commercial_agg!F:F, NEMS_commercial_agg!$A:$A, About!$B$4, NEMS_commercial_agg!$C:$C, Keys!$C$7)*About!$B$13*Keys!$C$3*Keys!$C$2</f>
        <v>6661270.620845627</v>
      </c>
      <c r="E15">
        <f>SUMIFS(NEMS_commercial_agg!G:G, NEMS_commercial_agg!$A:$A, About!$B$4, NEMS_commercial_agg!$C:$C, Keys!$C$7)*About!$B$13*Keys!$C$3*Keys!$C$2</f>
        <v>6643460.6988551402</v>
      </c>
      <c r="F15">
        <f>SUMIFS(NEMS_commercial_agg!H:H, NEMS_commercial_agg!$A:$A, About!$B$4, NEMS_commercial_agg!$C:$C, Keys!$C$7)*About!$B$13*Keys!$C$3*Keys!$C$2</f>
        <v>6706245.1713266531</v>
      </c>
      <c r="G15">
        <f>SUMIFS(NEMS_commercial_agg!I:I, NEMS_commercial_agg!$A:$A, About!$B$4, NEMS_commercial_agg!$C:$C, Keys!$C$7)*About!$B$13*Keys!$C$3*Keys!$C$2</f>
        <v>6778924.0449039889</v>
      </c>
      <c r="H15">
        <f>SUMIFS(NEMS_commercial_agg!J:J, NEMS_commercial_agg!$A:$A, About!$B$4, NEMS_commercial_agg!$C:$C, Keys!$C$7)*About!$B$13*Keys!$C$3*Keys!$C$2</f>
        <v>7112995.0058770441</v>
      </c>
      <c r="I15">
        <f>SUMIFS(NEMS_commercial_agg!K:K, NEMS_commercial_agg!$A:$A, About!$B$4, NEMS_commercial_agg!$C:$C, Keys!$C$7)*About!$B$13*Keys!$C$3*Keys!$C$2</f>
        <v>7174160.3945312388</v>
      </c>
      <c r="J15">
        <f>SUMIFS(NEMS_commercial_agg!L:L, NEMS_commercial_agg!$A:$A, About!$B$4, NEMS_commercial_agg!$C:$C, Keys!$C$7)*About!$B$13*Keys!$C$3*Keys!$C$2</f>
        <v>7191340.6728149913</v>
      </c>
      <c r="K15">
        <f>SUMIFS(NEMS_commercial_agg!M:M, NEMS_commercial_agg!$A:$A, About!$B$4, NEMS_commercial_agg!$C:$C, Keys!$C$7)*About!$B$13*Keys!$C$3*Keys!$C$2</f>
        <v>7185673.8794543818</v>
      </c>
      <c r="L15">
        <f>SUMIFS(NEMS_commercial_agg!N:N, NEMS_commercial_agg!$A:$A, About!$B$4, NEMS_commercial_agg!$C:$C, Keys!$C$7)*About!$B$13*Keys!$C$3*Keys!$C$2</f>
        <v>7168133.8047667826</v>
      </c>
      <c r="M15">
        <f>SUMIFS(NEMS_commercial_agg!O:O, NEMS_commercial_agg!$A:$A, About!$B$4, NEMS_commercial_agg!$C:$C, Keys!$C$7)*About!$B$13*Keys!$C$3*Keys!$C$2</f>
        <v>7148614.8498580176</v>
      </c>
      <c r="N15">
        <f>SUMIFS(NEMS_commercial_agg!P:P, NEMS_commercial_agg!$A:$A, About!$B$4, NEMS_commercial_agg!$C:$C, Keys!$C$7)*About!$B$13*Keys!$C$3*Keys!$C$2</f>
        <v>7118391.9519347679</v>
      </c>
      <c r="O15">
        <f>SUMIFS(NEMS_commercial_agg!Q:Q, NEMS_commercial_agg!$A:$A, About!$B$4, NEMS_commercial_agg!$C:$C, Keys!$C$7)*About!$B$13*Keys!$C$3*Keys!$C$2</f>
        <v>7140249.5834685462</v>
      </c>
      <c r="P15">
        <f>SUMIFS(NEMS_commercial_agg!R:R, NEMS_commercial_agg!$A:$A, About!$B$4, NEMS_commercial_agg!$C:$C, Keys!$C$7)*About!$B$13*Keys!$C$3*Keys!$C$2</f>
        <v>7127027.0656271251</v>
      </c>
      <c r="Q15">
        <f>SUMIFS(NEMS_commercial_agg!S:S, NEMS_commercial_agg!$A:$A, About!$B$4, NEMS_commercial_agg!$C:$C, Keys!$C$7)*About!$B$13*Keys!$C$3*Keys!$C$2</f>
        <v>7102740.8083673725</v>
      </c>
      <c r="R15">
        <f>SUMIFS(NEMS_commercial_agg!T:T, NEMS_commercial_agg!$A:$A, About!$B$4, NEMS_commercial_agg!$C:$C, Keys!$C$7)*About!$B$13*Keys!$C$3*Keys!$C$2</f>
        <v>7137731.008641609</v>
      </c>
      <c r="S15">
        <f>SUMIFS(NEMS_commercial_agg!U:U, NEMS_commercial_agg!$A:$A, About!$B$4, NEMS_commercial_agg!$C:$C, Keys!$C$7)*About!$B$13*Keys!$C$3*Keys!$C$2</f>
        <v>7154911.2869253606</v>
      </c>
      <c r="T15">
        <f>SUMIFS(NEMS_commercial_agg!V:V, NEMS_commercial_agg!$A:$A, About!$B$4, NEMS_commercial_agg!$C:$C, Keys!$C$7)*About!$B$13*Keys!$C$3*Keys!$C$2</f>
        <v>7176858.8675601007</v>
      </c>
      <c r="U15">
        <f>SUMIFS(NEMS_commercial_agg!W:W, NEMS_commercial_agg!$A:$A, About!$B$4, NEMS_commercial_agg!$C:$C, Keys!$C$7)*About!$B$13*Keys!$C$3*Keys!$C$2</f>
        <v>7203843.5978487171</v>
      </c>
      <c r="V15">
        <f>SUMIFS(NEMS_commercial_agg!X:X, NEMS_commercial_agg!$A:$A, About!$B$4, NEMS_commercial_agg!$C:$C, Keys!$C$7)*About!$B$13*Keys!$C$3*Keys!$C$2</f>
        <v>7229119.2952190517</v>
      </c>
      <c r="W15">
        <f>SUMIFS(NEMS_commercial_agg!Y:Y, NEMS_commercial_agg!$A:$A, About!$B$4, NEMS_commercial_agg!$C:$C, Keys!$C$7)*About!$B$13*Keys!$C$3*Keys!$C$2</f>
        <v>7263030.1062817452</v>
      </c>
      <c r="X15">
        <f>SUMIFS(NEMS_commercial_agg!Z:Z, NEMS_commercial_agg!$A:$A, About!$B$4, NEMS_commercial_agg!$C:$C, Keys!$C$7)*About!$B$13*Keys!$C$3*Keys!$C$2</f>
        <v>7300089.1358781094</v>
      </c>
      <c r="Y15">
        <f>SUMIFS(NEMS_commercial_agg!AA:AA, NEMS_commercial_agg!$A:$A, About!$B$4, NEMS_commercial_agg!$C:$C, Keys!$C$7)*About!$B$13*Keys!$C$3*Keys!$C$2</f>
        <v>7337058.2163735144</v>
      </c>
      <c r="Z15">
        <f>SUMIFS(NEMS_commercial_agg!AB:AB, NEMS_commercial_agg!$A:$A, About!$B$4, NEMS_commercial_agg!$C:$C, Keys!$C$7)*About!$B$13*Keys!$C$3*Keys!$C$2</f>
        <v>7376186.0752920052</v>
      </c>
      <c r="AA15">
        <f>SUMIFS(NEMS_commercial_agg!AC:AC, NEMS_commercial_agg!$A:$A, About!$B$4, NEMS_commercial_agg!$C:$C, Keys!$C$7)*About!$B$13*Keys!$C$3*Keys!$C$2</f>
        <v>7408477.8025373826</v>
      </c>
      <c r="AB15">
        <f>SUMIFS(NEMS_commercial_agg!AD:AD, NEMS_commercial_agg!$A:$A, About!$B$4, NEMS_commercial_agg!$C:$C, Keys!$C$7)*About!$B$13*Keys!$C$3*Keys!$C$2</f>
        <v>7446076.5267395182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295128397.20254606</v>
      </c>
      <c r="C16">
        <f>SUMIFS(NEMS_commercial_agg!E:E, NEMS_commercial_agg!$A:$A, About!$B$4, NEMS_commercial_agg!$C:$C, Keys!$C$8)*About!$B$13*Keys!$C$3*Keys!$C$2</f>
        <v>300141530.44646406</v>
      </c>
      <c r="D16">
        <f>SUMIFS(NEMS_commercial_agg!F:F, NEMS_commercial_agg!$A:$A, About!$B$4, NEMS_commercial_agg!$C:$C, Keys!$C$8)*About!$B$13*Keys!$C$3*Keys!$C$2</f>
        <v>299301585.74168044</v>
      </c>
      <c r="E16">
        <f>SUMIFS(NEMS_commercial_agg!G:G, NEMS_commercial_agg!$A:$A, About!$B$4, NEMS_commercial_agg!$C:$C, Keys!$C$8)*About!$B$13*Keys!$C$3*Keys!$C$2</f>
        <v>298800299.40201896</v>
      </c>
      <c r="F16">
        <f>SUMIFS(NEMS_commercial_agg!H:H, NEMS_commercial_agg!$A:$A, About!$B$4, NEMS_commercial_agg!$C:$C, Keys!$C$8)*About!$B$13*Keys!$C$3*Keys!$C$2</f>
        <v>301927289.9478637</v>
      </c>
      <c r="G16">
        <f>SUMIFS(NEMS_commercial_agg!I:I, NEMS_commercial_agg!$A:$A, About!$B$4, NEMS_commercial_agg!$C:$C, Keys!$C$8)*About!$B$13*Keys!$C$3*Keys!$C$2</f>
        <v>305378187.20627272</v>
      </c>
      <c r="H16">
        <f>SUMIFS(NEMS_commercial_agg!J:J, NEMS_commercial_agg!$A:$A, About!$B$4, NEMS_commercial_agg!$C:$C, Keys!$C$8)*About!$B$13*Keys!$C$3*Keys!$C$2</f>
        <v>310583541.6789465</v>
      </c>
      <c r="I16">
        <f>SUMIFS(NEMS_commercial_agg!K:K, NEMS_commercial_agg!$A:$A, About!$B$4, NEMS_commercial_agg!$C:$C, Keys!$C$8)*About!$B$13*Keys!$C$3*Keys!$C$2</f>
        <v>313268072.59715903</v>
      </c>
      <c r="J16">
        <f>SUMIFS(NEMS_commercial_agg!L:L, NEMS_commercial_agg!$A:$A, About!$B$4, NEMS_commercial_agg!$C:$C, Keys!$C$8)*About!$B$13*Keys!$C$3*Keys!$C$2</f>
        <v>314164415.38824582</v>
      </c>
      <c r="K16">
        <f>SUMIFS(NEMS_commercial_agg!M:M, NEMS_commercial_agg!$A:$A, About!$B$4, NEMS_commercial_agg!$C:$C, Keys!$C$8)*About!$B$13*Keys!$C$3*Keys!$C$2</f>
        <v>313778983.49062353</v>
      </c>
      <c r="L16">
        <f>SUMIFS(NEMS_commercial_agg!N:N, NEMS_commercial_agg!$A:$A, About!$B$4, NEMS_commercial_agg!$C:$C, Keys!$C$8)*About!$B$13*Keys!$C$3*Keys!$C$2</f>
        <v>313213923.23837984</v>
      </c>
      <c r="M16">
        <f>SUMIFS(NEMS_commercial_agg!O:O, NEMS_commercial_agg!$A:$A, About!$B$4, NEMS_commercial_agg!$C:$C, Keys!$C$8)*About!$B$13*Keys!$C$3*Keys!$C$2</f>
        <v>312385132.22211546</v>
      </c>
      <c r="N16">
        <f>SUMIFS(NEMS_commercial_agg!P:P, NEMS_commercial_agg!$A:$A, About!$B$4, NEMS_commercial_agg!$C:$C, Keys!$C$8)*About!$B$13*Keys!$C$3*Keys!$C$2</f>
        <v>311509657.62245184</v>
      </c>
      <c r="O16">
        <f>SUMIFS(NEMS_commercial_agg!Q:Q, NEMS_commercial_agg!$A:$A, About!$B$4, NEMS_commercial_agg!$C:$C, Keys!$C$8)*About!$B$13*Keys!$C$3*Keys!$C$2</f>
        <v>310792673.33868337</v>
      </c>
      <c r="P16">
        <f>SUMIFS(NEMS_commercial_agg!R:R, NEMS_commercial_agg!$A:$A, About!$B$4, NEMS_commercial_agg!$C:$C, Keys!$C$8)*About!$B$13*Keys!$C$3*Keys!$C$2</f>
        <v>310008587.02559716</v>
      </c>
      <c r="Q16">
        <f>SUMIFS(NEMS_commercial_agg!S:S, NEMS_commercial_agg!$A:$A, About!$B$4, NEMS_commercial_agg!$C:$C, Keys!$C$8)*About!$B$13*Keys!$C$3*Keys!$C$2</f>
        <v>309220363.05386668</v>
      </c>
      <c r="R16">
        <f>SUMIFS(NEMS_commercial_agg!T:T, NEMS_commercial_agg!$A:$A, About!$B$4, NEMS_commercial_agg!$C:$C, Keys!$C$8)*About!$B$13*Keys!$C$3*Keys!$C$2</f>
        <v>308565713.49706489</v>
      </c>
      <c r="S16">
        <f>SUMIFS(NEMS_commercial_agg!U:U, NEMS_commercial_agg!$A:$A, About!$B$4, NEMS_commercial_agg!$C:$C, Keys!$C$8)*About!$B$13*Keys!$C$3*Keys!$C$2</f>
        <v>308399397.60938603</v>
      </c>
      <c r="T16">
        <f>SUMIFS(NEMS_commercial_agg!V:V, NEMS_commercial_agg!$A:$A, About!$B$4, NEMS_commercial_agg!$C:$C, Keys!$C$8)*About!$B$13*Keys!$C$3*Keys!$C$2</f>
        <v>308448060.07300657</v>
      </c>
      <c r="U16">
        <f>SUMIFS(NEMS_commercial_agg!W:W, NEMS_commercial_agg!$A:$A, About!$B$4, NEMS_commercial_agg!$C:$C, Keys!$C$8)*About!$B$13*Keys!$C$3*Keys!$C$2</f>
        <v>308734907.75597453</v>
      </c>
      <c r="V16">
        <f>SUMIFS(NEMS_commercial_agg!X:X, NEMS_commercial_agg!$A:$A, About!$B$4, NEMS_commercial_agg!$C:$C, Keys!$C$8)*About!$B$13*Keys!$C$3*Keys!$C$2</f>
        <v>309204442.06299645</v>
      </c>
      <c r="W16">
        <f>SUMIFS(NEMS_commercial_agg!Y:Y, NEMS_commercial_agg!$A:$A, About!$B$4, NEMS_commercial_agg!$C:$C, Keys!$C$8)*About!$B$13*Keys!$C$3*Keys!$C$2</f>
        <v>309821312.9973942</v>
      </c>
      <c r="X16">
        <f>SUMIFS(NEMS_commercial_agg!Z:Z, NEMS_commercial_agg!$A:$A, About!$B$4, NEMS_commercial_agg!$C:$C, Keys!$C$8)*About!$B$13*Keys!$C$3*Keys!$C$2</f>
        <v>310551249.95170122</v>
      </c>
      <c r="Y16">
        <f>SUMIFS(NEMS_commercial_agg!AA:AA, NEMS_commercial_agg!$A:$A, About!$B$4, NEMS_commercial_agg!$C:$C, Keys!$C$8)*About!$B$13*Keys!$C$3*Keys!$C$2</f>
        <v>311344061.32758069</v>
      </c>
      <c r="Z16">
        <f>SUMIFS(NEMS_commercial_agg!AB:AB, NEMS_commercial_agg!$A:$A, About!$B$4, NEMS_commercial_agg!$C:$C, Keys!$C$8)*About!$B$13*Keys!$C$3*Keys!$C$2</f>
        <v>312164756.92475849</v>
      </c>
      <c r="AA16">
        <f>SUMIFS(NEMS_commercial_agg!AC:AC, NEMS_commercial_agg!$A:$A, About!$B$4, NEMS_commercial_agg!$C:$C, Keys!$C$8)*About!$B$13*Keys!$C$3*Keys!$C$2</f>
        <v>312985632.42013818</v>
      </c>
      <c r="AB16">
        <f>SUMIFS(NEMS_commercial_agg!AD:AD, NEMS_commercial_agg!$A:$A, About!$B$4, NEMS_commercial_agg!$C:$C, Keys!$C$8)*About!$B$13*Keys!$C$3*Keys!$C$2</f>
        <v>313394271.18580878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52223040.825218201</v>
      </c>
      <c r="C2">
        <f>Calcs!C6*(About!$B$8/100)</f>
        <v>53048275.745662816</v>
      </c>
      <c r="D2">
        <f>Calcs!D6*(About!$B$8/100)</f>
        <v>53809412.600013211</v>
      </c>
      <c r="E2">
        <f>Calcs!E6*(About!$B$8/100)</f>
        <v>52385791.666235961</v>
      </c>
      <c r="F2">
        <f>Calcs!F6*(About!$B$8/100)</f>
        <v>51200294.697020046</v>
      </c>
      <c r="G2">
        <f>Calcs!G6*(About!$B$8/100)</f>
        <v>49857033.716640472</v>
      </c>
      <c r="H2">
        <f>Calcs!H6*(About!$B$8/100)</f>
        <v>48681221.575079098</v>
      </c>
      <c r="I2">
        <f>Calcs!I6*(About!$B$8/100)</f>
        <v>48037661.142855942</v>
      </c>
      <c r="J2">
        <f>Calcs!J6*(About!$B$8/100)</f>
        <v>47589605.880251542</v>
      </c>
      <c r="K2">
        <f>Calcs!K6*(About!$B$8/100)</f>
        <v>44975748.922752105</v>
      </c>
      <c r="L2">
        <f>Calcs!L6*(About!$B$8/100)</f>
        <v>44844987.931976758</v>
      </c>
      <c r="M2">
        <f>Calcs!M6*(About!$B$8/100)</f>
        <v>44722144.645807244</v>
      </c>
      <c r="N2">
        <f>Calcs!N6*(About!$B$8/100)</f>
        <v>44897980.533518985</v>
      </c>
      <c r="O2">
        <f>Calcs!O6*(About!$B$8/100)</f>
        <v>44477544.141890451</v>
      </c>
      <c r="P2">
        <f>Calcs!P6*(About!$B$8/100)</f>
        <v>44988306.721475966</v>
      </c>
      <c r="Q2">
        <f>Calcs!Q6*(About!$B$8/100)</f>
        <v>45567623.330059558</v>
      </c>
      <c r="R2">
        <f>Calcs!R6*(About!$B$8/100)</f>
        <v>46074849.042906873</v>
      </c>
      <c r="S2">
        <f>Calcs!S6*(About!$B$8/100)</f>
        <v>46228847.567620791</v>
      </c>
      <c r="T2">
        <f>Calcs!T6*(About!$B$8/100)</f>
        <v>48162232.741631866</v>
      </c>
      <c r="U2">
        <f>Calcs!U6*(About!$B$8/100)</f>
        <v>49766839.683855183</v>
      </c>
      <c r="V2">
        <f>Calcs!V6*(About!$B$8/100)</f>
        <v>50888123.653159007</v>
      </c>
      <c r="W2">
        <f>Calcs!W6*(About!$B$8/100)</f>
        <v>51591569.783374347</v>
      </c>
      <c r="X2">
        <f>Calcs!X6*(About!$B$8/100)</f>
        <v>51863809.499431305</v>
      </c>
      <c r="Y2">
        <f>Calcs!Y6*(About!$B$8/100)</f>
        <v>52543340.909646578</v>
      </c>
      <c r="Z2">
        <f>Calcs!Z6*(About!$B$8/100)</f>
        <v>52842656.836845569</v>
      </c>
      <c r="AA2">
        <f>Calcs!AA6*(About!$B$8/100)</f>
        <v>52847281.768684693</v>
      </c>
      <c r="AB2">
        <f>Calcs!AB6*(About!$B$8/100)</f>
        <v>52636114.464128017</v>
      </c>
    </row>
    <row r="3" spans="1:28" x14ac:dyDescent="0.45">
      <c r="A3" t="s">
        <v>273</v>
      </c>
      <c r="B3">
        <f>Calcs!B7*(About!$B$8/100)</f>
        <v>94177417.530693993</v>
      </c>
      <c r="C3">
        <f>Calcs!C7*(About!$B$8/100)</f>
        <v>92207261.396889061</v>
      </c>
      <c r="D3">
        <f>Calcs!D7*(About!$B$8/100)</f>
        <v>89503263.942552045</v>
      </c>
      <c r="E3">
        <f>Calcs!E7*(About!$B$8/100)</f>
        <v>87123479.813317224</v>
      </c>
      <c r="F3">
        <f>Calcs!F7*(About!$B$8/100)</f>
        <v>84977217.117043808</v>
      </c>
      <c r="G3">
        <f>Calcs!G7*(About!$B$8/100)</f>
        <v>83537272.086942226</v>
      </c>
      <c r="H3">
        <f>Calcs!H7*(About!$B$8/100)</f>
        <v>81467754.294877827</v>
      </c>
      <c r="I3">
        <f>Calcs!I7*(About!$B$8/100)</f>
        <v>79334928.559919864</v>
      </c>
      <c r="J3">
        <f>Calcs!J7*(About!$B$8/100)</f>
        <v>77882188.00153631</v>
      </c>
      <c r="K3">
        <f>Calcs!K7*(About!$B$8/100)</f>
        <v>71055407.927716002</v>
      </c>
      <c r="L3">
        <f>Calcs!L7*(About!$B$8/100)</f>
        <v>71170076.000123143</v>
      </c>
      <c r="M3">
        <f>Calcs!M7*(About!$B$8/100)</f>
        <v>71588501.549108759</v>
      </c>
      <c r="N3">
        <f>Calcs!N7*(About!$B$8/100)</f>
        <v>71489139.454075843</v>
      </c>
      <c r="O3">
        <f>Calcs!O7*(About!$B$8/100)</f>
        <v>70173877.774361342</v>
      </c>
      <c r="P3">
        <f>Calcs!P7*(About!$B$8/100)</f>
        <v>74394803.266944319</v>
      </c>
      <c r="Q3">
        <f>Calcs!Q7*(About!$B$8/100)</f>
        <v>77999537.301461041</v>
      </c>
      <c r="R3">
        <f>Calcs!R7*(About!$B$8/100)</f>
        <v>81175874.872717142</v>
      </c>
      <c r="S3">
        <f>Calcs!S7*(About!$B$8/100)</f>
        <v>83575775.851869583</v>
      </c>
      <c r="T3">
        <f>Calcs!T7*(About!$B$8/100)</f>
        <v>85215716.145220339</v>
      </c>
      <c r="U3">
        <f>Calcs!U7*(About!$B$8/100)</f>
        <v>86374185.26035656</v>
      </c>
      <c r="V3">
        <f>Calcs!V7*(About!$B$8/100)</f>
        <v>87070812.545611233</v>
      </c>
      <c r="W3">
        <f>Calcs!W7*(About!$B$8/100)</f>
        <v>87384612.005747288</v>
      </c>
      <c r="X3">
        <f>Calcs!X7*(About!$B$8/100)</f>
        <v>87349738.45228751</v>
      </c>
      <c r="Y3">
        <f>Calcs!Y7*(About!$B$8/100)</f>
        <v>87129017.726493478</v>
      </c>
      <c r="Z3">
        <f>Calcs!Z7*(About!$B$8/100)</f>
        <v>86706391.477496997</v>
      </c>
      <c r="AA3">
        <f>Calcs!AA7*(About!$B$8/100)</f>
        <v>86225897.548715383</v>
      </c>
      <c r="AB3">
        <f>Calcs!AB7*(About!$B$8/100)</f>
        <v>85806025.343612969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8072877.9887776645</v>
      </c>
      <c r="C5">
        <f>Calcs!C8*(About!$B$8/100)</f>
        <v>7664379.9887014776</v>
      </c>
      <c r="D5">
        <f>Calcs!D8*(About!$B$8/100)</f>
        <v>7323608.8310742714</v>
      </c>
      <c r="E5">
        <f>Calcs!E8*(About!$B$8/100)</f>
        <v>6942908.2175292876</v>
      </c>
      <c r="F5">
        <f>Calcs!F8*(About!$B$8/100)</f>
        <v>6699202.100879184</v>
      </c>
      <c r="G5">
        <f>Calcs!G8*(About!$B$8/100)</f>
        <v>6764847.0314026354</v>
      </c>
      <c r="H5">
        <f>Calcs!H8*(About!$B$8/100)</f>
        <v>5068836.817854288</v>
      </c>
      <c r="I5">
        <f>Calcs!I8*(About!$B$8/100)</f>
        <v>5179033.8898711009</v>
      </c>
      <c r="J5">
        <f>Calcs!J8*(About!$B$8/100)</f>
        <v>5229333.78299319</v>
      </c>
      <c r="K5">
        <f>Calcs!K8*(About!$B$8/100)</f>
        <v>5269768.1490380857</v>
      </c>
      <c r="L5">
        <f>Calcs!L8*(About!$B$8/100)</f>
        <v>5302664.6162042562</v>
      </c>
      <c r="M5">
        <f>Calcs!M8*(About!$B$8/100)</f>
        <v>5364052.81492073</v>
      </c>
      <c r="N5">
        <f>Calcs!N8*(About!$B$8/100)</f>
        <v>5482181.3187094638</v>
      </c>
      <c r="O5">
        <f>Calcs!O8*(About!$B$8/100)</f>
        <v>5600642.5814833585</v>
      </c>
      <c r="P5">
        <f>Calcs!P8*(About!$B$8/100)</f>
        <v>5720767.5143906353</v>
      </c>
      <c r="Q5">
        <f>Calcs!Q8*(About!$B$8/100)</f>
        <v>5827885.0838847412</v>
      </c>
      <c r="R5">
        <f>Calcs!R8*(About!$B$8/100)</f>
        <v>5894524.4227986857</v>
      </c>
      <c r="S5">
        <f>Calcs!S8*(About!$B$8/100)</f>
        <v>5942706.4013823736</v>
      </c>
      <c r="T5">
        <f>Calcs!T8*(About!$B$8/100)</f>
        <v>6038190.7591847014</v>
      </c>
      <c r="U5">
        <f>Calcs!U8*(About!$B$8/100)</f>
        <v>6098639.3957788143</v>
      </c>
      <c r="V5">
        <f>Calcs!V8*(About!$B$8/100)</f>
        <v>6029893.9976062709</v>
      </c>
      <c r="W5">
        <f>Calcs!W8*(About!$B$8/100)</f>
        <v>6049449.5312233865</v>
      </c>
      <c r="X5">
        <f>Calcs!X8*(About!$B$8/100)</f>
        <v>6142192.4491659719</v>
      </c>
      <c r="Y5">
        <f>Calcs!Y8*(About!$B$8/100)</f>
        <v>6237722.2938050106</v>
      </c>
      <c r="Z5">
        <f>Calcs!Z8*(About!$B$8/100)</f>
        <v>6330073.800325525</v>
      </c>
      <c r="AA5">
        <f>Calcs!AA8*(About!$B$8/100)</f>
        <v>6417461.1268159701</v>
      </c>
      <c r="AB5">
        <f>Calcs!AB8*(About!$B$8/100)</f>
        <v>6453748.8279674128</v>
      </c>
    </row>
    <row r="6" spans="1:28" x14ac:dyDescent="0.45">
      <c r="A6" t="s">
        <v>275</v>
      </c>
      <c r="B6">
        <f>Calcs!B9*(About!$B$8/100)</f>
        <v>168823141.97517931</v>
      </c>
      <c r="C6">
        <f>Calcs!C9*(About!$B$8/100)</f>
        <v>172173094.19148585</v>
      </c>
      <c r="D6">
        <f>Calcs!D9*(About!$B$8/100)</f>
        <v>176609455.26373121</v>
      </c>
      <c r="E6">
        <f>Calcs!E9*(About!$B$8/100)</f>
        <v>182387514.35370487</v>
      </c>
      <c r="F6">
        <f>Calcs!F9*(About!$B$8/100)</f>
        <v>181884248.55389604</v>
      </c>
      <c r="G6">
        <f>Calcs!G9*(About!$B$8/100)</f>
        <v>183822287.86117229</v>
      </c>
      <c r="H6">
        <f>Calcs!H9*(About!$B$8/100)</f>
        <v>186347652.64250001</v>
      </c>
      <c r="I6">
        <f>Calcs!I9*(About!$B$8/100)</f>
        <v>192225440.03086001</v>
      </c>
      <c r="J6">
        <f>Calcs!J9*(About!$B$8/100)</f>
        <v>198595880.80932418</v>
      </c>
      <c r="K6">
        <f>Calcs!K9*(About!$B$8/100)</f>
        <v>197441992.0127373</v>
      </c>
      <c r="L6">
        <f>Calcs!L9*(About!$B$8/100)</f>
        <v>193973006.61000076</v>
      </c>
      <c r="M6">
        <f>Calcs!M9*(About!$B$8/100)</f>
        <v>194372470.01332143</v>
      </c>
      <c r="N6">
        <f>Calcs!N9*(About!$B$8/100)</f>
        <v>193194769.57527253</v>
      </c>
      <c r="O6">
        <f>Calcs!O9*(About!$B$8/100)</f>
        <v>192300108.01484022</v>
      </c>
      <c r="P6">
        <f>Calcs!P9*(About!$B$8/100)</f>
        <v>196280673.44990268</v>
      </c>
      <c r="Q6">
        <f>Calcs!Q9*(About!$B$8/100)</f>
        <v>199734089.5008648</v>
      </c>
      <c r="R6">
        <f>Calcs!R9*(About!$B$8/100)</f>
        <v>202273488.3128365</v>
      </c>
      <c r="S6">
        <f>Calcs!S9*(About!$B$8/100)</f>
        <v>203394861.50871986</v>
      </c>
      <c r="T6">
        <f>Calcs!T9*(About!$B$8/100)</f>
        <v>203420207.41057682</v>
      </c>
      <c r="U6">
        <f>Calcs!U9*(About!$B$8/100)</f>
        <v>205807183.51410496</v>
      </c>
      <c r="V6">
        <f>Calcs!V9*(About!$B$8/100)</f>
        <v>207617276.89799282</v>
      </c>
      <c r="W6">
        <f>Calcs!W9*(About!$B$8/100)</f>
        <v>208979177.6852192</v>
      </c>
      <c r="X6">
        <f>Calcs!X9*(About!$B$8/100)</f>
        <v>209916624.51368093</v>
      </c>
      <c r="Y6">
        <f>Calcs!Y9*(About!$B$8/100)</f>
        <v>210771879.81041196</v>
      </c>
      <c r="Z6">
        <f>Calcs!Z9*(About!$B$8/100)</f>
        <v>211897434.7378585</v>
      </c>
      <c r="AA6">
        <f>Calcs!AA9*(About!$B$8/100)</f>
        <v>212965507.15732107</v>
      </c>
      <c r="AB6">
        <f>Calcs!AB9*(About!$B$8/100)</f>
        <v>214118004.70562515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19310121.794433296</v>
      </c>
      <c r="C2">
        <f>Calcs!C6*(About!$B$9/100)</f>
        <v>19615262.716351997</v>
      </c>
      <c r="D2">
        <f>Calcs!D6*(About!$B$9/100)</f>
        <v>19896702.577522252</v>
      </c>
      <c r="E2">
        <f>Calcs!E6*(About!$B$9/100)</f>
        <v>19370300.951229576</v>
      </c>
      <c r="F2">
        <f>Calcs!F6*(About!$B$9/100)</f>
        <v>18931948.63583862</v>
      </c>
      <c r="G2">
        <f>Calcs!G6*(About!$B$9/100)</f>
        <v>18435261.106292967</v>
      </c>
      <c r="H2">
        <f>Calcs!H6*(About!$B$9/100)</f>
        <v>18000489.876924809</v>
      </c>
      <c r="I2">
        <f>Calcs!I6*(About!$B$9/100)</f>
        <v>17762525.366778817</v>
      </c>
      <c r="J2">
        <f>Calcs!J6*(About!$B$9/100)</f>
        <v>17596851.335645996</v>
      </c>
      <c r="K2">
        <f>Calcs!K6*(About!$B$9/100)</f>
        <v>16630345.069351226</v>
      </c>
      <c r="L2">
        <f>Calcs!L6*(About!$B$9/100)</f>
        <v>16581994.55934773</v>
      </c>
      <c r="M2">
        <f>Calcs!M6*(About!$B$9/100)</f>
        <v>16536571.719542196</v>
      </c>
      <c r="N2">
        <f>Calcs!N6*(About!$B$9/100)</f>
        <v>16601589.235831793</v>
      </c>
      <c r="O2">
        <f>Calcs!O6*(About!$B$9/100)</f>
        <v>16446127.627299059</v>
      </c>
      <c r="P2">
        <f>Calcs!P6*(About!$B$9/100)</f>
        <v>16634988.472320413</v>
      </c>
      <c r="Q2">
        <f>Calcs!Q6*(About!$B$9/100)</f>
        <v>16849198.026044544</v>
      </c>
      <c r="R2">
        <f>Calcs!R6*(About!$B$9/100)</f>
        <v>17036751.070401549</v>
      </c>
      <c r="S2">
        <f>Calcs!S6*(About!$B$9/100)</f>
        <v>17093693.948897298</v>
      </c>
      <c r="T2">
        <f>Calcs!T6*(About!$B$9/100)</f>
        <v>17808587.271763269</v>
      </c>
      <c r="U2">
        <f>Calcs!U6*(About!$B$9/100)</f>
        <v>18401910.735830165</v>
      </c>
      <c r="V2">
        <f>Calcs!V6*(About!$B$9/100)</f>
        <v>18816519.492257591</v>
      </c>
      <c r="W2">
        <f>Calcs!W6*(About!$B$9/100)</f>
        <v>19076627.48741902</v>
      </c>
      <c r="X2">
        <f>Calcs!X6*(About!$B$9/100)</f>
        <v>19177291.523661874</v>
      </c>
      <c r="Y2">
        <f>Calcs!Y6*(About!$B$9/100)</f>
        <v>19428556.752324384</v>
      </c>
      <c r="Z2">
        <f>Calcs!Z6*(About!$B$9/100)</f>
        <v>19539232.555914037</v>
      </c>
      <c r="AA2">
        <f>Calcs!AA6*(About!$B$9/100)</f>
        <v>19540942.682243206</v>
      </c>
      <c r="AB2">
        <f>Calcs!AB6*(About!$B$9/100)</f>
        <v>19462860.933161628</v>
      </c>
    </row>
    <row r="3" spans="1:28" x14ac:dyDescent="0.45">
      <c r="A3" t="s">
        <v>273</v>
      </c>
      <c r="B3">
        <f>Calcs!B7*(About!$B$9/100)</f>
        <v>34823276.738889515</v>
      </c>
      <c r="C3">
        <f>Calcs!C7*(About!$B$9/100)</f>
        <v>34094786.894241251</v>
      </c>
      <c r="D3">
        <f>Calcs!D7*(About!$B$9/100)</f>
        <v>33094950.0530692</v>
      </c>
      <c r="E3">
        <f>Calcs!E7*(About!$B$9/100)</f>
        <v>32214995.139417503</v>
      </c>
      <c r="F3">
        <f>Calcs!F7*(About!$B$9/100)</f>
        <v>31421387.693106655</v>
      </c>
      <c r="G3">
        <f>Calcs!G7*(About!$B$9/100)</f>
        <v>30888950.028252732</v>
      </c>
      <c r="H3">
        <f>Calcs!H7*(About!$B$9/100)</f>
        <v>30123719.969086729</v>
      </c>
      <c r="I3">
        <f>Calcs!I7*(About!$B$9/100)</f>
        <v>29335081.00709714</v>
      </c>
      <c r="J3">
        <f>Calcs!J7*(About!$B$9/100)</f>
        <v>28797912.035799839</v>
      </c>
      <c r="K3">
        <f>Calcs!K7*(About!$B$9/100)</f>
        <v>26273624.813030109</v>
      </c>
      <c r="L3">
        <f>Calcs!L7*(About!$B$9/100)</f>
        <v>26316024.765409853</v>
      </c>
      <c r="M3">
        <f>Calcs!M7*(About!$B$9/100)</f>
        <v>26470742.839752875</v>
      </c>
      <c r="N3">
        <f>Calcs!N7*(About!$B$9/100)</f>
        <v>26434002.463732697</v>
      </c>
      <c r="O3">
        <f>Calcs!O7*(About!$B$9/100)</f>
        <v>25947668.025417622</v>
      </c>
      <c r="P3">
        <f>Calcs!P7*(About!$B$9/100)</f>
        <v>27508407.960493296</v>
      </c>
      <c r="Q3">
        <f>Calcs!Q7*(About!$B$9/100)</f>
        <v>28841303.405552167</v>
      </c>
      <c r="R3">
        <f>Calcs!R7*(About!$B$9/100)</f>
        <v>30015793.906143077</v>
      </c>
      <c r="S3">
        <f>Calcs!S7*(About!$B$9/100)</f>
        <v>30903187.276381962</v>
      </c>
      <c r="T3">
        <f>Calcs!T7*(About!$B$9/100)</f>
        <v>31509575.688465957</v>
      </c>
      <c r="U3">
        <f>Calcs!U7*(About!$B$9/100)</f>
        <v>31937934.117138065</v>
      </c>
      <c r="V3">
        <f>Calcs!V7*(About!$B$9/100)</f>
        <v>32195520.759183947</v>
      </c>
      <c r="W3">
        <f>Calcs!W7*(About!$B$9/100)</f>
        <v>32311552.030027308</v>
      </c>
      <c r="X3">
        <f>Calcs!X7*(About!$B$9/100)</f>
        <v>32298657.097942319</v>
      </c>
      <c r="Y3">
        <f>Calcs!Y7*(About!$B$9/100)</f>
        <v>32217042.85200242</v>
      </c>
      <c r="Z3">
        <f>Calcs!Z7*(About!$B$9/100)</f>
        <v>32060771.516348872</v>
      </c>
      <c r="AA3">
        <f>Calcs!AA7*(About!$B$9/100)</f>
        <v>31883102.883124087</v>
      </c>
      <c r="AB3">
        <f>Calcs!AB7*(About!$B$9/100)</f>
        <v>31727849.889608059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2985047.4949673722</v>
      </c>
      <c r="C5">
        <f>Calcs!C8*(About!$B$9/100)</f>
        <v>2834000.255863585</v>
      </c>
      <c r="D5">
        <f>Calcs!D8*(About!$B$9/100)</f>
        <v>2707995.8629015847</v>
      </c>
      <c r="E5">
        <f>Calcs!E8*(About!$B$9/100)</f>
        <v>2567227.0547547564</v>
      </c>
      <c r="F5">
        <f>Calcs!F8*(About!$B$9/100)</f>
        <v>2477113.6733775199</v>
      </c>
      <c r="G5">
        <f>Calcs!G8*(About!$B$9/100)</f>
        <v>2501386.7065744465</v>
      </c>
      <c r="H5">
        <f>Calcs!H8*(About!$B$9/100)</f>
        <v>1874265.7409870394</v>
      </c>
      <c r="I5">
        <f>Calcs!I8*(About!$B$9/100)</f>
        <v>1915012.4851139542</v>
      </c>
      <c r="J5">
        <f>Calcs!J8*(About!$B$9/100)</f>
        <v>1933611.4990182822</v>
      </c>
      <c r="K5">
        <f>Calcs!K8*(About!$B$9/100)</f>
        <v>1948562.6110307141</v>
      </c>
      <c r="L5">
        <f>Calcs!L8*(About!$B$9/100)</f>
        <v>1960726.4907578893</v>
      </c>
      <c r="M5">
        <f>Calcs!M8*(About!$B$9/100)</f>
        <v>1983425.5441876457</v>
      </c>
      <c r="N5">
        <f>Calcs!N8*(About!$B$9/100)</f>
        <v>2027105.0343036852</v>
      </c>
      <c r="O5">
        <f>Calcs!O8*(About!$B$9/100)</f>
        <v>2070907.5662118166</v>
      </c>
      <c r="P5">
        <f>Calcs!P8*(About!$B$9/100)</f>
        <v>2115325.2609368525</v>
      </c>
      <c r="Q5">
        <f>Calcs!Q8*(About!$B$9/100)</f>
        <v>2154933.3205321878</v>
      </c>
      <c r="R5">
        <f>Calcs!R8*(About!$B$9/100)</f>
        <v>2179574.0486551542</v>
      </c>
      <c r="S5">
        <f>Calcs!S8*(About!$B$9/100)</f>
        <v>2197389.9371987125</v>
      </c>
      <c r="T5">
        <f>Calcs!T8*(About!$B$9/100)</f>
        <v>2232696.4714313159</v>
      </c>
      <c r="U5">
        <f>Calcs!U8*(About!$B$9/100)</f>
        <v>2255048.1100278967</v>
      </c>
      <c r="V5">
        <f>Calcs!V8*(About!$B$9/100)</f>
        <v>2229628.6401819815</v>
      </c>
      <c r="W5">
        <f>Calcs!W8*(About!$B$9/100)</f>
        <v>2236859.5430542496</v>
      </c>
      <c r="X5">
        <f>Calcs!X8*(About!$B$9/100)</f>
        <v>2271152.3956484948</v>
      </c>
      <c r="Y5">
        <f>Calcs!Y8*(About!$B$9/100)</f>
        <v>2306475.7492072619</v>
      </c>
      <c r="Z5">
        <f>Calcs!Z8*(About!$B$9/100)</f>
        <v>2340623.8725380925</v>
      </c>
      <c r="AA5">
        <f>Calcs!AA8*(About!$B$9/100)</f>
        <v>2372936.4282827498</v>
      </c>
      <c r="AB5">
        <f>Calcs!AB8*(About!$B$9/100)</f>
        <v>2386354.2591444105</v>
      </c>
    </row>
    <row r="6" spans="1:28" x14ac:dyDescent="0.45">
      <c r="A6" t="s">
        <v>275</v>
      </c>
      <c r="B6">
        <f>Calcs!B9*(About!$B$9/100)</f>
        <v>62424465.939665921</v>
      </c>
      <c r="C6">
        <f>Calcs!C9*(About!$B$9/100)</f>
        <v>63663152.624321282</v>
      </c>
      <c r="D6">
        <f>Calcs!D9*(About!$B$9/100)</f>
        <v>65303552.556524634</v>
      </c>
      <c r="E6">
        <f>Calcs!E9*(About!$B$9/100)</f>
        <v>67440062.093306422</v>
      </c>
      <c r="F6">
        <f>Calcs!F9*(About!$B$9/100)</f>
        <v>67253973.276268631</v>
      </c>
      <c r="G6">
        <f>Calcs!G9*(About!$B$9/100)</f>
        <v>67970587.523055881</v>
      </c>
      <c r="H6">
        <f>Calcs!H9*(About!$B$9/100)</f>
        <v>68904372.701632887</v>
      </c>
      <c r="I6">
        <f>Calcs!I9*(About!$B$9/100)</f>
        <v>71077758.022699952</v>
      </c>
      <c r="J6">
        <f>Calcs!J9*(About!$B$9/100)</f>
        <v>73433308.089730233</v>
      </c>
      <c r="K6">
        <f>Calcs!K9*(About!$B$9/100)</f>
        <v>73006643.291066021</v>
      </c>
      <c r="L6">
        <f>Calcs!L9*(About!$B$9/100)</f>
        <v>71723942.598585352</v>
      </c>
      <c r="M6">
        <f>Calcs!M9*(About!$B$9/100)</f>
        <v>71871649.182664916</v>
      </c>
      <c r="N6">
        <f>Calcs!N9*(About!$B$9/100)</f>
        <v>71436179.732079044</v>
      </c>
      <c r="O6">
        <f>Calcs!O9*(About!$B$9/100)</f>
        <v>71105367.442642167</v>
      </c>
      <c r="P6">
        <f>Calcs!P9*(About!$B$9/100)</f>
        <v>72577231.243507817</v>
      </c>
      <c r="Q6">
        <f>Calcs!Q9*(About!$B$9/100)</f>
        <v>73854174.973653972</v>
      </c>
      <c r="R6">
        <f>Calcs!R9*(About!$B$9/100)</f>
        <v>74793149.41039595</v>
      </c>
      <c r="S6">
        <f>Calcs!S9*(About!$B$9/100)</f>
        <v>75207791.159465924</v>
      </c>
      <c r="T6">
        <f>Calcs!T9*(About!$B$9/100)</f>
        <v>75217163.123336911</v>
      </c>
      <c r="U6">
        <f>Calcs!U9*(About!$B$9/100)</f>
        <v>76099777.3593366</v>
      </c>
      <c r="V6">
        <f>Calcs!V9*(About!$B$9/100)</f>
        <v>76769082.002456769</v>
      </c>
      <c r="W6">
        <f>Calcs!W9*(About!$B$9/100)</f>
        <v>77272661.833460718</v>
      </c>
      <c r="X6">
        <f>Calcs!X9*(About!$B$9/100)</f>
        <v>77619294.510289833</v>
      </c>
      <c r="Y6">
        <f>Calcs!Y9*(About!$B$9/100)</f>
        <v>77935535.84140043</v>
      </c>
      <c r="Z6">
        <f>Calcs!Z9*(About!$B$9/100)</f>
        <v>78351723.837960407</v>
      </c>
      <c r="AA6">
        <f>Calcs!AA9*(About!$B$9/100)</f>
        <v>78746656.959034771</v>
      </c>
      <c r="AB6">
        <f>Calcs!AB9*(About!$B$9/100)</f>
        <v>79172807.326264828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48203813.154663928</v>
      </c>
      <c r="C2">
        <f>Calcs!C13</f>
        <v>47552131.918193877</v>
      </c>
      <c r="D2">
        <f>Calcs!D13</f>
        <v>46265140.181628853</v>
      </c>
      <c r="E2">
        <f>Calcs!E13</f>
        <v>45202571.45196414</v>
      </c>
      <c r="F2">
        <f>Calcs!F13</f>
        <v>44775673.018798254</v>
      </c>
      <c r="G2">
        <f>Calcs!G13</f>
        <v>44353272.040680461</v>
      </c>
      <c r="H2">
        <f>Calcs!H13</f>
        <v>43805392.06672062</v>
      </c>
      <c r="I2">
        <f>Calcs!I13</f>
        <v>43262459.29331366</v>
      </c>
      <c r="J2">
        <f>Calcs!J13</f>
        <v>42281474.398221552</v>
      </c>
      <c r="K2">
        <f>Calcs!K13</f>
        <v>40965159.254742905</v>
      </c>
      <c r="L2">
        <f>Calcs!L13</f>
        <v>40062250.179285839</v>
      </c>
      <c r="M2">
        <f>Calcs!M13</f>
        <v>39160060.696636468</v>
      </c>
      <c r="N2">
        <f>Calcs!N13</f>
        <v>38129154.050510406</v>
      </c>
      <c r="O2">
        <f>Calcs!O13</f>
        <v>37309537.842544198</v>
      </c>
      <c r="P2">
        <f>Calcs!P13</f>
        <v>36509080.793082908</v>
      </c>
      <c r="Q2">
        <f>Calcs!Q13</f>
        <v>35739476.285251603</v>
      </c>
      <c r="R2">
        <f>Calcs!R13</f>
        <v>35017095.055425383</v>
      </c>
      <c r="S2">
        <f>Calcs!S13</f>
        <v>34345265.220339812</v>
      </c>
      <c r="T2">
        <f>Calcs!T13</f>
        <v>33715351.666302584</v>
      </c>
      <c r="U2">
        <f>Calcs!U13</f>
        <v>33121327.8035492</v>
      </c>
      <c r="V2">
        <f>Calcs!V13</f>
        <v>32551230.401651718</v>
      </c>
      <c r="W2">
        <f>Calcs!W13</f>
        <v>32008207.679143816</v>
      </c>
      <c r="X2">
        <f>Calcs!X13</f>
        <v>31483984.318736974</v>
      </c>
      <c r="Y2">
        <f>Calcs!Y13</f>
        <v>30925220.503560729</v>
      </c>
      <c r="Z2">
        <f>Calcs!Z13</f>
        <v>30418267.370538607</v>
      </c>
      <c r="AA2">
        <f>Calcs!AA13</f>
        <v>29904837.90224722</v>
      </c>
      <c r="AB2">
        <f>Calcs!AB13</f>
        <v>29406160.086513616</v>
      </c>
    </row>
    <row r="3" spans="1:28" x14ac:dyDescent="0.45">
      <c r="A3" t="s">
        <v>273</v>
      </c>
      <c r="B3">
        <f>Calcs!B14</f>
        <v>39652352.126201771</v>
      </c>
      <c r="C3">
        <f>Calcs!C14</f>
        <v>40085007.301829234</v>
      </c>
      <c r="D3">
        <f>Calcs!D14</f>
        <v>39551609.133124277</v>
      </c>
      <c r="E3">
        <f>Calcs!E14</f>
        <v>39256036.387362972</v>
      </c>
      <c r="F3">
        <f>Calcs!F14</f>
        <v>39644166.758014224</v>
      </c>
      <c r="G3">
        <f>Calcs!G14</f>
        <v>40060990.891872369</v>
      </c>
      <c r="H3">
        <f>Calcs!H14</f>
        <v>40527556.878562525</v>
      </c>
      <c r="I3">
        <f>Calcs!I14</f>
        <v>40734889.556280054</v>
      </c>
      <c r="J3">
        <f>Calcs!J14</f>
        <v>40607611.578418747</v>
      </c>
      <c r="K3">
        <f>Calcs!K14</f>
        <v>40159575.106526777</v>
      </c>
      <c r="L3">
        <f>Calcs!L14</f>
        <v>39844213.55855383</v>
      </c>
      <c r="M3">
        <f>Calcs!M14</f>
        <v>39498898.959960513</v>
      </c>
      <c r="N3">
        <f>Calcs!N14</f>
        <v>39182637.920977943</v>
      </c>
      <c r="O3">
        <f>Calcs!O14</f>
        <v>38918007.665947586</v>
      </c>
      <c r="P3">
        <f>Calcs!P14</f>
        <v>38671637.078412533</v>
      </c>
      <c r="Q3">
        <f>Calcs!Q14</f>
        <v>38449103.002632417</v>
      </c>
      <c r="R3">
        <f>Calcs!R14</f>
        <v>38471590.277872927</v>
      </c>
      <c r="S3">
        <f>Calcs!S14</f>
        <v>38386858.224766679</v>
      </c>
      <c r="T3">
        <f>Calcs!T14</f>
        <v>38328931.00374712</v>
      </c>
      <c r="U3">
        <f>Calcs!U14</f>
        <v>38327581.767232686</v>
      </c>
      <c r="V3">
        <f>Calcs!V14</f>
        <v>38357264.970550165</v>
      </c>
      <c r="W3">
        <f>Calcs!W14</f>
        <v>38432462.418954439</v>
      </c>
      <c r="X3">
        <f>Calcs!X14</f>
        <v>38557761.516594581</v>
      </c>
      <c r="Y3">
        <f>Calcs!Y14</f>
        <v>38684140.003446259</v>
      </c>
      <c r="Z3">
        <f>Calcs!Z14</f>
        <v>38827698.768581696</v>
      </c>
      <c r="AA3">
        <f>Calcs!AA14</f>
        <v>38967659.569678642</v>
      </c>
      <c r="AB3">
        <f>Calcs!AB14</f>
        <v>39130557.39152091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6581305.8700903645</v>
      </c>
      <c r="C5">
        <f>Calcs!C15</f>
        <v>6681239.3212592015</v>
      </c>
      <c r="D5">
        <f>Calcs!D15</f>
        <v>6661270.620845627</v>
      </c>
      <c r="E5">
        <f>Calcs!E15</f>
        <v>6643460.6988551402</v>
      </c>
      <c r="F5">
        <f>Calcs!F15</f>
        <v>6706245.1713266531</v>
      </c>
      <c r="G5">
        <f>Calcs!G15</f>
        <v>6778924.0449039889</v>
      </c>
      <c r="H5">
        <f>Calcs!H15</f>
        <v>7112995.0058770441</v>
      </c>
      <c r="I5">
        <f>Calcs!I15</f>
        <v>7174160.3945312388</v>
      </c>
      <c r="J5">
        <f>Calcs!J15</f>
        <v>7191340.6728149913</v>
      </c>
      <c r="K5">
        <f>Calcs!K15</f>
        <v>7185673.8794543818</v>
      </c>
      <c r="L5">
        <f>Calcs!L15</f>
        <v>7168133.8047667826</v>
      </c>
      <c r="M5">
        <f>Calcs!M15</f>
        <v>7148614.8498580176</v>
      </c>
      <c r="N5">
        <f>Calcs!N15</f>
        <v>7118391.9519347679</v>
      </c>
      <c r="O5">
        <f>Calcs!O15</f>
        <v>7140249.5834685462</v>
      </c>
      <c r="P5">
        <f>Calcs!P15</f>
        <v>7127027.0656271251</v>
      </c>
      <c r="Q5">
        <f>Calcs!Q15</f>
        <v>7102740.8083673725</v>
      </c>
      <c r="R5">
        <f>Calcs!R15</f>
        <v>7137731.008641609</v>
      </c>
      <c r="S5">
        <f>Calcs!S15</f>
        <v>7154911.2869253606</v>
      </c>
      <c r="T5">
        <f>Calcs!T15</f>
        <v>7176858.8675601007</v>
      </c>
      <c r="U5">
        <f>Calcs!U15</f>
        <v>7203843.5978487171</v>
      </c>
      <c r="V5">
        <f>Calcs!V15</f>
        <v>7229119.2952190517</v>
      </c>
      <c r="W5">
        <f>Calcs!W15</f>
        <v>7263030.1062817452</v>
      </c>
      <c r="X5">
        <f>Calcs!X15</f>
        <v>7300089.1358781094</v>
      </c>
      <c r="Y5">
        <f>Calcs!Y15</f>
        <v>7337058.2163735144</v>
      </c>
      <c r="Z5">
        <f>Calcs!Z15</f>
        <v>7376186.0752920052</v>
      </c>
      <c r="AA5">
        <f>Calcs!AA15</f>
        <v>7408477.8025373826</v>
      </c>
      <c r="AB5">
        <f>Calcs!AB15</f>
        <v>7446076.5267395182</v>
      </c>
    </row>
    <row r="6" spans="1:28" x14ac:dyDescent="0.45">
      <c r="A6" t="s">
        <v>275</v>
      </c>
      <c r="B6">
        <f>Calcs!B16</f>
        <v>295128397.20254606</v>
      </c>
      <c r="C6">
        <f>Calcs!C16</f>
        <v>300141530.44646406</v>
      </c>
      <c r="D6">
        <f>Calcs!D16</f>
        <v>299301585.74168044</v>
      </c>
      <c r="E6">
        <f>Calcs!E16</f>
        <v>298800299.40201896</v>
      </c>
      <c r="F6">
        <f>Calcs!F16</f>
        <v>301927289.9478637</v>
      </c>
      <c r="G6">
        <f>Calcs!G16</f>
        <v>305378187.20627272</v>
      </c>
      <c r="H6">
        <f>Calcs!H16</f>
        <v>310583541.6789465</v>
      </c>
      <c r="I6">
        <f>Calcs!I16</f>
        <v>313268072.59715903</v>
      </c>
      <c r="J6">
        <f>Calcs!J16</f>
        <v>314164415.38824582</v>
      </c>
      <c r="K6">
        <f>Calcs!K16</f>
        <v>313778983.49062353</v>
      </c>
      <c r="L6">
        <f>Calcs!L16</f>
        <v>313213923.23837984</v>
      </c>
      <c r="M6">
        <f>Calcs!M16</f>
        <v>312385132.22211546</v>
      </c>
      <c r="N6">
        <f>Calcs!N16</f>
        <v>311509657.62245184</v>
      </c>
      <c r="O6">
        <f>Calcs!O16</f>
        <v>310792673.33868337</v>
      </c>
      <c r="P6">
        <f>Calcs!P16</f>
        <v>310008587.02559716</v>
      </c>
      <c r="Q6">
        <f>Calcs!Q16</f>
        <v>309220363.05386668</v>
      </c>
      <c r="R6">
        <f>Calcs!R16</f>
        <v>308565713.49706489</v>
      </c>
      <c r="S6">
        <f>Calcs!S16</f>
        <v>308399397.60938603</v>
      </c>
      <c r="T6">
        <f>Calcs!T16</f>
        <v>308448060.07300657</v>
      </c>
      <c r="U6">
        <f>Calcs!U16</f>
        <v>308734907.75597453</v>
      </c>
      <c r="V6">
        <f>Calcs!V16</f>
        <v>309204442.06299645</v>
      </c>
      <c r="W6">
        <f>Calcs!W16</f>
        <v>309821312.9973942</v>
      </c>
      <c r="X6">
        <f>Calcs!X16</f>
        <v>310551249.95170122</v>
      </c>
      <c r="Y6">
        <f>Calcs!Y16</f>
        <v>311344061.32758069</v>
      </c>
      <c r="Z6">
        <f>Calcs!Z16</f>
        <v>312164756.92475849</v>
      </c>
      <c r="AA6">
        <f>Calcs!AA16</f>
        <v>312985632.42013818</v>
      </c>
      <c r="AB6">
        <f>Calcs!AB16</f>
        <v>313394271.18580878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2026-06-11T23:22:31Z</dcterms:modified>
</cp:coreProperties>
</file>