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A5EE545B-0AA2-44A9-9672-0D54BCE24ABB}"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5" i="23" l="1"/>
  <c r="Q7" i="29"/>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P1" i="23" s="1"/>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D1" i="23" s="1"/>
  <c r="E23" i="23"/>
  <c r="P21" i="23"/>
  <c r="W19" i="23"/>
  <c r="M18" i="23"/>
  <c r="E17" i="23"/>
  <c r="AE15" i="23"/>
  <c r="E15" i="23"/>
  <c r="I14" i="23"/>
  <c r="I13" i="23"/>
  <c r="O12" i="23"/>
  <c r="U11" i="23"/>
  <c r="U10" i="23"/>
  <c r="Y9" i="23"/>
  <c r="AE8" i="23"/>
  <c r="AE7" i="23"/>
  <c r="E7" i="23"/>
  <c r="I6" i="23"/>
  <c r="I5" i="23"/>
  <c r="U4" i="23"/>
  <c r="U1" i="23" s="1"/>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E1" i="23" s="1"/>
  <c r="Q4" i="23"/>
  <c r="AE57" i="23"/>
  <c r="T47" i="23"/>
  <c r="T39" i="23"/>
  <c r="T32" i="23"/>
  <c r="C28" i="23"/>
  <c r="H24" i="23"/>
  <c r="H22" i="23"/>
  <c r="U20" i="23"/>
  <c r="G19" i="23"/>
  <c r="W17" i="23"/>
  <c r="Q16" i="23"/>
  <c r="W15" i="23"/>
  <c r="W14" i="23"/>
  <c r="AC13" i="23"/>
  <c r="AG12" i="23"/>
  <c r="AG11" i="23"/>
  <c r="G11" i="23"/>
  <c r="M10" i="23"/>
  <c r="M9" i="23"/>
  <c r="Q8" i="23"/>
  <c r="W7" i="23"/>
  <c r="W6" i="23"/>
  <c r="AC5" i="23"/>
  <c r="C5" i="23"/>
  <c r="C1" i="23" s="1"/>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Y1" i="23" s="1"/>
  <c r="AG4" i="23"/>
  <c r="K4" i="23"/>
  <c r="K1" i="23" s="1"/>
  <c r="N79" i="23"/>
  <c r="AF54" i="23"/>
  <c r="Y45" i="23"/>
  <c r="AG36" i="23"/>
  <c r="T31" i="23"/>
  <c r="T1" i="23" s="1"/>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 i="23" s="1"/>
  <c r="I15" i="23"/>
  <c r="O14" i="23"/>
  <c r="U13" i="23"/>
  <c r="U12" i="23"/>
  <c r="Y11" i="23"/>
  <c r="AE10" i="23"/>
  <c r="AE9" i="23"/>
  <c r="E9" i="23"/>
  <c r="I8" i="23"/>
  <c r="I7" i="23"/>
  <c r="O6" i="23"/>
  <c r="U5" i="23"/>
  <c r="Y4" i="23"/>
  <c r="H4" i="23"/>
  <c r="E68" i="23"/>
  <c r="AG52" i="23"/>
  <c r="K42" i="23"/>
  <c r="AA35" i="23"/>
  <c r="AA1" i="23" s="1"/>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H1" i="23"/>
  <c r="AB1" i="23"/>
  <c r="Z1" i="23"/>
  <c r="L1" i="23"/>
  <c r="J1" i="23"/>
  <c r="AF1" i="23"/>
  <c r="X1" i="23"/>
  <c r="V1" i="23" l="1"/>
  <c r="AG1" i="23"/>
  <c r="AC1" i="23"/>
  <c r="Q1" i="23"/>
  <c r="R1" i="23"/>
  <c r="L7" i="29"/>
  <c r="J46" i="19" s="1"/>
  <c r="W1" i="23"/>
  <c r="G1" i="23"/>
  <c r="N1" i="23"/>
  <c r="M1" i="23"/>
  <c r="O1" i="23"/>
  <c r="G21" i="27"/>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S2" i="29" l="1"/>
  <c r="K16" i="29" a="1"/>
  <c r="K16" i="29" s="1"/>
  <c r="L16" i="29" s="1"/>
  <c r="J14" i="19" s="1"/>
  <c r="P185" i="31" s="1"/>
  <c r="O13" i="29"/>
  <c r="J7" i="19"/>
  <c r="L10" i="29"/>
  <c r="K8" i="29"/>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<sst xmlns="http://schemas.openxmlformats.org/spreadsheetml/2006/main" count="30721" uniqueCount="2646">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</sst>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2369</v>
      </c>
      <c r="C1" s="194">
        <v>45737</v>
      </c>
      <c r="G1" s="123" t="s">
        <v>2269</v>
      </c>
      <c r="H1" s="123" t="s">
        <v>2270</v>
      </c>
    </row>
    <row r="2" spans="1:8" x14ac:dyDescent="0.25">
      <c r="B2" t="str">
        <f>_xlfn.XLOOKUP(B1,H:H,G:G,0,0,1)</f>
        <v>NE</v>
      </c>
      <c r="C2" t="str">
        <f>_xlfn.XLOOKUP(B2,G:G, H:H, 0,0,1)</f>
        <v>Nebraska</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D1" zoomScaleNormal="100" workbookViewId="0">
      <selection activeCell="J7" sqref="J7"/>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v>
      </c>
      <c r="H33" s="199">
        <v>0.02</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01" t="s">
        <v>150</v>
      </c>
    </row>
    <row r="38" spans="1:14" x14ac:dyDescent="0.25">
      <c r="A38" t="s">
        <v>8</v>
      </c>
      <c r="B38" t="s">
        <v>128</v>
      </c>
      <c r="C38" t="s">
        <v>127</v>
      </c>
      <c r="D38" t="s">
        <v>128</v>
      </c>
      <c r="E38" t="s">
        <v>530</v>
      </c>
      <c r="F38" s="34">
        <v>0</v>
      </c>
      <c r="G38" s="34">
        <v>3000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Nebraska.</v>
      </c>
      <c r="L9" s="256" t="str">
        <f>J9&amp;K9</f>
        <v>**Description:** This policy prevents new capacity of the selected type(s) from being built or deployed.  // **Guidance for setting values:** No new coal is planned in Nebraska.</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260" t="str">
        <f>J10&amp;K10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5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76" t="s">
        <v>2441</v>
      </c>
      <c r="C1" s="276"/>
      <c r="D1" s="162"/>
      <c r="E1" s="163" t="s">
        <v>2442</v>
      </c>
      <c r="F1" s="164"/>
      <c r="H1" s="163" t="s">
        <v>2443</v>
      </c>
      <c r="J1" s="165" t="s">
        <v>2444</v>
      </c>
      <c r="K1" s="276" t="s">
        <v>2445</v>
      </c>
      <c r="L1" s="276"/>
      <c r="M1" s="276" t="s">
        <v>2446</v>
      </c>
      <c r="N1" s="276"/>
      <c r="O1" s="276"/>
      <c r="P1" s="276"/>
      <c r="Q1" s="276"/>
      <c r="R1" s="276"/>
      <c r="S1" s="276"/>
      <c r="T1" s="276" t="s">
        <v>2447</v>
      </c>
      <c r="U1" s="276"/>
      <c r="V1" s="276"/>
      <c r="W1" s="276"/>
      <c r="X1" s="276"/>
      <c r="Y1" s="276"/>
      <c r="Z1" s="276"/>
      <c r="AA1" s="276"/>
      <c r="AB1" s="276"/>
      <c r="AC1" s="276"/>
      <c r="AD1" s="276"/>
      <c r="AE1" s="276"/>
      <c r="AF1" s="276"/>
      <c r="AG1" s="276"/>
      <c r="AH1" s="276"/>
      <c r="AI1" s="277"/>
      <c r="AJ1" s="271" t="s">
        <v>2448</v>
      </c>
      <c r="AK1" s="271"/>
      <c r="AL1" s="271"/>
      <c r="AM1"/>
      <c r="AN1" s="275" t="s">
        <v>2449</v>
      </c>
      <c r="AO1" s="275"/>
      <c r="AQ1" t="s">
        <v>2450</v>
      </c>
      <c r="AS1" s="267" t="s">
        <v>2451</v>
      </c>
      <c r="AT1" s="268"/>
      <c r="AU1" s="268"/>
      <c r="AV1" s="268"/>
      <c r="AW1" s="268"/>
      <c r="AX1" s="268"/>
      <c r="AY1" s="268"/>
      <c r="AZ1" s="268"/>
      <c r="BA1" s="267" t="s">
        <v>2452</v>
      </c>
      <c r="BB1" s="268"/>
      <c r="BC1" s="268"/>
      <c r="BD1" s="268"/>
      <c r="BE1" s="268"/>
      <c r="BF1" s="268"/>
      <c r="BG1" s="268"/>
      <c r="BH1" s="268"/>
      <c r="BI1" s="269" t="s">
        <v>2453</v>
      </c>
      <c r="BJ1" s="270"/>
      <c r="BK1" s="270"/>
      <c r="BL1" s="270"/>
      <c r="BM1" s="270"/>
      <c r="BN1" s="270"/>
      <c r="BO1" s="270"/>
      <c r="BP1" s="270"/>
      <c r="BQ1" s="271" t="s">
        <v>2454</v>
      </c>
      <c r="BR1" s="271"/>
      <c r="BS1" s="271"/>
      <c r="BT1" s="271"/>
      <c r="BU1" s="271"/>
      <c r="BV1" s="271"/>
      <c r="BW1" s="271"/>
      <c r="BX1" s="271"/>
      <c r="BY1" s="271"/>
      <c r="BZ1" s="271"/>
      <c r="CA1" s="271"/>
      <c r="CB1" s="271"/>
      <c r="CC1" s="271"/>
      <c r="CD1" s="271"/>
      <c r="CE1" s="271"/>
      <c r="CF1" s="271"/>
      <c r="CG1" s="271"/>
      <c r="CH1" s="271"/>
      <c r="CI1" s="272" t="s">
        <v>2455</v>
      </c>
      <c r="CJ1" s="273"/>
      <c r="CK1" s="274"/>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1743</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0</v>
      </c>
      <c r="H20" t="s">
        <v>2329</v>
      </c>
      <c r="I20" s="132">
        <v>2030</v>
      </c>
      <c r="J20" s="132">
        <f t="shared" si="0"/>
        <v>0</v>
      </c>
      <c r="K20" s="132">
        <f t="shared" si="1"/>
        <v>0</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0</v>
      </c>
      <c r="H48" t="s">
        <v>2292</v>
      </c>
      <c r="I48" s="132">
        <v>2030</v>
      </c>
      <c r="J48" s="132">
        <f t="shared" si="0"/>
        <v>0</v>
      </c>
      <c r="K48" s="132">
        <f t="shared" si="1"/>
        <v>0</v>
      </c>
      <c r="L48" s="132" t="s">
        <v>2418</v>
      </c>
      <c r="M48" t="s">
        <v>2315</v>
      </c>
      <c r="N48" s="133">
        <v>2050</v>
      </c>
      <c r="O48">
        <f t="shared" si="2"/>
        <v>0</v>
      </c>
      <c r="P48">
        <f t="shared" si="3"/>
        <v>0</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83" t="s">
        <v>11</v>
      </c>
      <c r="B1" s="283"/>
      <c r="C1" s="283"/>
      <c r="D1" s="283"/>
      <c r="E1" s="283"/>
    </row>
    <row r="2" spans="1:5" x14ac:dyDescent="0.25">
      <c r="A2" s="284" t="s">
        <v>152</v>
      </c>
      <c r="B2" s="284"/>
      <c r="C2" s="284"/>
      <c r="D2" s="284"/>
      <c r="E2" s="284"/>
    </row>
    <row r="19" spans="1:5" x14ac:dyDescent="0.25">
      <c r="A19" t="s">
        <v>153</v>
      </c>
    </row>
    <row r="20" spans="1:5" x14ac:dyDescent="0.25">
      <c r="A20">
        <v>155400</v>
      </c>
      <c r="B20" t="s">
        <v>154</v>
      </c>
    </row>
    <row r="21" spans="1:5" x14ac:dyDescent="0.25">
      <c r="A21" s="284" t="s">
        <v>155</v>
      </c>
      <c r="B21" s="284"/>
      <c r="C21" s="284"/>
      <c r="D21" s="284"/>
      <c r="E21" s="284"/>
    </row>
    <row r="38" spans="1:5" x14ac:dyDescent="0.25">
      <c r="A38" t="s">
        <v>153</v>
      </c>
    </row>
    <row r="39" spans="1:5" x14ac:dyDescent="0.25">
      <c r="A39">
        <v>100800</v>
      </c>
      <c r="B39" t="s">
        <v>154</v>
      </c>
    </row>
    <row r="40" spans="1:5" x14ac:dyDescent="0.25">
      <c r="A40" s="284" t="s">
        <v>156</v>
      </c>
      <c r="B40" s="284"/>
      <c r="C40" s="284"/>
      <c r="D40" s="284"/>
      <c r="E40" s="284"/>
    </row>
    <row r="57" spans="1:5" ht="15.75" thickBot="1" x14ac:dyDescent="0.3">
      <c r="A57" t="s">
        <v>153</v>
      </c>
    </row>
    <row r="58" spans="1:5" ht="15.75" thickBot="1" x14ac:dyDescent="0.3">
      <c r="A58" s="2">
        <v>194000</v>
      </c>
      <c r="B58" t="s">
        <v>157</v>
      </c>
    </row>
    <row r="60" spans="1:5" x14ac:dyDescent="0.25">
      <c r="A60" s="283" t="s">
        <v>158</v>
      </c>
      <c r="B60" s="283"/>
      <c r="C60" s="283"/>
      <c r="D60" s="283"/>
      <c r="E60" s="283"/>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83" t="s">
        <v>159</v>
      </c>
      <c r="B89" s="283"/>
      <c r="C89" s="283"/>
      <c r="D89" s="283"/>
      <c r="E89" s="283"/>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83" t="s">
        <v>160</v>
      </c>
      <c r="B98" s="283"/>
      <c r="C98" s="283"/>
      <c r="D98" s="283"/>
      <c r="E98" s="283"/>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83" t="s">
        <v>162</v>
      </c>
      <c r="B109" s="283"/>
      <c r="C109" s="283"/>
      <c r="D109" s="283"/>
      <c r="E109" s="283"/>
    </row>
    <row r="110" spans="1:5" ht="15.75" thickBot="1" x14ac:dyDescent="0.3"/>
    <row r="111" spans="1:5" ht="15.75" thickBot="1" x14ac:dyDescent="0.3">
      <c r="A111" s="7">
        <f>A122</f>
        <v>0.20481927710843381</v>
      </c>
      <c r="B111" t="s">
        <v>381</v>
      </c>
    </row>
    <row r="113" spans="1:12" x14ac:dyDescent="0.25">
      <c r="A113" s="283" t="s">
        <v>161</v>
      </c>
      <c r="B113" s="283"/>
      <c r="C113" s="283"/>
      <c r="D113" s="283"/>
      <c r="E113" s="283"/>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83" t="s">
        <v>382</v>
      </c>
      <c r="B124" s="283"/>
      <c r="C124" s="283"/>
      <c r="D124" s="283"/>
      <c r="E124" s="283"/>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83" t="s">
        <v>100</v>
      </c>
      <c r="B134" s="283"/>
      <c r="C134" s="283"/>
      <c r="D134" s="283"/>
      <c r="E134" s="283"/>
    </row>
    <row r="135" spans="1:12" x14ac:dyDescent="0.25">
      <c r="A135" s="14" t="s">
        <v>399</v>
      </c>
      <c r="B135" s="15"/>
      <c r="C135" s="15"/>
      <c r="D135" s="15"/>
      <c r="E135" s="15"/>
      <c r="F135" s="15"/>
      <c r="G135" s="15"/>
    </row>
    <row r="136" spans="1:12" ht="15.75" x14ac:dyDescent="0.3">
      <c r="A136" s="16"/>
      <c r="B136" s="280" t="s">
        <v>400</v>
      </c>
      <c r="C136" s="281"/>
      <c r="D136" s="281"/>
      <c r="E136" s="282"/>
      <c r="F136" s="15"/>
      <c r="G136" s="15"/>
    </row>
    <row r="137" spans="1:12" ht="15.75" x14ac:dyDescent="0.3">
      <c r="A137" s="17"/>
      <c r="B137" s="280" t="s">
        <v>401</v>
      </c>
      <c r="C137" s="282"/>
      <c r="D137" s="280" t="s">
        <v>402</v>
      </c>
      <c r="E137" s="282"/>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83" t="s">
        <v>165</v>
      </c>
      <c r="B165" s="283"/>
      <c r="C165" s="283"/>
      <c r="D165" s="283"/>
      <c r="E165" s="283"/>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83" t="s">
        <v>389</v>
      </c>
      <c r="B169" s="283"/>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83" t="s">
        <v>172</v>
      </c>
      <c r="B174" s="283"/>
      <c r="C174" s="283"/>
      <c r="D174" s="283"/>
      <c r="E174" s="283"/>
    </row>
    <row r="175" spans="1:7" ht="15.75" thickBot="1" x14ac:dyDescent="0.3">
      <c r="A175" t="s">
        <v>398</v>
      </c>
      <c r="B175" s="33">
        <v>0.1246</v>
      </c>
    </row>
    <row r="176" spans="1:7" ht="15.75" thickBot="1" x14ac:dyDescent="0.3">
      <c r="A176" t="s">
        <v>394</v>
      </c>
      <c r="B176" s="32">
        <f>1-B175</f>
        <v>0.87539999999999996</v>
      </c>
    </row>
    <row r="178" spans="1:5" x14ac:dyDescent="0.25">
      <c r="A178" s="283" t="s">
        <v>168</v>
      </c>
      <c r="B178" s="283"/>
      <c r="C178" s="283"/>
      <c r="D178" s="283"/>
      <c r="E178" s="283"/>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83" t="s">
        <v>170</v>
      </c>
      <c r="B183" s="283"/>
      <c r="C183" s="283"/>
      <c r="D183" s="283"/>
      <c r="E183" s="283"/>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83" t="s">
        <v>182</v>
      </c>
      <c r="B191" s="283"/>
      <c r="C191" s="283"/>
      <c r="D191" s="283"/>
      <c r="E191" s="283"/>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79" t="s">
        <v>1229</v>
      </c>
      <c r="C201" s="279"/>
      <c r="D201" s="279"/>
      <c r="E201" s="279"/>
      <c r="F201" s="279"/>
      <c r="G201" s="279"/>
      <c r="H201" s="279"/>
      <c r="I201" s="279"/>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79" t="s">
        <v>1229</v>
      </c>
      <c r="C209" s="279"/>
      <c r="D209" s="279"/>
      <c r="E209" s="279"/>
      <c r="F209" s="279"/>
      <c r="G209" s="279"/>
      <c r="H209" s="279"/>
      <c r="I209" s="279"/>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79" t="s">
        <v>1229</v>
      </c>
      <c r="C217" s="279"/>
      <c r="D217" s="279"/>
      <c r="E217" s="279"/>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1963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1964</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1965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1966</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1968</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1969</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1970</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1972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1975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1981</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1982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1984</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1985</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1988</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1991</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2025-03-21T22:11:32Z</dcterms:modified>
</cp:coreProperties>
</file>