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0AAA9F27-844F-415A-94C1-B476E9E91BF2}"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G35" i="27" s="1"/>
  <c r="Y19" i="23"/>
  <c r="O18" i="23"/>
  <c r="G17" i="23"/>
  <c r="AG15" i="23"/>
  <c r="G15" i="23"/>
  <c r="M14" i="23"/>
  <c r="M13" i="23"/>
  <c r="Q12" i="23"/>
  <c r="Q1" i="23" s="1"/>
  <c r="W11" i="23"/>
  <c r="W10" i="23"/>
  <c r="AC9" i="23"/>
  <c r="AG8" i="23"/>
  <c r="AG7" i="23"/>
  <c r="AG1" i="23" s="1"/>
  <c r="G7" i="23"/>
  <c r="M6" i="23"/>
  <c r="M5" i="23"/>
  <c r="W4" i="23"/>
  <c r="W1" i="23" s="1"/>
  <c r="G4" i="23"/>
  <c r="O33" i="27"/>
  <c r="P33" i="27" s="1"/>
  <c r="J33" i="27"/>
  <c r="K33" i="27" s="1"/>
  <c r="V7" i="23"/>
  <c r="V5" i="23"/>
  <c r="V1" i="23" s="1"/>
  <c r="J32" i="27"/>
  <c r="K32" i="27" s="1"/>
  <c r="O32" i="27"/>
  <c r="P32" i="27" s="1"/>
  <c r="AC1" i="23"/>
  <c r="AB1" i="23"/>
  <c r="Z1" i="23"/>
  <c r="Y1" i="23"/>
  <c r="T1" i="23"/>
  <c r="AH1" i="23"/>
  <c r="AA1" i="23"/>
  <c r="J1" i="23"/>
  <c r="S1" i="23"/>
  <c r="I1" i="23"/>
  <c r="E1" i="23"/>
  <c r="D1" i="23"/>
  <c r="K1" i="23"/>
  <c r="C1" i="23"/>
  <c r="AF1" i="23"/>
  <c r="X1" i="23"/>
  <c r="P1" i="23"/>
  <c r="O35" i="27" l="1"/>
  <c r="P35" i="27" s="1"/>
  <c r="J35" i="27"/>
  <c r="K35" i="27" s="1"/>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<sst xmlns="http://schemas.openxmlformats.org/spreadsheetml/2006/main" count="30722" uniqueCount="2646">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</sst>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2418</v>
      </c>
      <c r="C1" s="199">
        <v>45730</v>
      </c>
      <c r="G1" s="123" t="s">
        <v>2303</v>
      </c>
      <c r="H1" s="123" t="s">
        <v>2304</v>
      </c>
    </row>
    <row r="2" spans="1:8" x14ac:dyDescent="0.25">
      <c r="B2" t="str">
        <f>_xlfn.XLOOKUP(B1,H:H,G:G,0,0,1)</f>
        <v>NV</v>
      </c>
      <c r="C2" t="str">
        <f>_xlfn.XLOOKUP(B2,G:G, H:H, 0,0,1)</f>
        <v>Nevada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Nevada.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**Nevada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**Nevada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Nevada.</v>
      </c>
      <c r="L9" s="143" t="str">
        <f>J9&amp;K9</f>
        <v>**Description:** This policy prevents new capacity of the selected type(s) from being built or deployed.  // **Guidance for setting values:** No new coal is planned in Nevada.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7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1746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52</v>
      </c>
      <c r="H35" t="s">
        <v>2417</v>
      </c>
      <c r="I35" s="132">
        <v>2030</v>
      </c>
      <c r="J35" s="132">
        <f t="shared" si="0"/>
        <v>28.6</v>
      </c>
      <c r="K35" s="132">
        <f t="shared" si="1"/>
        <v>28.6</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119" t="s">
        <v>479</v>
      </c>
      <c r="B5" s="120" t="s">
        <v>1997</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119" t="s">
        <v>479</v>
      </c>
      <c r="B6" s="120" t="s">
        <v>1998</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119" t="s">
        <v>479</v>
      </c>
      <c r="B7" s="120" t="s">
        <v>1999</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119" t="s">
        <v>479</v>
      </c>
      <c r="B8" s="120" t="s">
        <v>2000</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119" t="s">
        <v>479</v>
      </c>
      <c r="B9" s="120" t="s">
        <v>2001</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119" t="s">
        <v>479</v>
      </c>
      <c r="B10" s="120" t="s">
        <v>2002</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119" t="s">
        <v>479</v>
      </c>
      <c r="B11" s="120" t="s">
        <v>2003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119" t="s">
        <v>479</v>
      </c>
      <c r="B12" s="120" t="s">
        <v>2004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119" t="s">
        <v>479</v>
      </c>
      <c r="B13" s="120" t="s">
        <v>2005</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119" t="s">
        <v>479</v>
      </c>
      <c r="B30" s="120" t="s">
        <v>2022</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2025-03-14T20:09:54Z</dcterms:modified>
</cp:coreProperties>
</file>