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V/bldgs/SYCEU/"/>
    </mc:Choice>
  </mc:AlternateContent>
  <xr:revisionPtr revIDLastSave="0" documentId="8_{523C83C5-683C-9046-B5DE-0943B25B9FFB}"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<sst xmlns="http://schemas.openxmlformats.org/spreadsheetml/2006/main" count="26269" uniqueCount="759">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</sst>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733</v>
      </c>
      <c r="C1" s="84">
        <v>45357</v>
      </c>
      <c r="F1" s="82" t="s">
        <v>652</v>
      </c>
      <c r="G1" s="82" t="s">
        <v>652</v>
      </c>
    </row>
    <row r="2" spans="1:7" x14ac:dyDescent="0.2">
      <c r="A2" s="84">
        <v>45357</v>
      </c>
      <c r="B2" t="str">
        <f>LOOKUP(B1,F2:G51,G2:G51)</f>
        <v>NV</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5244727184867.4502</v>
      </c>
      <c r="C2" s="14">
        <f>IFERROR(SUMIFS(BCEU!$C:$C,BCEU!$B:$B,$A2,BCEU!$H:$H,C$1,BCEU!$D:$D,About!$B$2,BCEU!$F:$F,"urban"),0)</f>
        <v>9572312579532.5391</v>
      </c>
      <c r="D2" s="14">
        <f>IFERROR(SUMIFS(BCEU!$C:$C,BCEU!$B:$B,$A2,BCEU!$H:$H,D$1,BCEU!$D:$D,About!$B$2,BCEU!$F:$F,"urban"),0)</f>
        <v>0</v>
      </c>
      <c r="E2" s="14">
        <f>IFERROR(SUMIFS(BCEU!$C:$C,BCEU!$B:$B,$A2,BCEU!$H:$H,E$1,BCEU!$D:$D,About!$B$2,BCEU!$F:$F,"urban"),0)</f>
        <v>2903606086969.5498</v>
      </c>
      <c r="F2" s="14">
        <f>IFERROR(SUMIFS(BCEU!$C:$C,BCEU!$B:$B,$A2,BCEU!$H:$H,F$1,BCEU!$D:$D,About!$B$2,BCEU!$F:$F,"urban"),0)</f>
        <v>12543405980447.4</v>
      </c>
      <c r="G2" s="14">
        <f>IFERROR(SUMIFS(BCEU!$C:$C,BCEU!$B:$B,$A2,BCEU!$H:$H,G$1,BCEU!$D:$D,About!$B$2,BCEU!$F:$F,"urban"),0)</f>
        <v>18054849738385.102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25986219707935.301</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17570284127548</v>
      </c>
      <c r="G4" s="14">
        <f>IFERROR(SUMIFS(BCEU!$C:$C,BCEU!$B:$B,$A4,BCEU!$H:$H,G$1,BCEU!$D:$D,About!$B$2,BCEU!$F:$F,"urban"),0)</f>
        <v>0</v>
      </c>
    </row>
    <row r="5" spans="1:9" x14ac:dyDescent="0.2">
      <c r="A5" s="1" t="s">
        <v>79</v>
      </c>
      <c r="B5" s="14">
        <f>IFERROR(SUMIFS(BCEU!$C:$C,BCEU!$B:$B,$A5,BCEU!$H:$H,B$1,BCEU!$D:$D,About!$B$2,BCEU!$F:$F,"urban"),0)</f>
        <v>253287961844.21201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4524964980.1852598</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1928892335729.98</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2822769271.7999701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1534589789496.6299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590955472168.74194</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329009338847.07397</v>
      </c>
      <c r="C2" s="14">
        <f>IFERROR(SUMIFS(BCEU!$C:$C,BCEU!$B:$B,$A2,BCEU!$G:$G,C$1,BCEU!$D:$D,About!$B$2,BCEU!$F:$F,"rural"),0)</f>
        <v>0</v>
      </c>
      <c r="D2" s="14">
        <f>IFERROR(SUMIFS(BCEU!$C:$C,BCEU!$B:$B,$A2,BCEU!$G:$G,D$1,BCEU!$D:$D,About!$B$2,BCEU!$F:$F,"rural"),0)</f>
        <v>0</v>
      </c>
      <c r="E2" s="14">
        <f>IFERROR(SUMIFS(BCEU!$C:$C,BCEU!$B:$B,$A2,BCEU!$G:$G,E$1,BCEU!$D:$D,About!$B$2,BCEU!$F:$F,"rural"),0)</f>
        <v>182147418783.297</v>
      </c>
      <c r="F2" s="14">
        <f>IFERROR(SUMIFS(BCEU!$C:$C,BCEU!$B:$B,$A2,BCEU!$G:$G,F$1,BCEU!$D:$D,About!$B$2,BCEU!$F:$F,"rural"),0)</f>
        <v>0</v>
      </c>
      <c r="G2" s="14">
        <f>IFERROR(SUMIFS(BCEU!$C:$C,BCEU!$B:$B,$A2,BCEU!$G:$G,G$1,BCEU!$D:$D,About!$B$2,BCEU!$F:$F,"rural"),0)</f>
        <v>1079261978695.14</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1631573890226.77</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15902968184.6173</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121107664270.01801</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177230728.20002699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96350937569.6819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655795798805.78699</v>
      </c>
      <c r="C2" s="14">
        <f>IFERROR(SUMIFS(BCEU!$C:$C,BCEU!$B:$B,$A2,BCEU!$G:$G,C$1,BCEU!$D:$D,About!$B$2,BCEU!$F:$F,"commercial"),0)</f>
        <v>0</v>
      </c>
      <c r="D2" s="14">
        <f>IFERROR(SUMIFS(BCEU!$C:$C,BCEU!$B:$B,$A2,BCEU!$G:$G,D$1,BCEU!$D:$D,About!$B$2,BCEU!$F:$F,"commercial"),0)</f>
        <v>0</v>
      </c>
      <c r="E2" s="14">
        <f>IFERROR(SUMIFS(BCEU!$C:$C,BCEU!$B:$B,$A2,BCEU!$G:$G,E$1,BCEU!$D:$D,About!$B$2,BCEU!$F:$F,"commercial"),0)</f>
        <v>3629862631055.0801</v>
      </c>
      <c r="F2" s="14">
        <f>IFERROR(SUMIFS(BCEU!$C:$C,BCEU!$B:$B,$A2,BCEU!$G:$G,F$1,BCEU!$D:$D,About!$B$2,BCEU!$F:$F,"commercial"),0)</f>
        <v>0</v>
      </c>
      <c r="G2" s="14">
        <f>IFERROR(SUMIFS(BCEU!$C:$C,BCEU!$B:$B,$A2,BCEU!$G:$G,G$1,BCEU!$D:$D,About!$B$2,BCEU!$F:$F,"commercial"),0)</f>
        <v>23360367752027.102</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13226758190825.199</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8693379105050.0996</v>
      </c>
    </row>
    <row r="5" spans="1:9" x14ac:dyDescent="0.2">
      <c r="A5" s="1" t="s">
        <v>79</v>
      </c>
      <c r="B5" s="14">
        <f>IFERROR(SUMIFS(BCEU!$C:$C,BCEU!$B:$B,$A5,BCEU!$G:$G,B$1,BCEU!$D:$D,About!$B$2,BCEU!$F:$F,"commercial"),0)</f>
        <v>156892524670.168</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6474107475329.8301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368000000000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1861000000000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2024-03-06T21:41:46Z</dcterms:modified>
</cp:coreProperties>
</file>