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SYTaDC\"/>
    </mc:Choice>
  </mc:AlternateContent>
  <xr:revisionPtr revIDLastSave="0" documentId="8_{AC0A145C-A983-4F11-9162-DA5B3504435C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<sst xmlns="http://schemas.openxmlformats.org/spreadsheetml/2006/main" count="264" uniqueCount="144">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</sst>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72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NV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Nevada</v>
      </c>
    </row>
    <row r="44" spans="1:42" x14ac:dyDescent="0.25">
      <c r="A44" t="s">
        <v>143</v>
      </c>
      <c r="B44" s="15">
        <f>SUMIFS('HIFLD Outputs'!$F$2:$F$49,'HIFLD Outputs'!$B$2:$B$49,'Data National'!$A$43)*B34</f>
        <v>5296974.1577370185</v>
      </c>
      <c r="C44" s="15">
        <f>SUMIFS('HIFLD Outputs'!$F$2:$F$49,'HIFLD Outputs'!$B$2:$B$49,'Data National'!$A$43)*C34</f>
        <v>5300999.214087883</v>
      </c>
      <c r="D44" s="15">
        <f>SUMIFS('HIFLD Outputs'!$F$2:$F$49,'HIFLD Outputs'!$B$2:$B$49,'Data National'!$A$43)*D34</f>
        <v>5305024.2704387465</v>
      </c>
      <c r="E44" s="15">
        <f>SUMIFS('HIFLD Outputs'!$F$2:$F$49,'HIFLD Outputs'!$B$2:$B$49,'Data National'!$A$43)*E34</f>
        <v>5309049.326789611</v>
      </c>
      <c r="F44" s="15">
        <f>SUMIFS('HIFLD Outputs'!$F$2:$F$49,'HIFLD Outputs'!$B$2:$B$49,'Data National'!$A$43)*F34</f>
        <v>5313074.3831404755</v>
      </c>
      <c r="G44" s="15">
        <f>SUMIFS('HIFLD Outputs'!$F$2:$F$49,'HIFLD Outputs'!$B$2:$B$49,'Data National'!$A$43)*G34</f>
        <v>5317099.439491339</v>
      </c>
      <c r="H44" s="15">
        <f>SUMIFS('HIFLD Outputs'!$F$2:$F$49,'HIFLD Outputs'!$B$2:$B$49,'Data National'!$A$43)*H34</f>
        <v>5321124.4958422035</v>
      </c>
      <c r="I44" s="15">
        <f>SUMIFS('HIFLD Outputs'!$F$2:$F$49,'HIFLD Outputs'!$B$2:$B$49,'Data National'!$A$43)*I34</f>
        <v>5325149.552193067</v>
      </c>
      <c r="J44" s="15">
        <f>SUMIFS('HIFLD Outputs'!$F$2:$F$49,'HIFLD Outputs'!$B$2:$B$49,'Data National'!$A$43)*J34</f>
        <v>5329174.6085439315</v>
      </c>
      <c r="K44" s="15">
        <f>SUMIFS('HIFLD Outputs'!$F$2:$F$49,'HIFLD Outputs'!$B$2:$B$49,'Data National'!$A$43)*K34</f>
        <v>5333199.664894796</v>
      </c>
      <c r="L44" s="15">
        <f>SUMIFS('HIFLD Outputs'!$F$2:$F$49,'HIFLD Outputs'!$B$2:$B$49,'Data National'!$A$43)*L34</f>
        <v>5337224.7212456595</v>
      </c>
      <c r="M44" s="15">
        <f>SUMIFS('HIFLD Outputs'!$F$2:$F$49,'HIFLD Outputs'!$B$2:$B$49,'Data National'!$A$43)*M34</f>
        <v>5341249.777596524</v>
      </c>
      <c r="N44" s="15">
        <f>SUMIFS('HIFLD Outputs'!$F$2:$F$49,'HIFLD Outputs'!$B$2:$B$49,'Data National'!$A$43)*N34</f>
        <v>5345274.8339473875</v>
      </c>
      <c r="O44" s="15">
        <f>SUMIFS('HIFLD Outputs'!$F$2:$F$49,'HIFLD Outputs'!$B$2:$B$49,'Data National'!$A$43)*O34</f>
        <v>5349299.890298252</v>
      </c>
      <c r="P44" s="15">
        <f>SUMIFS('HIFLD Outputs'!$F$2:$F$49,'HIFLD Outputs'!$B$2:$B$49,'Data National'!$A$43)*P34</f>
        <v>5353324.9466491165</v>
      </c>
      <c r="Q44" s="15">
        <f>SUMIFS('HIFLD Outputs'!$F$2:$F$49,'HIFLD Outputs'!$B$2:$B$49,'Data National'!$A$43)*Q34</f>
        <v>5357350.00299998</v>
      </c>
      <c r="R44" s="15">
        <f>SUMIFS('HIFLD Outputs'!$F$2:$F$49,'HIFLD Outputs'!$B$2:$B$49,'Data National'!$A$43)*R34</f>
        <v>5361375.0593508445</v>
      </c>
      <c r="S44" s="15">
        <f>SUMIFS('HIFLD Outputs'!$F$2:$F$49,'HIFLD Outputs'!$B$2:$B$49,'Data National'!$A$43)*S34</f>
        <v>5365400.115701708</v>
      </c>
      <c r="T44" s="15">
        <f>SUMIFS('HIFLD Outputs'!$F$2:$F$49,'HIFLD Outputs'!$B$2:$B$49,'Data National'!$A$43)*T34</f>
        <v>5369425.1720525725</v>
      </c>
      <c r="U44" s="15">
        <f>SUMIFS('HIFLD Outputs'!$F$2:$F$49,'HIFLD Outputs'!$B$2:$B$49,'Data National'!$A$43)*U34</f>
        <v>5373450.228403437</v>
      </c>
      <c r="V44" s="15">
        <f>SUMIFS('HIFLD Outputs'!$F$2:$F$49,'HIFLD Outputs'!$B$2:$B$49,'Data National'!$A$43)*V34</f>
        <v>5377475.2847543005</v>
      </c>
      <c r="W44" s="15">
        <f>SUMIFS('HIFLD Outputs'!$F$2:$F$49,'HIFLD Outputs'!$B$2:$B$49,'Data National'!$A$43)*W34</f>
        <v>5381500.341105165</v>
      </c>
      <c r="X44" s="15">
        <f>SUMIFS('HIFLD Outputs'!$F$2:$F$49,'HIFLD Outputs'!$B$2:$B$49,'Data National'!$A$43)*X34</f>
        <v>5385525.3974560285</v>
      </c>
      <c r="Y44" s="15">
        <f>SUMIFS('HIFLD Outputs'!$F$2:$F$49,'HIFLD Outputs'!$B$2:$B$49,'Data National'!$A$43)*Y34</f>
        <v>5389550.453806893</v>
      </c>
      <c r="Z44" s="15">
        <f>SUMIFS('HIFLD Outputs'!$F$2:$F$49,'HIFLD Outputs'!$B$2:$B$49,'Data National'!$A$43)*Z34</f>
        <v>5393575.5101577574</v>
      </c>
      <c r="AA44" s="15">
        <f>SUMIFS('HIFLD Outputs'!$F$2:$F$49,'HIFLD Outputs'!$B$2:$B$49,'Data National'!$A$43)*AA34</f>
        <v>5397600.566508621</v>
      </c>
      <c r="AB44" s="15">
        <f>SUMIFS('HIFLD Outputs'!$F$2:$F$49,'HIFLD Outputs'!$B$2:$B$49,'Data National'!$A$43)*AB34</f>
        <v>5401625.6228594854</v>
      </c>
      <c r="AC44" s="15">
        <f>SUMIFS('HIFLD Outputs'!$F$2:$F$49,'HIFLD Outputs'!$B$2:$B$49,'Data National'!$A$43)*AC34</f>
        <v>5405650.679210349</v>
      </c>
      <c r="AD44" s="15">
        <f>SUMIFS('HIFLD Outputs'!$F$2:$F$49,'HIFLD Outputs'!$B$2:$B$49,'Data National'!$A$43)*AD34</f>
        <v>5409675.7355612135</v>
      </c>
      <c r="AE44" s="15">
        <f>SUMIFS('HIFLD Outputs'!$F$2:$F$49,'HIFLD Outputs'!$B$2:$B$49,'Data National'!$A$43)*AE34</f>
        <v>5413700.7919120779</v>
      </c>
      <c r="AF44" s="15">
        <f>SUMIFS('HIFLD Outputs'!$F$2:$F$49,'HIFLD Outputs'!$B$2:$B$49,'Data National'!$A$43)*AF34</f>
        <v>5417725.8482629415</v>
      </c>
      <c r="AG44" s="15">
        <f>SUMIFS('HIFLD Outputs'!$F$2:$F$49,'HIFLD Outputs'!$B$2:$B$49,'Data National'!$A$43)*AG34</f>
        <v>5421750.9046138059</v>
      </c>
      <c r="AH44" s="15">
        <f>SUMIFS('HIFLD Outputs'!$F$2:$F$49,'HIFLD Outputs'!$B$2:$B$49,'Data National'!$A$43)*AH34</f>
        <v>5425775.9609646695</v>
      </c>
      <c r="AI44" s="15">
        <f>SUMIFS('HIFLD Outputs'!$F$2:$F$49,'HIFLD Outputs'!$B$2:$B$49,'Data National'!$A$43)*AI34</f>
        <v>5429801.0173155339</v>
      </c>
      <c r="AJ44" s="15">
        <f>SUMIFS('HIFLD Outputs'!$F$2:$F$49,'HIFLD Outputs'!$B$2:$B$49,'Data National'!$A$43)*AJ34</f>
        <v>5433826.0736663975</v>
      </c>
      <c r="AK44" s="15">
        <f>SUMIFS('HIFLD Outputs'!$F$2:$F$49,'HIFLD Outputs'!$B$2:$B$49,'Data National'!$A$43)*AK34</f>
        <v>5437851.130017262</v>
      </c>
      <c r="AL44" s="15">
        <f>SUMIFS('HIFLD Outputs'!$F$2:$F$49,'HIFLD Outputs'!$B$2:$B$49,'Data National'!$A$43)*AL34</f>
        <v>5441876.1863681264</v>
      </c>
      <c r="AM44" s="15">
        <f>SUMIFS('HIFLD Outputs'!$F$2:$F$49,'HIFLD Outputs'!$B$2:$B$49,'Data National'!$A$43)*AM34</f>
        <v>5445901.24271899</v>
      </c>
      <c r="AN44" s="15">
        <f>SUMIFS('HIFLD Outputs'!$F$2:$F$49,'HIFLD Outputs'!$B$2:$B$49,'Data National'!$A$43)*AN34</f>
        <v>5449926.2990698544</v>
      </c>
      <c r="AO44" s="15">
        <f>SUMIFS('HIFLD Outputs'!$F$2:$F$49,'HIFLD Outputs'!$B$2:$B$49,'Data National'!$A$43)*AO34</f>
        <v>5453951.355420718</v>
      </c>
      <c r="AP44" s="15">
        <f>SUMIFS('HIFLD Outputs'!$F$2:$F$49,'HIFLD Outputs'!$B$2:$B$49,'Data National'!$A$43)*AP34</f>
        <v>5457976.4117715824</v>
      </c>
    </row>
    <row r="45" spans="1:42" x14ac:dyDescent="0.25">
      <c r="A45" s="16" t="s">
        <v>15</v>
      </c>
      <c r="B45" s="17">
        <f>B37*SUMIFS('HIFLD Outputs'!$F$2:$F$49,'HIFLD Outputs'!$B$2:$B$49,$A$43)</f>
        <v>425732903.42539662</v>
      </c>
    </row>
    <row r="46" spans="1:42" x14ac:dyDescent="0.25">
      <c r="A46" s="16" t="s">
        <v>14</v>
      </c>
      <c r="B46" s="17">
        <f>B38*SUMIFS('HIFLD Outputs'!$F$2:$F$49,'HIFLD Outputs'!$B$2:$B$49,$A$43)</f>
        <v>669375227.67487049</v>
      </c>
    </row>
    <row r="47" spans="1:42" x14ac:dyDescent="0.25">
      <c r="A47" s="16" t="s">
        <v>16</v>
      </c>
      <c r="B47" s="17">
        <f>B39*SUMIFS('HIFLD Outputs'!$F$2:$F$49,'HIFLD Outputs'!$B$2:$B$49,$A$43)</f>
        <v>602694170.51185656</v>
      </c>
    </row>
    <row r="48" spans="1:42" x14ac:dyDescent="0.25">
      <c r="A48" s="16" t="s">
        <v>17</v>
      </c>
      <c r="B48" s="17">
        <f>B40*SUMIFS('HIFLD Outputs'!$F$2:$F$49,'HIFLD Outputs'!$B$2:$B$49,$A$43)</f>
        <v>805301998.04562962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425732903.42539662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669375227.67487049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602694170.51185656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805301998.04562962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2024-01-03T20:49:43Z</dcterms:modified>
</cp:coreProperties>
</file>