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NH\land\PLANAbPiaSY\"/>
    </mc:Choice>
  </mc:AlternateContent>
  <xr:revisionPtr revIDLastSave="0" documentId="8_{9D1FDC09-1F8A-42E2-B39E-0F296E2D672E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<sst xmlns="http://schemas.openxmlformats.org/spreadsheetml/2006/main" count="3489" uniqueCount="3341">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</sst>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79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NH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NH</v>
      </c>
      <c r="C11" t="s">
        <v>138</v>
      </c>
    </row>
    <row r="12" spans="1:3" x14ac:dyDescent="0.35">
      <c r="A12" s="6">
        <f>SUMIFS('County Data'!T12:T3080,'County Data'!U12:U3080,'Aff Ref'!B11)</f>
        <v>274080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5730000</v>
      </c>
      <c r="B15" t="s">
        <v>141</v>
      </c>
    </row>
    <row r="16" spans="1:3" x14ac:dyDescent="0.35">
      <c r="A16" s="45">
        <f>A12/A15</f>
        <v>4.7832460732984292E-2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47.832460732984288</v>
      </c>
      <c r="B32" t="s">
        <v>156</v>
      </c>
    </row>
    <row r="33" spans="1:2" x14ac:dyDescent="0.35">
      <c r="A33" s="6"/>
    </row>
    <row r="34" spans="1:2" x14ac:dyDescent="0.35">
      <c r="A34" s="6">
        <f>A12/A32</f>
        <v>5730.0000000000009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New Hampshire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4832000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40213.752540253241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804.27505080506489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New Hampshire</v>
      </c>
      <c r="F65" s="4" t="str">
        <f>About!B2</f>
        <v>NH</v>
      </c>
    </row>
    <row r="66" spans="1:6" x14ac:dyDescent="0.35">
      <c r="D66" s="17" t="s">
        <v>217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35">
      <c r="A67" s="64">
        <f>SUMIFS('Forest by State'!B5:B54,'Forest by State'!A5:A54,'Impr Forest Mgmt'!E65)*1000</f>
        <v>4832000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0.87514814814814812</v>
      </c>
      <c r="B70" t="s">
        <v>219</v>
      </c>
    </row>
    <row r="71" spans="1:6" x14ac:dyDescent="0.35">
      <c r="A71" s="6">
        <f>A67*(1-A70)</f>
        <v>603284.14814814832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301642.07407407416</v>
      </c>
      <c r="B87" t="s">
        <v>232</v>
      </c>
    </row>
    <row r="88" spans="1:2" x14ac:dyDescent="0.35">
      <c r="A88" s="65">
        <f>A67/2</f>
        <v>2416000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804.27505080506489</v>
      </c>
      <c r="C2">
        <f>'Set Asides'!$A29</f>
        <v>804.27505080506489</v>
      </c>
      <c r="D2">
        <f>'Set Asides'!$A29</f>
        <v>804.27505080506489</v>
      </c>
      <c r="E2">
        <f>'Set Asides'!$A29</f>
        <v>804.27505080506489</v>
      </c>
      <c r="F2">
        <f>'Set Asides'!$A29</f>
        <v>804.27505080506489</v>
      </c>
      <c r="G2">
        <f>'Set Asides'!$A29</f>
        <v>804.27505080506489</v>
      </c>
      <c r="H2">
        <f>'Set Asides'!$A29</f>
        <v>804.27505080506489</v>
      </c>
      <c r="I2">
        <f>'Set Asides'!$A29</f>
        <v>804.27505080506489</v>
      </c>
      <c r="J2">
        <f>'Set Asides'!$A29</f>
        <v>804.27505080506489</v>
      </c>
      <c r="K2">
        <f>'Set Asides'!$A29</f>
        <v>804.27505080506489</v>
      </c>
      <c r="L2">
        <f>'Set Asides'!$A29</f>
        <v>804.27505080506489</v>
      </c>
      <c r="M2">
        <f>'Set Asides'!$A29</f>
        <v>804.27505080506489</v>
      </c>
      <c r="N2">
        <f>'Set Asides'!$A29</f>
        <v>804.27505080506489</v>
      </c>
      <c r="O2">
        <f>'Set Asides'!$A29</f>
        <v>804.27505080506489</v>
      </c>
      <c r="P2">
        <f>'Set Asides'!$A29</f>
        <v>804.27505080506489</v>
      </c>
      <c r="Q2">
        <f>'Set Asides'!$A29</f>
        <v>804.27505080506489</v>
      </c>
      <c r="R2">
        <f>'Set Asides'!$A29</f>
        <v>804.27505080506489</v>
      </c>
      <c r="S2">
        <f>'Set Asides'!$A29</f>
        <v>804.27505080506489</v>
      </c>
      <c r="T2">
        <f>'Set Asides'!$A29</f>
        <v>804.27505080506489</v>
      </c>
      <c r="U2">
        <f>'Set Asides'!$A29</f>
        <v>804.27505080506489</v>
      </c>
      <c r="V2">
        <f>'Set Asides'!$A29</f>
        <v>804.27505080506489</v>
      </c>
      <c r="W2">
        <f>'Set Asides'!$A29</f>
        <v>804.27505080506489</v>
      </c>
      <c r="X2">
        <f>'Set Asides'!$A29</f>
        <v>804.27505080506489</v>
      </c>
      <c r="Y2">
        <f>'Set Asides'!$A29</f>
        <v>804.27505080506489</v>
      </c>
      <c r="Z2">
        <f>'Set Asides'!$A29</f>
        <v>804.27505080506489</v>
      </c>
      <c r="AA2">
        <f>'Set Asides'!$A29</f>
        <v>804.27505080506489</v>
      </c>
      <c r="AB2">
        <f>'Set Asides'!$A29</f>
        <v>804.27505080506489</v>
      </c>
      <c r="AC2">
        <f>'Set Asides'!$A29</f>
        <v>804.27505080506489</v>
      </c>
      <c r="AD2">
        <f>'Set Asides'!$A29</f>
        <v>804.27505080506489</v>
      </c>
      <c r="AE2">
        <f>'Set Asides'!$A29</f>
        <v>804.27505080506489</v>
      </c>
      <c r="AF2">
        <f>'Set Asides'!$A29</f>
        <v>804.27505080506489</v>
      </c>
      <c r="AG2">
        <f>'Set Asides'!$A29</f>
        <v>804.27505080506489</v>
      </c>
      <c r="AH2">
        <f>'Set Asides'!$A29</f>
        <v>804.27505080506489</v>
      </c>
      <c r="AI2">
        <f>'Set Asides'!$A29</f>
        <v>804.27505080506489</v>
      </c>
      <c r="AJ2">
        <f>'Set Asides'!$A29</f>
        <v>804.27505080506489</v>
      </c>
    </row>
    <row r="3" spans="1:36" x14ac:dyDescent="0.35">
      <c r="A3" t="s">
        <v>3336</v>
      </c>
      <c r="B3" s="9">
        <f>'Aff Ref'!$A34</f>
        <v>5730.0000000000009</v>
      </c>
      <c r="C3" s="9">
        <f>'Aff Ref'!$A34</f>
        <v>5730.0000000000009</v>
      </c>
      <c r="D3" s="9">
        <f>'Aff Ref'!$A34</f>
        <v>5730.0000000000009</v>
      </c>
      <c r="E3" s="9">
        <f>'Aff Ref'!$A34</f>
        <v>5730.0000000000009</v>
      </c>
      <c r="F3" s="9">
        <f>'Aff Ref'!$A34</f>
        <v>5730.0000000000009</v>
      </c>
      <c r="G3" s="9">
        <f>'Aff Ref'!$A34</f>
        <v>5730.0000000000009</v>
      </c>
      <c r="H3" s="9">
        <f>'Aff Ref'!$A34</f>
        <v>5730.0000000000009</v>
      </c>
      <c r="I3" s="9">
        <f>'Aff Ref'!$A34</f>
        <v>5730.0000000000009</v>
      </c>
      <c r="J3" s="9">
        <f>'Aff Ref'!$A34</f>
        <v>5730.0000000000009</v>
      </c>
      <c r="K3" s="9">
        <f>'Aff Ref'!$A34</f>
        <v>5730.0000000000009</v>
      </c>
      <c r="L3" s="9">
        <f>'Aff Ref'!$A34</f>
        <v>5730.0000000000009</v>
      </c>
      <c r="M3" s="9">
        <f>'Aff Ref'!$A34</f>
        <v>5730.0000000000009</v>
      </c>
      <c r="N3" s="9">
        <f>'Aff Ref'!$A34</f>
        <v>5730.0000000000009</v>
      </c>
      <c r="O3" s="9">
        <f>'Aff Ref'!$A34</f>
        <v>5730.0000000000009</v>
      </c>
      <c r="P3" s="9">
        <f>'Aff Ref'!$A34</f>
        <v>5730.0000000000009</v>
      </c>
      <c r="Q3" s="9">
        <f>'Aff Ref'!$A34</f>
        <v>5730.0000000000009</v>
      </c>
      <c r="R3" s="9">
        <f>'Aff Ref'!$A34</f>
        <v>5730.0000000000009</v>
      </c>
      <c r="S3" s="9">
        <f>'Aff Ref'!$A34</f>
        <v>5730.0000000000009</v>
      </c>
      <c r="T3" s="9">
        <f>'Aff Ref'!$A34</f>
        <v>5730.0000000000009</v>
      </c>
      <c r="U3" s="9">
        <f>'Aff Ref'!$A34</f>
        <v>5730.0000000000009</v>
      </c>
      <c r="V3" s="9">
        <f>'Aff Ref'!$A34</f>
        <v>5730.0000000000009</v>
      </c>
      <c r="W3" s="9">
        <f>'Aff Ref'!$A34</f>
        <v>5730.0000000000009</v>
      </c>
      <c r="X3" s="9">
        <f>'Aff Ref'!$A34</f>
        <v>5730.0000000000009</v>
      </c>
      <c r="Y3" s="9">
        <f>'Aff Ref'!$A34</f>
        <v>5730.0000000000009</v>
      </c>
      <c r="Z3" s="9">
        <f>'Aff Ref'!$A34</f>
        <v>5730.0000000000009</v>
      </c>
      <c r="AA3" s="9">
        <f>'Aff Ref'!$A34</f>
        <v>5730.0000000000009</v>
      </c>
      <c r="AB3" s="9">
        <f>'Aff Ref'!$A34</f>
        <v>5730.0000000000009</v>
      </c>
      <c r="AC3" s="9">
        <f>'Aff Ref'!$A34</f>
        <v>5730.0000000000009</v>
      </c>
      <c r="AD3" s="9">
        <f>'Aff Ref'!$A34</f>
        <v>5730.0000000000009</v>
      </c>
      <c r="AE3" s="9">
        <f>'Aff Ref'!$A34</f>
        <v>5730.0000000000009</v>
      </c>
      <c r="AF3" s="9">
        <f>'Aff Ref'!$A34</f>
        <v>5730.0000000000009</v>
      </c>
      <c r="AG3" s="9">
        <f>'Aff Ref'!$A34</f>
        <v>5730.0000000000009</v>
      </c>
      <c r="AH3" s="9">
        <f>'Aff Ref'!$A34</f>
        <v>5730.0000000000009</v>
      </c>
      <c r="AI3" s="9">
        <f>'Aff Ref'!$A34</f>
        <v>5730.0000000000009</v>
      </c>
      <c r="AJ3" s="9">
        <f>'Aff Ref'!$A34</f>
        <v>5730.0000000000009</v>
      </c>
    </row>
    <row r="4" spans="1:36" x14ac:dyDescent="0.35">
      <c r="A4" t="s">
        <v>3337</v>
      </c>
      <c r="B4" s="9">
        <f>'Impr Forest Mgmt'!$A87</f>
        <v>301642.07407407416</v>
      </c>
      <c r="C4" s="9">
        <f>'Impr Forest Mgmt'!$A87</f>
        <v>301642.07407407416</v>
      </c>
      <c r="D4" s="9">
        <f>'Impr Forest Mgmt'!$A87</f>
        <v>301642.07407407416</v>
      </c>
      <c r="E4" s="9">
        <f>'Impr Forest Mgmt'!$A87</f>
        <v>301642.07407407416</v>
      </c>
      <c r="F4" s="9">
        <f>'Impr Forest Mgmt'!$A87</f>
        <v>301642.07407407416</v>
      </c>
      <c r="G4" s="9">
        <f>'Impr Forest Mgmt'!$A87</f>
        <v>301642.07407407416</v>
      </c>
      <c r="H4" s="9">
        <f>'Impr Forest Mgmt'!$A87</f>
        <v>301642.07407407416</v>
      </c>
      <c r="I4" s="9">
        <f>'Impr Forest Mgmt'!$A87</f>
        <v>301642.07407407416</v>
      </c>
      <c r="J4" s="9">
        <f>'Impr Forest Mgmt'!$A87</f>
        <v>301642.07407407416</v>
      </c>
      <c r="K4" s="9">
        <f>'Impr Forest Mgmt'!$A87</f>
        <v>301642.07407407416</v>
      </c>
      <c r="L4" s="9">
        <f>'Impr Forest Mgmt'!$A87</f>
        <v>301642.07407407416</v>
      </c>
      <c r="M4" s="9">
        <f>'Impr Forest Mgmt'!$A87</f>
        <v>301642.07407407416</v>
      </c>
      <c r="N4" s="9">
        <f>'Impr Forest Mgmt'!$A87</f>
        <v>301642.07407407416</v>
      </c>
      <c r="O4" s="9">
        <f>'Impr Forest Mgmt'!$A87</f>
        <v>301642.07407407416</v>
      </c>
      <c r="P4" s="9">
        <f>'Impr Forest Mgmt'!$A87</f>
        <v>301642.07407407416</v>
      </c>
      <c r="Q4" s="9">
        <f>'Impr Forest Mgmt'!$A87</f>
        <v>301642.07407407416</v>
      </c>
      <c r="R4" s="9">
        <f>'Impr Forest Mgmt'!$A87</f>
        <v>301642.07407407416</v>
      </c>
      <c r="S4" s="9">
        <f>'Impr Forest Mgmt'!$A87</f>
        <v>301642.07407407416</v>
      </c>
      <c r="T4" s="9">
        <f>'Impr Forest Mgmt'!$A87</f>
        <v>301642.07407407416</v>
      </c>
      <c r="U4" s="9">
        <f>'Impr Forest Mgmt'!$A87</f>
        <v>301642.07407407416</v>
      </c>
      <c r="V4" s="9">
        <f>'Impr Forest Mgmt'!$A87</f>
        <v>301642.07407407416</v>
      </c>
      <c r="W4" s="9">
        <f>'Impr Forest Mgmt'!$A87</f>
        <v>301642.07407407416</v>
      </c>
      <c r="X4" s="9">
        <f>'Impr Forest Mgmt'!$A87</f>
        <v>301642.07407407416</v>
      </c>
      <c r="Y4" s="9">
        <f>'Impr Forest Mgmt'!$A87</f>
        <v>301642.07407407416</v>
      </c>
      <c r="Z4" s="9">
        <f>'Impr Forest Mgmt'!$A87</f>
        <v>301642.07407407416</v>
      </c>
      <c r="AA4" s="9">
        <f>'Impr Forest Mgmt'!$A87</f>
        <v>301642.07407407416</v>
      </c>
      <c r="AB4" s="9">
        <f>'Impr Forest Mgmt'!$A87</f>
        <v>301642.07407407416</v>
      </c>
      <c r="AC4" s="9">
        <f>'Impr Forest Mgmt'!$A87</f>
        <v>301642.07407407416</v>
      </c>
      <c r="AD4" s="9">
        <f>'Impr Forest Mgmt'!$A87</f>
        <v>301642.07407407416</v>
      </c>
      <c r="AE4" s="9">
        <f>'Impr Forest Mgmt'!$A87</f>
        <v>301642.07407407416</v>
      </c>
      <c r="AF4" s="9">
        <f>'Impr Forest Mgmt'!$A87</f>
        <v>301642.07407407416</v>
      </c>
      <c r="AG4" s="9">
        <f>'Impr Forest Mgmt'!$A87</f>
        <v>301642.07407407416</v>
      </c>
      <c r="AH4" s="9">
        <f>'Impr Forest Mgmt'!$A87</f>
        <v>301642.07407407416</v>
      </c>
      <c r="AI4" s="9">
        <f>'Impr Forest Mgmt'!$A87</f>
        <v>301642.07407407416</v>
      </c>
      <c r="AJ4" s="9">
        <f>'Impr Forest Mgmt'!$A87</f>
        <v>301642.07407407416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2021-05-25T21:26:10Z</dcterms:modified>
</cp:coreProperties>
</file>