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w Hampshire\NH-eps\InputData\elec\BECF\"/>
    </mc:Choice>
  </mc:AlternateContent>
  <xr:revisionPtr revIDLastSave="0" documentId="13_ncr:1_{D12ADBAC-D4F7-416E-9D1C-F7781167EE8F}" xr6:coauthVersionLast="47" xr6:coauthVersionMax="47" xr10:uidLastSave="{00000000-0000-0000-0000-000000000000}"/>
  <bookViews>
    <workbookView xWindow="1185" yWindow="915" windowWidth="18255" windowHeight="16035" firstSheet="4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7" i="9" l="1"/>
  <c r="AD17" i="9"/>
  <c r="AC17" i="9"/>
  <c r="W17" i="9"/>
  <c r="V17" i="9"/>
  <c r="U17" i="9"/>
  <c r="O17" i="9"/>
  <c r="N17" i="9"/>
  <c r="M17" i="9"/>
  <c r="G17" i="9"/>
  <c r="F17" i="9"/>
  <c r="E17" i="9"/>
  <c r="B17" i="9"/>
  <c r="AJ17" i="9" s="1"/>
  <c r="AG16" i="9"/>
  <c r="AF16" i="9"/>
  <c r="J16" i="9"/>
  <c r="I16" i="9"/>
  <c r="B16" i="9"/>
  <c r="X16" i="9" s="1"/>
  <c r="AJ15" i="9"/>
  <c r="AI15" i="9"/>
  <c r="AF15" i="9"/>
  <c r="AC15" i="9"/>
  <c r="AB15" i="9"/>
  <c r="AA15" i="9"/>
  <c r="X15" i="9"/>
  <c r="U15" i="9"/>
  <c r="T15" i="9"/>
  <c r="S15" i="9"/>
  <c r="P15" i="9"/>
  <c r="M15" i="9"/>
  <c r="L15" i="9"/>
  <c r="K15" i="9"/>
  <c r="H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H13" i="9"/>
  <c r="AG13" i="9"/>
  <c r="Z13" i="9"/>
  <c r="R13" i="9"/>
  <c r="K13" i="9"/>
  <c r="J13" i="9"/>
  <c r="C13" i="9"/>
  <c r="B13" i="9"/>
  <c r="S13" i="9" s="1"/>
  <c r="AC12" i="9"/>
  <c r="Y12" i="9"/>
  <c r="X12" i="9"/>
  <c r="V12" i="9"/>
  <c r="P12" i="9"/>
  <c r="M12" i="9"/>
  <c r="L12" i="9"/>
  <c r="I12" i="9"/>
  <c r="D12" i="9"/>
  <c r="B12" i="9"/>
  <c r="AI12" i="9" s="1"/>
  <c r="B11" i="9"/>
  <c r="AD11" i="9" s="1"/>
  <c r="AJ10" i="9"/>
  <c r="AI10" i="9"/>
  <c r="R10" i="9"/>
  <c r="L10" i="9"/>
  <c r="B10" i="9"/>
  <c r="S10" i="9" s="1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AI5" i="9"/>
  <c r="AH5" i="9"/>
  <c r="AA5" i="9"/>
  <c r="S5" i="9"/>
  <c r="Q5" i="9"/>
  <c r="K5" i="9"/>
  <c r="I5" i="9"/>
  <c r="B5" i="9"/>
  <c r="R5" i="9" s="1"/>
  <c r="N4" i="9"/>
  <c r="B4" i="9"/>
  <c r="AI4" i="9" s="1"/>
  <c r="AE3" i="9"/>
  <c r="Y3" i="9"/>
  <c r="Q3" i="9"/>
  <c r="H3" i="9"/>
  <c r="G3" i="9"/>
  <c r="B3" i="9"/>
  <c r="AD3" i="9" s="1"/>
  <c r="S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/>
  <c r="C57" i="4" a="1"/>
  <c r="C57" i="4" s="1"/>
  <c r="C56" i="4" a="1"/>
  <c r="C56" i="4" s="1"/>
  <c r="C55" i="4" a="1"/>
  <c r="C55" i="4"/>
  <c r="C54" i="4" a="1"/>
  <c r="C54" i="4" s="1"/>
  <c r="C53" i="4" a="1"/>
  <c r="C53" i="4"/>
  <c r="C52" i="4" a="1"/>
  <c r="C52" i="4" s="1"/>
  <c r="C51" i="4" a="1"/>
  <c r="C51" i="4"/>
  <c r="C50" i="4" a="1"/>
  <c r="C50" i="4" s="1"/>
  <c r="C49" i="4" a="1"/>
  <c r="C49" i="4" s="1"/>
  <c r="C48" i="4" a="1"/>
  <c r="C48" i="4" s="1"/>
  <c r="C47" i="4" a="1"/>
  <c r="C47" i="4"/>
  <c r="C46" i="4" a="1"/>
  <c r="C46" i="4" s="1"/>
  <c r="C45" i="4" a="1"/>
  <c r="C45" i="4" s="1"/>
  <c r="C44" i="4" a="1"/>
  <c r="C44" i="4" s="1"/>
  <c r="C43" i="4" a="1"/>
  <c r="C43" i="4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B3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X137" i="2"/>
  <c r="P137" i="2"/>
  <c r="H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I137" i="2" s="1"/>
  <c r="AH132" i="2"/>
  <c r="AH137" i="2" s="1"/>
  <c r="AG132" i="2"/>
  <c r="AG137" i="2" s="1"/>
  <c r="AF132" i="2"/>
  <c r="AE132" i="2"/>
  <c r="AE137" i="2" s="1"/>
  <c r="AD132" i="2"/>
  <c r="AD137" i="2" s="1"/>
  <c r="AC132" i="2"/>
  <c r="AC137" i="2" s="1"/>
  <c r="AB132" i="2"/>
  <c r="AB137" i="2" s="1"/>
  <c r="AA132" i="2"/>
  <c r="AA137" i="2" s="1"/>
  <c r="Z132" i="2"/>
  <c r="Z137" i="2" s="1"/>
  <c r="Y132" i="2"/>
  <c r="Y137" i="2" s="1"/>
  <c r="X132" i="2"/>
  <c r="W132" i="2"/>
  <c r="W137" i="2" s="1"/>
  <c r="V132" i="2"/>
  <c r="V137" i="2" s="1"/>
  <c r="U132" i="2"/>
  <c r="U137" i="2" s="1"/>
  <c r="T132" i="2"/>
  <c r="T137" i="2" s="1"/>
  <c r="S132" i="2"/>
  <c r="S137" i="2" s="1"/>
  <c r="R132" i="2"/>
  <c r="R137" i="2" s="1"/>
  <c r="Q132" i="2"/>
  <c r="Q137" i="2" s="1"/>
  <c r="P132" i="2"/>
  <c r="O132" i="2"/>
  <c r="O137" i="2" s="1"/>
  <c r="N132" i="2"/>
  <c r="N137" i="2" s="1"/>
  <c r="M132" i="2"/>
  <c r="M137" i="2" s="1"/>
  <c r="L132" i="2"/>
  <c r="L137" i="2" s="1"/>
  <c r="K132" i="2"/>
  <c r="K137" i="2" s="1"/>
  <c r="J132" i="2"/>
  <c r="J137" i="2" s="1"/>
  <c r="I132" i="2"/>
  <c r="I137" i="2" s="1"/>
  <c r="H132" i="2"/>
  <c r="G132" i="2"/>
  <c r="G137" i="2" s="1"/>
  <c r="F132" i="2"/>
  <c r="F137" i="2" s="1"/>
  <c r="E132" i="2"/>
  <c r="E137" i="2" s="1"/>
  <c r="D132" i="2"/>
  <c r="AI79" i="2"/>
  <c r="AA79" i="2"/>
  <c r="S79" i="2"/>
  <c r="K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O79" i="2" s="1"/>
  <c r="N72" i="2"/>
  <c r="M72" i="2"/>
  <c r="L72" i="2"/>
  <c r="K72" i="2"/>
  <c r="J72" i="2"/>
  <c r="I72" i="2"/>
  <c r="H72" i="2"/>
  <c r="G72" i="2"/>
  <c r="G79" i="2" s="1"/>
  <c r="F72" i="2"/>
  <c r="AM71" i="2"/>
  <c r="AM79" i="2" s="1"/>
  <c r="AL71" i="2"/>
  <c r="AL79" i="2" s="1"/>
  <c r="AK71" i="2"/>
  <c r="AK79" i="2" s="1"/>
  <c r="AJ71" i="2"/>
  <c r="AJ79" i="2" s="1"/>
  <c r="AI71" i="2"/>
  <c r="AH71" i="2"/>
  <c r="AH79" i="2" s="1"/>
  <c r="AG71" i="2"/>
  <c r="AG79" i="2" s="1"/>
  <c r="AF71" i="2"/>
  <c r="AF79" i="2" s="1"/>
  <c r="AE71" i="2"/>
  <c r="AE79" i="2" s="1"/>
  <c r="AD71" i="2"/>
  <c r="AD79" i="2" s="1"/>
  <c r="AC71" i="2"/>
  <c r="AC79" i="2" s="1"/>
  <c r="AB71" i="2"/>
  <c r="AB79" i="2" s="1"/>
  <c r="AA71" i="2"/>
  <c r="Z71" i="2"/>
  <c r="Z79" i="2" s="1"/>
  <c r="Y71" i="2"/>
  <c r="Y79" i="2" s="1"/>
  <c r="X71" i="2"/>
  <c r="X79" i="2" s="1"/>
  <c r="W71" i="2"/>
  <c r="W79" i="2" s="1"/>
  <c r="V71" i="2"/>
  <c r="V79" i="2" s="1"/>
  <c r="U71" i="2"/>
  <c r="U79" i="2" s="1"/>
  <c r="T71" i="2"/>
  <c r="T79" i="2" s="1"/>
  <c r="S71" i="2"/>
  <c r="R71" i="2"/>
  <c r="R79" i="2" s="1"/>
  <c r="Q71" i="2"/>
  <c r="Q79" i="2" s="1"/>
  <c r="P71" i="2"/>
  <c r="P79" i="2" s="1"/>
  <c r="O71" i="2"/>
  <c r="N71" i="2"/>
  <c r="N79" i="2" s="1"/>
  <c r="M71" i="2"/>
  <c r="M79" i="2" s="1"/>
  <c r="L71" i="2"/>
  <c r="L79" i="2" s="1"/>
  <c r="K71" i="2"/>
  <c r="J71" i="2"/>
  <c r="J79" i="2" s="1"/>
  <c r="I71" i="2"/>
  <c r="I79" i="2" s="1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I11" i="9" l="1"/>
  <c r="W11" i="9"/>
  <c r="AJ11" i="9"/>
  <c r="K11" i="9"/>
  <c r="X11" i="9"/>
  <c r="L11" i="9"/>
  <c r="Y11" i="9"/>
  <c r="AA11" i="9"/>
  <c r="C11" i="9"/>
  <c r="P11" i="9"/>
  <c r="AB11" i="9"/>
  <c r="O11" i="9"/>
  <c r="D11" i="9"/>
  <c r="Q11" i="9"/>
  <c r="AE11" i="9"/>
  <c r="G11" i="9"/>
  <c r="S11" i="9"/>
  <c r="AF11" i="9"/>
  <c r="H11" i="9"/>
  <c r="T11" i="9"/>
  <c r="AG11" i="9"/>
  <c r="E12" i="9"/>
  <c r="Q12" i="9"/>
  <c r="AD12" i="9"/>
  <c r="F12" i="9"/>
  <c r="T12" i="9"/>
  <c r="AG12" i="9"/>
  <c r="H12" i="9"/>
  <c r="U12" i="9"/>
  <c r="AJ12" i="9"/>
  <c r="N12" i="9"/>
  <c r="AB12" i="9"/>
  <c r="W3" i="9"/>
  <c r="X3" i="9"/>
  <c r="I3" i="9"/>
  <c r="AF3" i="9"/>
  <c r="O3" i="9"/>
  <c r="AG3" i="9"/>
  <c r="P3" i="9"/>
  <c r="F9" i="9"/>
  <c r="AC9" i="9"/>
  <c r="G9" i="9"/>
  <c r="AD9" i="9"/>
  <c r="M9" i="9"/>
  <c r="AE9" i="9"/>
  <c r="N9" i="9"/>
  <c r="O9" i="9"/>
  <c r="U9" i="9"/>
  <c r="V9" i="9"/>
  <c r="E9" i="9"/>
  <c r="W9" i="9"/>
  <c r="T4" i="9"/>
  <c r="D4" i="9"/>
  <c r="U4" i="9"/>
  <c r="E4" i="9"/>
  <c r="V4" i="9"/>
  <c r="F4" i="9"/>
  <c r="AB4" i="9"/>
  <c r="I4" i="9"/>
  <c r="AC4" i="9"/>
  <c r="L4" i="9"/>
  <c r="AD4" i="9"/>
  <c r="M4" i="9"/>
  <c r="AJ4" i="9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Z8" i="6"/>
  <c r="Z13" i="6" s="1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X13" i="6" s="1"/>
  <c r="P8" i="6"/>
  <c r="H8" i="6"/>
  <c r="AF7" i="6"/>
  <c r="AF12" i="6" s="1"/>
  <c r="AH7" i="9" s="1"/>
  <c r="X7" i="6"/>
  <c r="X12" i="6" s="1"/>
  <c r="Z7" i="9" s="1"/>
  <c r="P7" i="6"/>
  <c r="P12" i="6" s="1"/>
  <c r="R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W13" i="6" s="1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AD13" i="6" s="1"/>
  <c r="V8" i="6"/>
  <c r="V13" i="6" s="1"/>
  <c r="N8" i="6"/>
  <c r="F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S9" i="6"/>
  <c r="S14" i="6" s="1"/>
  <c r="U6" i="9" s="1"/>
  <c r="AB8" i="6"/>
  <c r="AB13" i="6" s="1"/>
  <c r="E8" i="6"/>
  <c r="S7" i="6"/>
  <c r="S12" i="6" s="1"/>
  <c r="U7" i="9" s="1"/>
  <c r="M9" i="6"/>
  <c r="M14" i="6" s="1"/>
  <c r="O6" i="9" s="1"/>
  <c r="AA8" i="6"/>
  <c r="AA13" i="6" s="1"/>
  <c r="D8" i="6"/>
  <c r="M7" i="6"/>
  <c r="M12" i="6" s="1"/>
  <c r="O7" i="9" s="1"/>
  <c r="L9" i="6"/>
  <c r="L14" i="6" s="1"/>
  <c r="N6" i="9" s="1"/>
  <c r="U8" i="6"/>
  <c r="U13" i="6" s="1"/>
  <c r="C8" i="6"/>
  <c r="L7" i="6"/>
  <c r="L12" i="6" s="1"/>
  <c r="N7" i="9" s="1"/>
  <c r="AC9" i="6"/>
  <c r="AC14" i="6" s="1"/>
  <c r="AE6" i="9" s="1"/>
  <c r="K9" i="6"/>
  <c r="K14" i="6" s="1"/>
  <c r="M6" i="9" s="1"/>
  <c r="T8" i="6"/>
  <c r="T13" i="6" s="1"/>
  <c r="AC7" i="6"/>
  <c r="AC12" i="6" s="1"/>
  <c r="AE7" i="9" s="1"/>
  <c r="K7" i="6"/>
  <c r="K12" i="6" s="1"/>
  <c r="M7" i="9" s="1"/>
  <c r="AB9" i="6"/>
  <c r="AB14" i="6" s="1"/>
  <c r="AD6" i="9" s="1"/>
  <c r="E9" i="6"/>
  <c r="E14" i="6" s="1"/>
  <c r="G6" i="9" s="1"/>
  <c r="S8" i="6"/>
  <c r="S13" i="6" s="1"/>
  <c r="AB7" i="6"/>
  <c r="AB12" i="6" s="1"/>
  <c r="AD7" i="9" s="1"/>
  <c r="H7" i="6"/>
  <c r="H12" i="6" s="1"/>
  <c r="J7" i="9" s="1"/>
  <c r="AA9" i="6"/>
  <c r="AA14" i="6" s="1"/>
  <c r="AC6" i="9" s="1"/>
  <c r="D9" i="6"/>
  <c r="D14" i="6" s="1"/>
  <c r="F6" i="9" s="1"/>
  <c r="M8" i="6"/>
  <c r="AA7" i="6"/>
  <c r="AA12" i="6" s="1"/>
  <c r="AC7" i="9" s="1"/>
  <c r="E7" i="6"/>
  <c r="E12" i="6" s="1"/>
  <c r="G7" i="9" s="1"/>
  <c r="U9" i="6"/>
  <c r="U14" i="6" s="1"/>
  <c r="W6" i="9" s="1"/>
  <c r="C9" i="6"/>
  <c r="C14" i="6" s="1"/>
  <c r="E6" i="9" s="1"/>
  <c r="D6" i="9" s="1"/>
  <c r="C6" i="9" s="1"/>
  <c r="B6" i="9" s="1"/>
  <c r="L8" i="6"/>
  <c r="U7" i="6"/>
  <c r="U12" i="6" s="1"/>
  <c r="W7" i="9" s="1"/>
  <c r="D7" i="6"/>
  <c r="D12" i="6" s="1"/>
  <c r="F7" i="9" s="1"/>
  <c r="T9" i="6"/>
  <c r="T14" i="6" s="1"/>
  <c r="V6" i="9" s="1"/>
  <c r="AC8" i="6"/>
  <c r="AC13" i="6" s="1"/>
  <c r="K8" i="6"/>
  <c r="T7" i="6"/>
  <c r="T12" i="6" s="1"/>
  <c r="V7" i="9" s="1"/>
  <c r="C7" i="6"/>
  <c r="C12" i="6" s="1"/>
  <c r="E7" i="9" s="1"/>
  <c r="D7" i="9" s="1"/>
  <c r="C7" i="9" s="1"/>
  <c r="B7" i="9" s="1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T2" i="9"/>
  <c r="C2" i="9"/>
  <c r="Z2" i="9"/>
  <c r="Q13" i="9"/>
  <c r="AI13" i="9"/>
  <c r="P16" i="9"/>
  <c r="AH16" i="9"/>
  <c r="D2" i="9"/>
  <c r="AA2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T10" i="9"/>
  <c r="Q16" i="9"/>
  <c r="J2" i="9"/>
  <c r="AB2" i="9"/>
  <c r="AF5" i="9"/>
  <c r="X5" i="9"/>
  <c r="P5" i="9"/>
  <c r="H5" i="9"/>
  <c r="AE5" i="9"/>
  <c r="W5" i="9"/>
  <c r="O5" i="9"/>
  <c r="G5" i="9"/>
  <c r="AD5" i="9"/>
  <c r="V5" i="9"/>
  <c r="N5" i="9"/>
  <c r="F5" i="9"/>
  <c r="AC5" i="9"/>
  <c r="U5" i="9"/>
  <c r="M5" i="9"/>
  <c r="E5" i="9"/>
  <c r="AJ5" i="9"/>
  <c r="AB5" i="9"/>
  <c r="T5" i="9"/>
  <c r="L5" i="9"/>
  <c r="D5" i="9"/>
  <c r="Y5" i="9"/>
  <c r="C10" i="9"/>
  <c r="Z10" i="9"/>
  <c r="R16" i="9"/>
  <c r="K2" i="9"/>
  <c r="AH2" i="9"/>
  <c r="C5" i="9"/>
  <c r="Z5" i="9"/>
  <c r="D10" i="9"/>
  <c r="AA10" i="9"/>
  <c r="AF13" i="9"/>
  <c r="X13" i="9"/>
  <c r="P13" i="9"/>
  <c r="H13" i="9"/>
  <c r="AE13" i="9"/>
  <c r="W13" i="9"/>
  <c r="O13" i="9"/>
  <c r="G13" i="9"/>
  <c r="AD13" i="9"/>
  <c r="V13" i="9"/>
  <c r="N13" i="9"/>
  <c r="F13" i="9"/>
  <c r="AC13" i="9"/>
  <c r="U13" i="9"/>
  <c r="M13" i="9"/>
  <c r="E13" i="9"/>
  <c r="AJ13" i="9"/>
  <c r="AB13" i="9"/>
  <c r="T13" i="9"/>
  <c r="L13" i="9"/>
  <c r="D13" i="9"/>
  <c r="Y13" i="9"/>
  <c r="A3" i="3"/>
  <c r="L2" i="9"/>
  <c r="AI2" i="9"/>
  <c r="J10" i="9"/>
  <c r="AB10" i="9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I16" i="9"/>
  <c r="AA16" i="9"/>
  <c r="S16" i="9"/>
  <c r="K16" i="9"/>
  <c r="C16" i="9"/>
  <c r="Y16" i="9"/>
  <c r="R2" i="9"/>
  <c r="AJ2" i="9"/>
  <c r="J5" i="9"/>
  <c r="AG5" i="9"/>
  <c r="K10" i="9"/>
  <c r="AH10" i="9"/>
  <c r="I13" i="9"/>
  <c r="AA13" i="9"/>
  <c r="H16" i="9"/>
  <c r="Z16" i="9"/>
  <c r="J3" i="9"/>
  <c r="R3" i="9"/>
  <c r="Z3" i="9"/>
  <c r="AH3" i="9"/>
  <c r="G4" i="9"/>
  <c r="O4" i="9"/>
  <c r="W4" i="9"/>
  <c r="AE4" i="9"/>
  <c r="H9" i="9"/>
  <c r="P9" i="9"/>
  <c r="X9" i="9"/>
  <c r="AF9" i="9"/>
  <c r="J11" i="9"/>
  <c r="R11" i="9"/>
  <c r="Z11" i="9"/>
  <c r="AH11" i="9"/>
  <c r="G12" i="9"/>
  <c r="O12" i="9"/>
  <c r="W12" i="9"/>
  <c r="AE12" i="9"/>
  <c r="F15" i="9"/>
  <c r="N15" i="9"/>
  <c r="V15" i="9"/>
  <c r="AD15" i="9"/>
  <c r="H17" i="9"/>
  <c r="P17" i="9"/>
  <c r="X17" i="9"/>
  <c r="AF17" i="9"/>
  <c r="C3" i="9"/>
  <c r="K3" i="9"/>
  <c r="S3" i="9"/>
  <c r="AA3" i="9"/>
  <c r="AI3" i="9"/>
  <c r="H4" i="9"/>
  <c r="P4" i="9"/>
  <c r="X4" i="9"/>
  <c r="AF4" i="9"/>
  <c r="I9" i="9"/>
  <c r="Q9" i="9"/>
  <c r="Y9" i="9"/>
  <c r="AG9" i="9"/>
  <c r="AI11" i="9"/>
  <c r="AF12" i="9"/>
  <c r="G15" i="9"/>
  <c r="O15" i="9"/>
  <c r="W15" i="9"/>
  <c r="AE15" i="9"/>
  <c r="I17" i="9"/>
  <c r="Q17" i="9"/>
  <c r="Y17" i="9"/>
  <c r="AG17" i="9"/>
  <c r="D3" i="9"/>
  <c r="L3" i="9"/>
  <c r="T3" i="9"/>
  <c r="AB3" i="9"/>
  <c r="AJ3" i="9"/>
  <c r="Q4" i="9"/>
  <c r="Y4" i="9"/>
  <c r="AG4" i="9"/>
  <c r="J9" i="9"/>
  <c r="R9" i="9"/>
  <c r="Z9" i="9"/>
  <c r="AH9" i="9"/>
  <c r="J17" i="9"/>
  <c r="R17" i="9"/>
  <c r="Z17" i="9"/>
  <c r="AH17" i="9"/>
  <c r="E3" i="9"/>
  <c r="M3" i="9"/>
  <c r="U3" i="9"/>
  <c r="AC3" i="9"/>
  <c r="J4" i="9"/>
  <c r="R4" i="9"/>
  <c r="Z4" i="9"/>
  <c r="AH4" i="9"/>
  <c r="C9" i="9"/>
  <c r="K9" i="9"/>
  <c r="S9" i="9"/>
  <c r="AA9" i="9"/>
  <c r="AI9" i="9"/>
  <c r="E11" i="9"/>
  <c r="M11" i="9"/>
  <c r="U11" i="9"/>
  <c r="AC11" i="9"/>
  <c r="J12" i="9"/>
  <c r="R12" i="9"/>
  <c r="Z12" i="9"/>
  <c r="AH12" i="9"/>
  <c r="I15" i="9"/>
  <c r="Q15" i="9"/>
  <c r="Y15" i="9"/>
  <c r="AG15" i="9"/>
  <c r="C17" i="9"/>
  <c r="K17" i="9"/>
  <c r="S17" i="9"/>
  <c r="AA17" i="9"/>
  <c r="AI17" i="9"/>
  <c r="F3" i="9"/>
  <c r="N3" i="9"/>
  <c r="V3" i="9"/>
  <c r="C4" i="9"/>
  <c r="K4" i="9"/>
  <c r="S4" i="9"/>
  <c r="AA4" i="9"/>
  <c r="D9" i="9"/>
  <c r="L9" i="9"/>
  <c r="T9" i="9"/>
  <c r="AB9" i="9"/>
  <c r="F11" i="9"/>
  <c r="N11" i="9"/>
  <c r="V11" i="9"/>
  <c r="C12" i="9"/>
  <c r="K12" i="9"/>
  <c r="S12" i="9"/>
  <c r="AA12" i="9"/>
  <c r="J15" i="9"/>
  <c r="R15" i="9"/>
  <c r="Z15" i="9"/>
  <c r="D17" i="9"/>
  <c r="L17" i="9"/>
  <c r="T17" i="9"/>
  <c r="AB17" i="9"/>
  <c r="D13" i="6" l="1"/>
  <c r="O13" i="6"/>
  <c r="L13" i="6"/>
  <c r="H13" i="6"/>
  <c r="J13" i="6"/>
  <c r="F13" i="6"/>
  <c r="P13" i="6"/>
  <c r="R13" i="6"/>
  <c r="K13" i="6"/>
  <c r="C13" i="6"/>
  <c r="E13" i="6"/>
  <c r="N13" i="6"/>
  <c r="M13" i="6"/>
  <c r="I13" i="6"/>
  <c r="G8" i="3"/>
  <c r="F8" i="3"/>
  <c r="E8" i="3"/>
  <c r="D8" i="3"/>
  <c r="K8" i="3"/>
  <c r="C8" i="3"/>
  <c r="J8" i="3"/>
  <c r="B8" i="3"/>
  <c r="H8" i="3"/>
  <c r="I8" i="3"/>
  <c r="G13" i="6"/>
  <c r="Q13" i="6"/>
  <c r="L96" i="3" l="1"/>
  <c r="L88" i="3"/>
  <c r="L80" i="3"/>
  <c r="L72" i="3"/>
  <c r="L91" i="3"/>
  <c r="L98" i="3"/>
  <c r="L90" i="3"/>
  <c r="L82" i="3"/>
  <c r="L74" i="3"/>
  <c r="L95" i="3"/>
  <c r="L87" i="3"/>
  <c r="L79" i="3"/>
  <c r="L71" i="3"/>
  <c r="L75" i="3"/>
  <c r="L100" i="3"/>
  <c r="L92" i="3"/>
  <c r="L84" i="3"/>
  <c r="L76" i="3"/>
  <c r="L97" i="3"/>
  <c r="L89" i="3"/>
  <c r="L81" i="3"/>
  <c r="L73" i="3"/>
  <c r="L99" i="3"/>
  <c r="L83" i="3"/>
  <c r="L94" i="3"/>
  <c r="L86" i="3"/>
  <c r="L78" i="3"/>
  <c r="L70" i="3"/>
  <c r="L69" i="3"/>
  <c r="L77" i="3"/>
  <c r="L85" i="3"/>
  <c r="L93" i="3"/>
  <c r="L101" i="3"/>
  <c r="B3" i="3" l="1" a="1"/>
  <c r="AG3" i="3" l="1"/>
  <c r="Y3" i="3"/>
  <c r="Q3" i="3"/>
  <c r="I3" i="3"/>
  <c r="B3" i="3"/>
  <c r="AH3" i="3"/>
  <c r="AF3" i="3"/>
  <c r="X3" i="3"/>
  <c r="P3" i="3"/>
  <c r="H3" i="3"/>
  <c r="J3" i="3"/>
  <c r="AE3" i="3"/>
  <c r="W3" i="3"/>
  <c r="O3" i="3"/>
  <c r="G3" i="3"/>
  <c r="R3" i="3"/>
  <c r="AD3" i="3"/>
  <c r="V3" i="3"/>
  <c r="N3" i="3"/>
  <c r="F3" i="3"/>
  <c r="AC3" i="3"/>
  <c r="U3" i="3"/>
  <c r="M3" i="3"/>
  <c r="E3" i="3"/>
  <c r="AB3" i="3"/>
  <c r="T3" i="3"/>
  <c r="L3" i="3"/>
  <c r="D3" i="3"/>
  <c r="Z3" i="3"/>
  <c r="AA3" i="3"/>
  <c r="S3" i="3"/>
  <c r="K3" i="3"/>
  <c r="C3" i="3"/>
</calcChain>
</file>

<file path=xl/sharedStrings.xml><?xml version="1.0" encoding="utf-8"?>
<sst xmlns="http://schemas.openxmlformats.org/spreadsheetml/2006/main" count="1993" uniqueCount="330">
  <si>
    <t>BAU Expected Capacity Factors</t>
  </si>
  <si>
    <t>New Hampshire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</si>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</sst>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9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168" fontId="2" fillId="10" borderId="0" xfId="0" applyNumberFormat="1" applyFont="1" applyFill="1" applyBorder="1"/>
    <xf numFmtId="168" fontId="2" fillId="11" borderId="0" xfId="0" applyNumberFormat="1" applyFont="1" applyFill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NH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5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5">
      <c r="A31" s="1"/>
      <c r="B31" s="2"/>
      <c r="I31" s="59" t="s">
        <v>66</v>
      </c>
      <c r="J31" s="59" t="s">
        <v>67</v>
      </c>
    </row>
    <row r="32" spans="1:10" ht="15.75" customHeight="1" x14ac:dyDescent="0.25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5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5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5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25">
      <c r="B36" s="2"/>
      <c r="I36" s="59" t="s">
        <v>80</v>
      </c>
      <c r="J36" s="59" t="s">
        <v>81</v>
      </c>
    </row>
    <row r="37" spans="1:10" ht="15.75" customHeight="1" x14ac:dyDescent="0.25">
      <c r="A37" s="10" t="s">
        <v>82</v>
      </c>
      <c r="B37" s="2"/>
      <c r="I37" s="59" t="s">
        <v>83</v>
      </c>
      <c r="J37" s="59" t="s">
        <v>84</v>
      </c>
    </row>
    <row r="38" spans="1:10" ht="15.75" customHeight="1" x14ac:dyDescent="0.25">
      <c r="A38" s="10" t="s">
        <v>85</v>
      </c>
      <c r="B38" s="2"/>
      <c r="I38" s="59" t="s">
        <v>1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80" t="s">
        <v>203</v>
      </c>
      <c r="B69" s="80" t="s">
        <v>204</v>
      </c>
      <c r="C69" s="80" t="s">
        <v>205</v>
      </c>
      <c r="D69" s="80" t="s">
        <v>206</v>
      </c>
      <c r="F69" s="2"/>
    </row>
    <row r="70" spans="1:54" ht="50.25" customHeight="1" x14ac:dyDescent="0.25">
      <c r="A70" s="81"/>
      <c r="B70" s="81"/>
      <c r="C70" s="81"/>
      <c r="D70" s="81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NH</v>
      </c>
      <c r="B3">
        <f t="array" ref="B3:AH3">TRANSPOSE(L69:L101)</f>
        <v>0.25802152752547192</v>
      </c>
      <c r="C3">
        <v>0.26100747510728478</v>
      </c>
      <c r="D3">
        <v>0.26399342268909776</v>
      </c>
      <c r="E3">
        <v>0.26697937027091068</v>
      </c>
      <c r="F3">
        <v>0.2699653178527236</v>
      </c>
      <c r="G3">
        <v>0.27295126543453646</v>
      </c>
      <c r="H3">
        <v>0.27593721301634949</v>
      </c>
      <c r="I3">
        <v>0.27892316059816236</v>
      </c>
      <c r="J3">
        <v>0.28190910817997528</v>
      </c>
      <c r="K3">
        <v>0.2848950557617882</v>
      </c>
      <c r="L3">
        <v>0.28788100334360106</v>
      </c>
      <c r="M3">
        <v>0.29086695092541398</v>
      </c>
      <c r="N3">
        <v>0.2938528985072269</v>
      </c>
      <c r="O3">
        <v>0.29455093021388512</v>
      </c>
      <c r="P3">
        <v>0.2952489619205434</v>
      </c>
      <c r="Q3">
        <v>0.29594699362720167</v>
      </c>
      <c r="R3">
        <v>0.29664502533385989</v>
      </c>
      <c r="S3">
        <v>0.29734305704051817</v>
      </c>
      <c r="T3">
        <v>0.29804108874717639</v>
      </c>
      <c r="U3">
        <v>0.29873912045383466</v>
      </c>
      <c r="V3">
        <v>0.29943715216049288</v>
      </c>
      <c r="W3">
        <v>0.30013518386715116</v>
      </c>
      <c r="X3">
        <v>0.30083321557380932</v>
      </c>
      <c r="Y3">
        <v>0.30153124728046754</v>
      </c>
      <c r="Z3">
        <v>0.30222927898712582</v>
      </c>
      <c r="AA3">
        <v>0.30292731069378409</v>
      </c>
      <c r="AB3">
        <v>0.30362534240044226</v>
      </c>
      <c r="AC3">
        <v>0.30432337410710053</v>
      </c>
      <c r="AD3">
        <v>0.30502140581375881</v>
      </c>
      <c r="AE3">
        <v>0.30571943752041703</v>
      </c>
      <c r="AF3">
        <v>0.30641746922707525</v>
      </c>
      <c r="AG3">
        <v>0.30711550093373352</v>
      </c>
      <c r="AH3">
        <v>0.30781353264039174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New Hampshire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3</v>
      </c>
      <c r="F8">
        <f t="shared" si="0"/>
        <v>12</v>
      </c>
      <c r="G8">
        <f t="shared" si="0"/>
        <v>215</v>
      </c>
      <c r="H8">
        <f t="shared" si="0"/>
        <v>1124</v>
      </c>
      <c r="I8">
        <f t="shared" si="0"/>
        <v>3733</v>
      </c>
      <c r="J8">
        <f t="shared" si="0"/>
        <v>4273</v>
      </c>
      <c r="K8">
        <f t="shared" si="0"/>
        <v>3301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84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0.25802152752547192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0.26100747510728478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0.26399342268909776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0.26697937027091068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0.2699653178527236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0.27295126543453646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0.27593721301634949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0.27892316059816236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0.28190910817997528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0.2848950557617882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0.28788100334360106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0.29086695092541398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0.2938528985072269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0.29455093021388512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0.2952489619205434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0.29594699362720167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0.29664502533385989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0.29734305704051817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0.29804108874717639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0.29873912045383466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0.29943715216049288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0.30013518386715116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0.30083321557380932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0.30153124728046754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0.30222927898712582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0.30292731069378409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0.30362534240044226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0.30432337410710053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0.30502140581375881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0.30571943752041703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0.30641746922707525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0.30711550093373352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0.30781353264039174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New Hampshire</v>
      </c>
    </row>
    <row r="3" spans="1:35" ht="15" x14ac:dyDescent="0.2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83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1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4" t="s">
        <v>265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2" t="s">
        <v>266</v>
      </c>
      <c r="C2" s="83"/>
      <c r="D2" s="82" t="s">
        <v>267</v>
      </c>
      <c r="E2" s="83"/>
      <c r="F2" s="82" t="s">
        <v>268</v>
      </c>
      <c r="G2" s="83"/>
      <c r="H2" s="82" t="s">
        <v>269</v>
      </c>
      <c r="I2" s="83"/>
      <c r="J2" s="82" t="s">
        <v>270</v>
      </c>
      <c r="K2" s="83"/>
      <c r="L2" s="82" t="s">
        <v>271</v>
      </c>
      <c r="M2" s="86"/>
      <c r="N2" s="86"/>
      <c r="O2" s="83"/>
      <c r="P2" s="82" t="s">
        <v>248</v>
      </c>
      <c r="Q2" s="83"/>
      <c r="R2" s="82" t="s">
        <v>272</v>
      </c>
      <c r="S2" s="83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2"/>
      <c r="C3" s="86"/>
      <c r="D3" s="86"/>
      <c r="E3" s="86"/>
      <c r="F3" s="86"/>
      <c r="G3" s="86"/>
      <c r="H3" s="86"/>
      <c r="I3" s="86"/>
      <c r="J3" s="86"/>
      <c r="K3" s="83"/>
      <c r="L3" s="82" t="s">
        <v>274</v>
      </c>
      <c r="M3" s="83"/>
      <c r="N3" s="82" t="s">
        <v>275</v>
      </c>
      <c r="O3" s="83"/>
      <c r="P3" s="82"/>
      <c r="Q3" s="86"/>
      <c r="R3" s="86"/>
      <c r="S3" s="83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7" t="s">
        <v>278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7" t="s">
        <v>279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7" t="s">
        <v>292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7" t="s">
        <v>293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8" t="s">
        <v>294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NH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0.21</v>
      </c>
      <c r="D7">
        <f t="shared" si="0"/>
        <v>0.20899999999999999</v>
      </c>
      <c r="E7">
        <f t="shared" si="0"/>
        <v>0.20799999999999999</v>
      </c>
      <c r="F7">
        <f t="shared" si="0"/>
        <v>0.20699999999999999</v>
      </c>
      <c r="G7">
        <f t="shared" si="0"/>
        <v>0.20599999999999999</v>
      </c>
      <c r="H7">
        <f t="shared" si="0"/>
        <v>0.20499999999999999</v>
      </c>
      <c r="I7">
        <f t="shared" si="0"/>
        <v>0.20399999999999999</v>
      </c>
      <c r="J7">
        <f t="shared" si="0"/>
        <v>0.20300000000000001</v>
      </c>
      <c r="K7">
        <f t="shared" si="0"/>
        <v>0.20200000000000001</v>
      </c>
      <c r="L7">
        <f t="shared" si="0"/>
        <v>0.20100000000000001</v>
      </c>
      <c r="M7">
        <f t="shared" ref="M7:V9" si="1">SUMIFS(V$19:V$738,$A$19:$A$738,$A$2,$B$19:$B$738,$B7)</f>
        <v>0.2</v>
      </c>
      <c r="N7">
        <f t="shared" si="1"/>
        <v>0.19900000000000001</v>
      </c>
      <c r="O7">
        <f t="shared" si="1"/>
        <v>0.21299999999999999</v>
      </c>
      <c r="P7">
        <f t="shared" si="1"/>
        <v>0.21299999999999999</v>
      </c>
      <c r="Q7">
        <f t="shared" si="1"/>
        <v>0.21199999999999999</v>
      </c>
      <c r="R7">
        <f t="shared" si="1"/>
        <v>0.21099999999999999</v>
      </c>
      <c r="S7">
        <f t="shared" si="1"/>
        <v>0.21</v>
      </c>
      <c r="T7">
        <f t="shared" si="1"/>
        <v>0.20899999999999999</v>
      </c>
      <c r="U7">
        <f t="shared" si="1"/>
        <v>0.20899999999999999</v>
      </c>
      <c r="V7">
        <f t="shared" si="1"/>
        <v>0.20899999999999999</v>
      </c>
      <c r="W7">
        <f t="shared" ref="W7:AF9" si="2">SUMIFS(AF$19:AF$738,$A$19:$A$738,$A$2,$B$19:$B$738,$B7)</f>
        <v>0.20899999999999999</v>
      </c>
      <c r="X7">
        <f t="shared" si="2"/>
        <v>0.20899999999999999</v>
      </c>
      <c r="Y7">
        <f t="shared" si="2"/>
        <v>0.20799999999999999</v>
      </c>
      <c r="Z7">
        <f t="shared" si="2"/>
        <v>0.20699999999999999</v>
      </c>
      <c r="AA7">
        <f t="shared" si="2"/>
        <v>0.20599999999999999</v>
      </c>
      <c r="AB7">
        <f t="shared" si="2"/>
        <v>0.20499999999999999</v>
      </c>
      <c r="AC7">
        <f t="shared" si="2"/>
        <v>0.20399999999999999</v>
      </c>
      <c r="AD7">
        <f t="shared" si="2"/>
        <v>0.20300000000000001</v>
      </c>
      <c r="AE7">
        <f t="shared" si="2"/>
        <v>0.20200000000000001</v>
      </c>
      <c r="AF7">
        <f t="shared" si="2"/>
        <v>0.20100000000000001</v>
      </c>
      <c r="AG7">
        <f t="shared" ref="AG7:AH9" si="3">SUMIFS(AP$19:AP$738,$A$19:$A$738,$A$2,$B$19:$B$738,$B7)</f>
        <v>0.2</v>
      </c>
      <c r="AH7">
        <f t="shared" si="3"/>
        <v>0.19900000000000001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0.32700000000000001</v>
      </c>
      <c r="U8">
        <f t="shared" si="1"/>
        <v>0.32700000000000001</v>
      </c>
      <c r="V8">
        <f t="shared" si="1"/>
        <v>0.32700000000000001</v>
      </c>
      <c r="W8">
        <f t="shared" si="2"/>
        <v>0.32700000000000001</v>
      </c>
      <c r="X8">
        <f t="shared" si="2"/>
        <v>0.32700000000000001</v>
      </c>
      <c r="Y8">
        <f t="shared" si="2"/>
        <v>0.35199999999999998</v>
      </c>
      <c r="Z8">
        <f t="shared" si="2"/>
        <v>0.378</v>
      </c>
      <c r="AA8">
        <f t="shared" si="2"/>
        <v>0.40300000000000002</v>
      </c>
      <c r="AB8">
        <f t="shared" si="2"/>
        <v>0.42899999999999999</v>
      </c>
      <c r="AC8">
        <f t="shared" si="2"/>
        <v>0.45400000000000001</v>
      </c>
      <c r="AD8">
        <f t="shared" si="2"/>
        <v>0.45400000000000001</v>
      </c>
      <c r="AE8">
        <f t="shared" si="2"/>
        <v>0.45400000000000001</v>
      </c>
      <c r="AF8">
        <f t="shared" si="2"/>
        <v>0.45400000000000001</v>
      </c>
      <c r="AG8">
        <f t="shared" si="3"/>
        <v>0.45400000000000001</v>
      </c>
      <c r="AH8">
        <f t="shared" si="3"/>
        <v>0.45400000000000001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0.4</v>
      </c>
      <c r="D9">
        <f t="shared" si="0"/>
        <v>0.40899999999999997</v>
      </c>
      <c r="E9">
        <f t="shared" si="0"/>
        <v>0.42899999999999999</v>
      </c>
      <c r="F9">
        <f t="shared" si="0"/>
        <v>0.44</v>
      </c>
      <c r="G9">
        <f t="shared" si="0"/>
        <v>0.44</v>
      </c>
      <c r="H9">
        <f t="shared" si="0"/>
        <v>0.44</v>
      </c>
      <c r="I9">
        <f t="shared" si="0"/>
        <v>0.44</v>
      </c>
      <c r="J9">
        <f t="shared" si="0"/>
        <v>0.44</v>
      </c>
      <c r="K9">
        <f t="shared" si="0"/>
        <v>0.442</v>
      </c>
      <c r="L9">
        <f t="shared" si="0"/>
        <v>0.443</v>
      </c>
      <c r="M9">
        <f t="shared" si="1"/>
        <v>0.442</v>
      </c>
      <c r="N9">
        <f t="shared" si="1"/>
        <v>0.44</v>
      </c>
      <c r="O9">
        <f t="shared" si="1"/>
        <v>0.42699999999999999</v>
      </c>
      <c r="P9">
        <f t="shared" si="1"/>
        <v>0.41299999999999998</v>
      </c>
      <c r="Q9">
        <f t="shared" si="1"/>
        <v>0.40400000000000003</v>
      </c>
      <c r="R9">
        <f t="shared" si="1"/>
        <v>0.39800000000000002</v>
      </c>
      <c r="S9">
        <f t="shared" si="1"/>
        <v>0.39400000000000002</v>
      </c>
      <c r="T9">
        <f t="shared" si="1"/>
        <v>0.39500000000000002</v>
      </c>
      <c r="U9">
        <f t="shared" si="1"/>
        <v>0.39500000000000002</v>
      </c>
      <c r="V9">
        <f t="shared" si="1"/>
        <v>0.39500000000000002</v>
      </c>
      <c r="W9">
        <f t="shared" si="2"/>
        <v>0.39500000000000002</v>
      </c>
      <c r="X9">
        <f t="shared" si="2"/>
        <v>0.39500000000000002</v>
      </c>
      <c r="Y9">
        <f t="shared" si="2"/>
        <v>0.40500000000000003</v>
      </c>
      <c r="Z9">
        <f t="shared" si="2"/>
        <v>0.41399999999999998</v>
      </c>
      <c r="AA9">
        <f t="shared" si="2"/>
        <v>0.42299999999999999</v>
      </c>
      <c r="AB9">
        <f t="shared" si="2"/>
        <v>0.432</v>
      </c>
      <c r="AC9">
        <f t="shared" si="2"/>
        <v>0.441</v>
      </c>
      <c r="AD9">
        <f t="shared" si="2"/>
        <v>0.44500000000000001</v>
      </c>
      <c r="AE9">
        <f t="shared" si="2"/>
        <v>0.44900000000000001</v>
      </c>
      <c r="AF9">
        <f t="shared" si="2"/>
        <v>0.45300000000000001</v>
      </c>
      <c r="AG9">
        <f t="shared" si="3"/>
        <v>0.45700000000000002</v>
      </c>
      <c r="AH9">
        <f t="shared" si="3"/>
        <v>0.46100000000000002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0.21</v>
      </c>
      <c r="D12">
        <f t="shared" si="4"/>
        <v>0.20899999999999999</v>
      </c>
      <c r="E12">
        <f t="shared" si="4"/>
        <v>0.20799999999999999</v>
      </c>
      <c r="F12">
        <f t="shared" si="4"/>
        <v>0.20699999999999999</v>
      </c>
      <c r="G12">
        <f t="shared" si="4"/>
        <v>0.20599999999999999</v>
      </c>
      <c r="H12">
        <f t="shared" si="4"/>
        <v>0.20499999999999999</v>
      </c>
      <c r="I12">
        <f t="shared" si="4"/>
        <v>0.20399999999999999</v>
      </c>
      <c r="J12">
        <f t="shared" si="4"/>
        <v>0.20300000000000001</v>
      </c>
      <c r="K12">
        <f t="shared" si="4"/>
        <v>0.20200000000000001</v>
      </c>
      <c r="L12">
        <f t="shared" si="4"/>
        <v>0.20100000000000001</v>
      </c>
      <c r="M12">
        <f t="shared" si="4"/>
        <v>0.2</v>
      </c>
      <c r="N12">
        <f t="shared" si="4"/>
        <v>0.19900000000000001</v>
      </c>
      <c r="O12">
        <f t="shared" si="4"/>
        <v>0.21299999999999999</v>
      </c>
      <c r="P12">
        <f t="shared" si="4"/>
        <v>0.21299999999999999</v>
      </c>
      <c r="Q12">
        <f t="shared" si="4"/>
        <v>0.21199999999999999</v>
      </c>
      <c r="R12">
        <f t="shared" si="4"/>
        <v>0.21099999999999999</v>
      </c>
      <c r="S12">
        <f t="shared" si="4"/>
        <v>0.21</v>
      </c>
      <c r="T12">
        <f t="shared" si="4"/>
        <v>0.20899999999999999</v>
      </c>
      <c r="U12">
        <f t="shared" si="4"/>
        <v>0.20899999999999999</v>
      </c>
      <c r="V12">
        <f t="shared" si="4"/>
        <v>0.20899999999999999</v>
      </c>
      <c r="W12">
        <f t="shared" si="4"/>
        <v>0.20899999999999999</v>
      </c>
      <c r="X12">
        <f t="shared" si="4"/>
        <v>0.20899999999999999</v>
      </c>
      <c r="Y12">
        <f t="shared" si="4"/>
        <v>0.20799999999999999</v>
      </c>
      <c r="Z12">
        <f t="shared" si="4"/>
        <v>0.20699999999999999</v>
      </c>
      <c r="AA12">
        <f t="shared" si="4"/>
        <v>0.20599999999999999</v>
      </c>
      <c r="AB12">
        <f t="shared" si="4"/>
        <v>0.20499999999999999</v>
      </c>
      <c r="AC12">
        <f t="shared" si="4"/>
        <v>0.20399999999999999</v>
      </c>
      <c r="AD12">
        <f t="shared" si="4"/>
        <v>0.20300000000000001</v>
      </c>
      <c r="AE12">
        <f t="shared" si="4"/>
        <v>0.20200000000000001</v>
      </c>
      <c r="AF12">
        <f t="shared" si="4"/>
        <v>0.20100000000000001</v>
      </c>
      <c r="AG12">
        <f t="shared" si="4"/>
        <v>0.2</v>
      </c>
      <c r="AH12">
        <f t="shared" si="4"/>
        <v>0.19900000000000001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0.18503124999999998</v>
      </c>
      <c r="D13">
        <f t="shared" si="5"/>
        <v>0.18503124999999998</v>
      </c>
      <c r="E13">
        <f t="shared" si="5"/>
        <v>0.18503124999999998</v>
      </c>
      <c r="F13">
        <f t="shared" si="5"/>
        <v>0.18503124999999998</v>
      </c>
      <c r="G13">
        <f t="shared" si="5"/>
        <v>0.18503124999999998</v>
      </c>
      <c r="H13">
        <f t="shared" si="5"/>
        <v>0.18503124999999998</v>
      </c>
      <c r="I13">
        <f t="shared" si="5"/>
        <v>0.18503124999999998</v>
      </c>
      <c r="J13">
        <f t="shared" si="5"/>
        <v>0.18503124999999998</v>
      </c>
      <c r="K13">
        <f t="shared" si="5"/>
        <v>0.18503124999999998</v>
      </c>
      <c r="L13">
        <f t="shared" si="5"/>
        <v>0.18503124999999998</v>
      </c>
      <c r="M13">
        <f t="shared" si="5"/>
        <v>0.18503124999999998</v>
      </c>
      <c r="N13">
        <f t="shared" si="5"/>
        <v>0.18503124999999998</v>
      </c>
      <c r="O13">
        <f t="shared" si="5"/>
        <v>0.18503124999999998</v>
      </c>
      <c r="P13">
        <f t="shared" si="5"/>
        <v>0.18503124999999998</v>
      </c>
      <c r="Q13">
        <f t="shared" si="5"/>
        <v>0.18503124999999998</v>
      </c>
      <c r="R13">
        <f t="shared" si="5"/>
        <v>0.18503124999999998</v>
      </c>
      <c r="S13">
        <f t="shared" si="5"/>
        <v>0.18503124999999998</v>
      </c>
      <c r="T13">
        <f t="shared" si="5"/>
        <v>0.32700000000000001</v>
      </c>
      <c r="U13">
        <f t="shared" si="5"/>
        <v>0.32700000000000001</v>
      </c>
      <c r="V13">
        <f t="shared" si="5"/>
        <v>0.32700000000000001</v>
      </c>
      <c r="W13">
        <f t="shared" si="5"/>
        <v>0.32700000000000001</v>
      </c>
      <c r="X13">
        <f t="shared" si="5"/>
        <v>0.32700000000000001</v>
      </c>
      <c r="Y13">
        <f t="shared" si="5"/>
        <v>0.35199999999999998</v>
      </c>
      <c r="Z13">
        <f t="shared" si="5"/>
        <v>0.378</v>
      </c>
      <c r="AA13">
        <f t="shared" si="5"/>
        <v>0.40300000000000002</v>
      </c>
      <c r="AB13">
        <f t="shared" si="5"/>
        <v>0.42899999999999999</v>
      </c>
      <c r="AC13">
        <f t="shared" si="5"/>
        <v>0.45400000000000001</v>
      </c>
      <c r="AD13">
        <f t="shared" si="5"/>
        <v>0.45400000000000001</v>
      </c>
      <c r="AE13">
        <f t="shared" si="5"/>
        <v>0.45400000000000001</v>
      </c>
      <c r="AF13">
        <f t="shared" si="5"/>
        <v>0.45400000000000001</v>
      </c>
      <c r="AG13">
        <f t="shared" si="5"/>
        <v>0.45400000000000001</v>
      </c>
      <c r="AH13">
        <f t="shared" si="5"/>
        <v>0.45400000000000001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0.4</v>
      </c>
      <c r="D14">
        <f t="shared" si="6"/>
        <v>0.40899999999999997</v>
      </c>
      <c r="E14">
        <f t="shared" si="6"/>
        <v>0.42899999999999999</v>
      </c>
      <c r="F14">
        <f t="shared" si="6"/>
        <v>0.44</v>
      </c>
      <c r="G14">
        <f t="shared" si="6"/>
        <v>0.44</v>
      </c>
      <c r="H14">
        <f t="shared" si="6"/>
        <v>0.44</v>
      </c>
      <c r="I14">
        <f t="shared" si="6"/>
        <v>0.44</v>
      </c>
      <c r="J14">
        <f t="shared" si="6"/>
        <v>0.44</v>
      </c>
      <c r="K14">
        <f t="shared" si="6"/>
        <v>0.442</v>
      </c>
      <c r="L14">
        <f t="shared" si="6"/>
        <v>0.443</v>
      </c>
      <c r="M14">
        <f t="shared" si="6"/>
        <v>0.442</v>
      </c>
      <c r="N14">
        <f t="shared" si="6"/>
        <v>0.44</v>
      </c>
      <c r="O14">
        <f t="shared" si="6"/>
        <v>0.42699999999999999</v>
      </c>
      <c r="P14">
        <f t="shared" si="6"/>
        <v>0.41299999999999998</v>
      </c>
      <c r="Q14">
        <f t="shared" si="6"/>
        <v>0.40400000000000003</v>
      </c>
      <c r="R14">
        <f t="shared" si="6"/>
        <v>0.39800000000000002</v>
      </c>
      <c r="S14">
        <f t="shared" si="6"/>
        <v>0.39400000000000002</v>
      </c>
      <c r="T14">
        <f t="shared" si="6"/>
        <v>0.39500000000000002</v>
      </c>
      <c r="U14">
        <f t="shared" si="6"/>
        <v>0.39500000000000002</v>
      </c>
      <c r="V14">
        <f t="shared" si="6"/>
        <v>0.39500000000000002</v>
      </c>
      <c r="W14">
        <f t="shared" si="6"/>
        <v>0.39500000000000002</v>
      </c>
      <c r="X14">
        <f t="shared" si="6"/>
        <v>0.39500000000000002</v>
      </c>
      <c r="Y14">
        <f t="shared" si="6"/>
        <v>0.40500000000000003</v>
      </c>
      <c r="Z14">
        <f t="shared" si="6"/>
        <v>0.41399999999999998</v>
      </c>
      <c r="AA14">
        <f t="shared" si="6"/>
        <v>0.42299999999999999</v>
      </c>
      <c r="AB14">
        <f t="shared" si="6"/>
        <v>0.432</v>
      </c>
      <c r="AC14">
        <f t="shared" si="6"/>
        <v>0.441</v>
      </c>
      <c r="AD14">
        <f t="shared" si="6"/>
        <v>0.44500000000000001</v>
      </c>
      <c r="AE14">
        <f t="shared" si="6"/>
        <v>0.44900000000000001</v>
      </c>
      <c r="AF14">
        <f t="shared" si="6"/>
        <v>0.45300000000000001</v>
      </c>
      <c r="AG14">
        <f t="shared" si="6"/>
        <v>0.45700000000000002</v>
      </c>
      <c r="AH14">
        <f t="shared" si="6"/>
        <v>0.46100000000000002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67</v>
      </c>
      <c r="B304" s="74" t="s">
        <v>67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67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67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67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67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67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67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67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67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67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67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67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67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67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67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70</v>
      </c>
      <c r="B319" s="74" t="s">
        <v>70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70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70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70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70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70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70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70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70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70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70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70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70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70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70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76</v>
      </c>
      <c r="B334" s="74" t="s">
        <v>76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76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76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76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76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76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76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76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76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76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76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76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76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76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76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73</v>
      </c>
      <c r="B349" s="74" t="s">
        <v>73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73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73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73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73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73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73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73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73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73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73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73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73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73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73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79</v>
      </c>
      <c r="B364" s="74" t="s">
        <v>79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79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79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79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79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79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79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79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79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79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79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79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79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79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79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81</v>
      </c>
      <c r="B409" s="74" t="s">
        <v>81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81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81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81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81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81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81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81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81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81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81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81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81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81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81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84</v>
      </c>
      <c r="B469" s="74" t="s">
        <v>84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84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84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84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84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84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84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84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84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84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84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84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84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84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84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11" sqref="A11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7.5999999999999998E-2</v>
      </c>
      <c r="C2" s="57">
        <v>7.5999999999999998E-2</v>
      </c>
      <c r="D2" s="57">
        <v>7.5999999999999998E-2</v>
      </c>
      <c r="E2" s="57">
        <v>7.5999999999999998E-2</v>
      </c>
      <c r="F2" s="57">
        <v>7.5999999999999998E-2</v>
      </c>
      <c r="G2" s="57">
        <v>7.5999999999999998E-2</v>
      </c>
      <c r="H2" s="57">
        <v>7.5999999999999998E-2</v>
      </c>
      <c r="I2" s="57">
        <v>7.5999999999999998E-2</v>
      </c>
      <c r="J2" s="57">
        <v>7.5999999999999998E-2</v>
      </c>
      <c r="K2" s="57">
        <v>7.5999999999999998E-2</v>
      </c>
      <c r="L2" s="57">
        <v>7.5999999999999998E-2</v>
      </c>
      <c r="M2" s="57">
        <v>7.5999999999999998E-2</v>
      </c>
      <c r="N2" s="57">
        <v>7.5999999999999998E-2</v>
      </c>
      <c r="O2" s="57">
        <v>7.5999999999999998E-2</v>
      </c>
      <c r="P2" s="57">
        <v>7.5999999999999998E-2</v>
      </c>
      <c r="Q2" s="57">
        <v>7.5999999999999998E-2</v>
      </c>
      <c r="R2" s="57">
        <v>7.5999999999999998E-2</v>
      </c>
      <c r="S2" s="57">
        <v>7.5999999999999998E-2</v>
      </c>
      <c r="T2" s="57">
        <v>7.5999999999999998E-2</v>
      </c>
      <c r="U2" s="57">
        <v>7.5999999999999998E-2</v>
      </c>
      <c r="V2" s="57">
        <v>7.5999999999999998E-2</v>
      </c>
      <c r="W2" s="57">
        <v>7.5999999999999998E-2</v>
      </c>
      <c r="X2" s="57">
        <v>7.5999999999999998E-2</v>
      </c>
      <c r="Y2" s="57">
        <v>7.5999999999999998E-2</v>
      </c>
      <c r="Z2" s="57">
        <v>7.5999999999999998E-2</v>
      </c>
      <c r="AA2" s="57">
        <v>7.5999999999999998E-2</v>
      </c>
      <c r="AB2" s="57">
        <v>7.5999999999999998E-2</v>
      </c>
      <c r="AC2" s="57">
        <v>7.5999999999999998E-2</v>
      </c>
      <c r="AD2" s="57">
        <v>7.5999999999999998E-2</v>
      </c>
      <c r="AE2" s="57">
        <v>7.5999999999999998E-2</v>
      </c>
      <c r="AF2" s="57">
        <v>7.5999999999999998E-2</v>
      </c>
      <c r="AG2" s="57">
        <v>7.5999999999999998E-2</v>
      </c>
      <c r="AH2" s="57">
        <v>7.5999999999999998E-2</v>
      </c>
      <c r="AI2" s="57">
        <v>7.5999999999999998E-2</v>
      </c>
      <c r="AJ2" s="57">
        <v>7.5999999999999998E-2</v>
      </c>
    </row>
    <row r="3" spans="1:36" ht="14.45" customHeight="1" x14ac:dyDescent="0.25">
      <c r="A3" s="10" t="s">
        <v>318</v>
      </c>
      <c r="B3" s="79">
        <v>0.33</v>
      </c>
      <c r="C3" s="79">
        <v>0.33</v>
      </c>
      <c r="D3" s="79">
        <v>0.33</v>
      </c>
      <c r="E3" s="79">
        <v>0.33</v>
      </c>
      <c r="F3" s="79">
        <v>0.33</v>
      </c>
      <c r="G3" s="79">
        <v>0.33</v>
      </c>
      <c r="H3" s="79">
        <v>0.33</v>
      </c>
      <c r="I3" s="79">
        <v>0.33</v>
      </c>
      <c r="J3" s="79">
        <v>0.33</v>
      </c>
      <c r="K3" s="79">
        <v>0.33</v>
      </c>
      <c r="L3" s="79">
        <v>0.33</v>
      </c>
      <c r="M3" s="79">
        <v>0.33</v>
      </c>
      <c r="N3" s="79">
        <v>0.33</v>
      </c>
      <c r="O3" s="79">
        <v>0.33</v>
      </c>
      <c r="P3" s="79">
        <v>0.33</v>
      </c>
      <c r="Q3" s="79">
        <v>0.33</v>
      </c>
      <c r="R3" s="79">
        <v>0.33</v>
      </c>
      <c r="S3" s="79">
        <v>0.33</v>
      </c>
      <c r="T3" s="79">
        <v>0.33</v>
      </c>
      <c r="U3" s="79">
        <v>0.33</v>
      </c>
      <c r="V3" s="79">
        <v>0.33</v>
      </c>
      <c r="W3" s="79">
        <v>0.33</v>
      </c>
      <c r="X3" s="79">
        <v>0.33</v>
      </c>
      <c r="Y3" s="79">
        <v>0.33</v>
      </c>
      <c r="Z3" s="79">
        <v>0.33</v>
      </c>
      <c r="AA3" s="79">
        <v>0.33</v>
      </c>
      <c r="AB3" s="79">
        <v>0.33</v>
      </c>
      <c r="AC3" s="79">
        <v>0.33</v>
      </c>
      <c r="AD3" s="79">
        <v>0.33</v>
      </c>
      <c r="AE3" s="79">
        <v>0.33</v>
      </c>
      <c r="AF3" s="79">
        <v>0.33</v>
      </c>
      <c r="AG3" s="79">
        <v>0.33</v>
      </c>
      <c r="AH3" s="79">
        <v>0.33</v>
      </c>
      <c r="AI3" s="79">
        <v>0.33</v>
      </c>
      <c r="AJ3" s="79">
        <v>0.33</v>
      </c>
    </row>
    <row r="4" spans="1:36" ht="14.45" customHeight="1" x14ac:dyDescent="0.25">
      <c r="A4" s="10" t="s">
        <v>319</v>
      </c>
      <c r="B4" s="78">
        <v>0.9</v>
      </c>
      <c r="C4" s="78">
        <v>0.9</v>
      </c>
      <c r="D4" s="78">
        <v>0.9</v>
      </c>
      <c r="E4" s="78">
        <v>0.9</v>
      </c>
      <c r="F4" s="78">
        <v>0.9</v>
      </c>
      <c r="G4" s="78">
        <v>0.9</v>
      </c>
      <c r="H4" s="78">
        <v>0.9</v>
      </c>
      <c r="I4" s="78">
        <v>0.9</v>
      </c>
      <c r="J4" s="78">
        <v>0.9</v>
      </c>
      <c r="K4" s="78">
        <v>0.9</v>
      </c>
      <c r="L4" s="78">
        <v>0.9</v>
      </c>
      <c r="M4" s="78">
        <v>0.9</v>
      </c>
      <c r="N4" s="78">
        <v>0.9</v>
      </c>
      <c r="O4" s="78">
        <v>0.9</v>
      </c>
      <c r="P4" s="78">
        <v>0.9</v>
      </c>
      <c r="Q4" s="78">
        <v>0.9</v>
      </c>
      <c r="R4" s="78">
        <v>0.9</v>
      </c>
      <c r="S4" s="78">
        <v>0.9</v>
      </c>
      <c r="T4" s="78">
        <v>0.9</v>
      </c>
      <c r="U4" s="78">
        <v>0.9</v>
      </c>
      <c r="V4" s="78">
        <v>0.9</v>
      </c>
      <c r="W4" s="78">
        <v>0.9</v>
      </c>
      <c r="X4" s="78">
        <v>0.9</v>
      </c>
      <c r="Y4" s="78">
        <v>0.9</v>
      </c>
      <c r="Z4" s="78">
        <v>0.9</v>
      </c>
      <c r="AA4" s="78">
        <v>0.9</v>
      </c>
      <c r="AB4" s="78">
        <v>0.9</v>
      </c>
      <c r="AC4" s="78">
        <v>0.9</v>
      </c>
      <c r="AD4" s="78">
        <v>0.9</v>
      </c>
      <c r="AE4" s="78">
        <v>0.9</v>
      </c>
      <c r="AF4" s="78">
        <v>0.9</v>
      </c>
      <c r="AG4" s="78">
        <v>0.9</v>
      </c>
      <c r="AH4" s="78">
        <v>0.9</v>
      </c>
      <c r="AI4" s="78">
        <v>0.9</v>
      </c>
      <c r="AJ4" s="78">
        <v>0.9</v>
      </c>
    </row>
    <row r="5" spans="1:36" ht="14.45" customHeight="1" x14ac:dyDescent="0.25">
      <c r="A5" s="10" t="s">
        <v>320</v>
      </c>
      <c r="B5" s="57">
        <v>0.33100000000000002</v>
      </c>
      <c r="C5" s="57">
        <v>0.33100000000000002</v>
      </c>
      <c r="D5" s="57">
        <v>0.33100000000000002</v>
      </c>
      <c r="E5" s="57">
        <v>0.33100000000000002</v>
      </c>
      <c r="F5" s="57">
        <v>0.33100000000000002</v>
      </c>
      <c r="G5" s="57">
        <v>0.33100000000000002</v>
      </c>
      <c r="H5" s="57">
        <v>0.33100000000000002</v>
      </c>
      <c r="I5" s="57">
        <v>0.33100000000000002</v>
      </c>
      <c r="J5" s="57">
        <v>0.33100000000000002</v>
      </c>
      <c r="K5" s="57">
        <v>0.33100000000000002</v>
      </c>
      <c r="L5" s="57">
        <v>0.33100000000000002</v>
      </c>
      <c r="M5" s="57">
        <v>0.33100000000000002</v>
      </c>
      <c r="N5" s="57">
        <v>0.33100000000000002</v>
      </c>
      <c r="O5" s="57">
        <v>0.33100000000000002</v>
      </c>
      <c r="P5" s="57">
        <v>0.33100000000000002</v>
      </c>
      <c r="Q5" s="57">
        <v>0.33100000000000002</v>
      </c>
      <c r="R5" s="57">
        <v>0.33100000000000002</v>
      </c>
      <c r="S5" s="57">
        <v>0.33100000000000002</v>
      </c>
      <c r="T5" s="57">
        <v>0.33100000000000002</v>
      </c>
      <c r="U5" s="57">
        <v>0.33100000000000002</v>
      </c>
      <c r="V5" s="57">
        <v>0.33100000000000002</v>
      </c>
      <c r="W5" s="57">
        <v>0.33100000000000002</v>
      </c>
      <c r="X5" s="57">
        <v>0.33100000000000002</v>
      </c>
      <c r="Y5" s="57">
        <v>0.33100000000000002</v>
      </c>
      <c r="Z5" s="57">
        <v>0.33100000000000002</v>
      </c>
      <c r="AA5" s="57">
        <v>0.33100000000000002</v>
      </c>
      <c r="AB5" s="57">
        <v>0.33100000000000002</v>
      </c>
      <c r="AC5" s="57">
        <v>0.33100000000000002</v>
      </c>
      <c r="AD5" s="57">
        <v>0.33100000000000002</v>
      </c>
      <c r="AE5" s="57">
        <v>0.33100000000000002</v>
      </c>
      <c r="AF5" s="57">
        <v>0.33100000000000002</v>
      </c>
      <c r="AG5" s="57">
        <v>0.33100000000000002</v>
      </c>
      <c r="AH5" s="57">
        <v>0.33100000000000002</v>
      </c>
      <c r="AI5" s="57">
        <v>0.33100000000000002</v>
      </c>
      <c r="AJ5" s="57">
        <v>0.33100000000000002</v>
      </c>
    </row>
    <row r="6" spans="1:36" ht="14.45" customHeight="1" x14ac:dyDescent="0.25">
      <c r="A6" s="10" t="s">
        <v>300</v>
      </c>
      <c r="B6" s="57">
        <v>0.26600000000000001</v>
      </c>
      <c r="C6" s="57">
        <v>0.26600000000000001</v>
      </c>
      <c r="D6" s="57">
        <v>0.26600000000000001</v>
      </c>
      <c r="E6" s="57">
        <v>0.26600000000000001</v>
      </c>
      <c r="F6" s="57">
        <v>0.26600000000000001</v>
      </c>
      <c r="G6" s="57">
        <v>0.26600000000000001</v>
      </c>
      <c r="H6" s="57">
        <v>0.26600000000000001</v>
      </c>
      <c r="I6" s="57">
        <v>0.26600000000000001</v>
      </c>
      <c r="J6" s="57">
        <v>0.26600000000000001</v>
      </c>
      <c r="K6" s="57">
        <v>0.26600000000000001</v>
      </c>
      <c r="L6" s="57">
        <v>0.26600000000000001</v>
      </c>
      <c r="M6" s="57">
        <v>0.26600000000000001</v>
      </c>
      <c r="N6" s="57">
        <v>0.26600000000000001</v>
      </c>
      <c r="O6" s="57">
        <v>0.26600000000000001</v>
      </c>
      <c r="P6" s="57">
        <v>0.26600000000000001</v>
      </c>
      <c r="Q6" s="57">
        <v>0.26600000000000001</v>
      </c>
      <c r="R6" s="57">
        <v>0.26600000000000001</v>
      </c>
      <c r="S6" s="57">
        <v>0.26600000000000001</v>
      </c>
      <c r="T6" s="57">
        <v>0.26600000000000001</v>
      </c>
      <c r="U6" s="57">
        <v>0.26600000000000001</v>
      </c>
      <c r="V6" s="57">
        <v>0.26600000000000001</v>
      </c>
      <c r="W6" s="57">
        <v>0.26600000000000001</v>
      </c>
      <c r="X6" s="57">
        <v>0.26600000000000001</v>
      </c>
      <c r="Y6" s="57">
        <v>0.26600000000000001</v>
      </c>
      <c r="Z6" s="57">
        <v>0.26600000000000001</v>
      </c>
      <c r="AA6" s="57">
        <v>0.26600000000000001</v>
      </c>
      <c r="AB6" s="57">
        <v>0.26600000000000001</v>
      </c>
      <c r="AC6" s="57">
        <v>0.26600000000000001</v>
      </c>
      <c r="AD6" s="57">
        <v>0.26600000000000001</v>
      </c>
      <c r="AE6" s="57">
        <v>0.26600000000000001</v>
      </c>
      <c r="AF6" s="57">
        <v>0.26600000000000001</v>
      </c>
      <c r="AG6" s="57">
        <v>0.26600000000000001</v>
      </c>
      <c r="AH6" s="57">
        <v>0.26600000000000001</v>
      </c>
      <c r="AI6" s="57">
        <v>0.26600000000000001</v>
      </c>
      <c r="AJ6" s="57">
        <v>0.26600000000000001</v>
      </c>
    </row>
    <row r="7" spans="1:36" ht="14.45" customHeight="1" x14ac:dyDescent="0.25">
      <c r="A7" s="10" t="s">
        <v>296</v>
      </c>
      <c r="B7" s="57">
        <v>0.15</v>
      </c>
      <c r="C7" s="57">
        <v>0.15</v>
      </c>
      <c r="D7" s="57">
        <v>0.15</v>
      </c>
      <c r="E7" s="57">
        <v>0.15</v>
      </c>
      <c r="F7" s="57">
        <v>0.15</v>
      </c>
      <c r="G7" s="57">
        <v>0.15</v>
      </c>
      <c r="H7" s="57">
        <v>0.15</v>
      </c>
      <c r="I7" s="57">
        <v>0.15</v>
      </c>
      <c r="J7" s="57">
        <v>0.15</v>
      </c>
      <c r="K7" s="57">
        <v>0.15</v>
      </c>
      <c r="L7" s="57">
        <v>0.15</v>
      </c>
      <c r="M7" s="57">
        <v>0.15</v>
      </c>
      <c r="N7" s="57">
        <v>0.15</v>
      </c>
      <c r="O7" s="57">
        <v>0.15</v>
      </c>
      <c r="P7" s="57">
        <v>0.15</v>
      </c>
      <c r="Q7" s="57">
        <v>0.15</v>
      </c>
      <c r="R7" s="57">
        <v>0.15</v>
      </c>
      <c r="S7" s="57">
        <v>0.15</v>
      </c>
      <c r="T7" s="57">
        <v>0.15</v>
      </c>
      <c r="U7" s="57">
        <v>0.15</v>
      </c>
      <c r="V7" s="57">
        <v>0.15</v>
      </c>
      <c r="W7" s="57">
        <v>0.15</v>
      </c>
      <c r="X7" s="57">
        <v>0.15</v>
      </c>
      <c r="Y7" s="57">
        <v>0.15</v>
      </c>
      <c r="Z7" s="57">
        <v>0.15</v>
      </c>
      <c r="AA7" s="57">
        <v>0.15</v>
      </c>
      <c r="AB7" s="57">
        <v>0.15</v>
      </c>
      <c r="AC7" s="57">
        <v>0.15</v>
      </c>
      <c r="AD7" s="57">
        <v>0.15</v>
      </c>
      <c r="AE7" s="57">
        <v>0.15</v>
      </c>
      <c r="AF7" s="57">
        <v>0.15</v>
      </c>
      <c r="AG7" s="57">
        <v>0.15</v>
      </c>
      <c r="AH7" s="57">
        <v>0.15</v>
      </c>
      <c r="AI7" s="57">
        <v>0.15</v>
      </c>
      <c r="AJ7" s="57">
        <v>0.15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78">
        <v>0.45</v>
      </c>
      <c r="C9" s="78">
        <v>0.45</v>
      </c>
      <c r="D9" s="78">
        <v>0.45</v>
      </c>
      <c r="E9" s="78">
        <v>0.45</v>
      </c>
      <c r="F9" s="78">
        <v>0.45</v>
      </c>
      <c r="G9" s="78">
        <v>0.45</v>
      </c>
      <c r="H9" s="78">
        <v>0.45</v>
      </c>
      <c r="I9" s="78">
        <v>0.45</v>
      </c>
      <c r="J9" s="78">
        <v>0.45</v>
      </c>
      <c r="K9" s="78">
        <v>0.45</v>
      </c>
      <c r="L9" s="78">
        <v>0.45</v>
      </c>
      <c r="M9" s="78">
        <v>0.45</v>
      </c>
      <c r="N9" s="78">
        <v>0.45</v>
      </c>
      <c r="O9" s="78">
        <v>0.45</v>
      </c>
      <c r="P9" s="78">
        <v>0.45</v>
      </c>
      <c r="Q9" s="78">
        <v>0.45</v>
      </c>
      <c r="R9" s="78">
        <v>0.45</v>
      </c>
      <c r="S9" s="78">
        <v>0.45</v>
      </c>
      <c r="T9" s="78">
        <v>0.45</v>
      </c>
      <c r="U9" s="78">
        <v>0.45</v>
      </c>
      <c r="V9" s="78">
        <v>0.45</v>
      </c>
      <c r="W9" s="78">
        <v>0.45</v>
      </c>
      <c r="X9" s="78">
        <v>0.45</v>
      </c>
      <c r="Y9" s="78">
        <v>0.45</v>
      </c>
      <c r="Z9" s="78">
        <v>0.45</v>
      </c>
      <c r="AA9" s="78">
        <v>0.45</v>
      </c>
      <c r="AB9" s="78">
        <v>0.45</v>
      </c>
      <c r="AC9" s="78">
        <v>0.45</v>
      </c>
      <c r="AD9" s="78">
        <v>0.45</v>
      </c>
      <c r="AE9" s="78">
        <v>0.45</v>
      </c>
      <c r="AF9" s="78">
        <v>0.45</v>
      </c>
      <c r="AG9" s="78">
        <v>0.45</v>
      </c>
      <c r="AH9" s="78">
        <v>0.45</v>
      </c>
      <c r="AI9" s="78">
        <v>0.45</v>
      </c>
      <c r="AJ9" s="78">
        <v>0.45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79">
        <v>0.04</v>
      </c>
      <c r="C11" s="79">
        <v>0.04</v>
      </c>
      <c r="D11" s="79">
        <v>0.04</v>
      </c>
      <c r="E11" s="79">
        <v>0.04</v>
      </c>
      <c r="F11" s="79">
        <v>0.04</v>
      </c>
      <c r="G11" s="79">
        <v>0.04</v>
      </c>
      <c r="H11" s="79">
        <v>0.04</v>
      </c>
      <c r="I11" s="79">
        <v>0.04</v>
      </c>
      <c r="J11" s="79">
        <v>0.04</v>
      </c>
      <c r="K11" s="79">
        <v>0.04</v>
      </c>
      <c r="L11" s="79">
        <v>0.04</v>
      </c>
      <c r="M11" s="79">
        <v>0.04</v>
      </c>
      <c r="N11" s="79">
        <v>0.04</v>
      </c>
      <c r="O11" s="79">
        <v>0.04</v>
      </c>
      <c r="P11" s="79">
        <v>0.04</v>
      </c>
      <c r="Q11" s="79">
        <v>0.04</v>
      </c>
      <c r="R11" s="79">
        <v>0.04</v>
      </c>
      <c r="S11" s="79">
        <v>0.04</v>
      </c>
      <c r="T11" s="79">
        <v>0.04</v>
      </c>
      <c r="U11" s="79">
        <v>0.04</v>
      </c>
      <c r="V11" s="79">
        <v>0.04</v>
      </c>
      <c r="W11" s="79">
        <v>0.04</v>
      </c>
      <c r="X11" s="79">
        <v>0.04</v>
      </c>
      <c r="Y11" s="79">
        <v>0.04</v>
      </c>
      <c r="Z11" s="79">
        <v>0.04</v>
      </c>
      <c r="AA11" s="79">
        <v>0.04</v>
      </c>
      <c r="AB11" s="79">
        <v>0.04</v>
      </c>
      <c r="AC11" s="79">
        <v>0.04</v>
      </c>
      <c r="AD11" s="79">
        <v>0.04</v>
      </c>
      <c r="AE11" s="79">
        <v>0.04</v>
      </c>
      <c r="AF11" s="79">
        <v>0.04</v>
      </c>
      <c r="AG11" s="79">
        <v>0.04</v>
      </c>
      <c r="AH11" s="79">
        <v>0.04</v>
      </c>
      <c r="AI11" s="79">
        <v>0.04</v>
      </c>
      <c r="AJ11" s="79">
        <v>0.04</v>
      </c>
    </row>
    <row r="12" spans="1:36" ht="14.45" customHeight="1" x14ac:dyDescent="0.25">
      <c r="A12" s="10" t="s">
        <v>325</v>
      </c>
      <c r="B12" s="57">
        <v>0.01</v>
      </c>
      <c r="C12" s="57">
        <v>0.01</v>
      </c>
      <c r="D12" s="57">
        <v>0.01</v>
      </c>
      <c r="E12" s="57">
        <v>0.01</v>
      </c>
      <c r="F12" s="57">
        <v>0.01</v>
      </c>
      <c r="G12" s="57">
        <v>0.01</v>
      </c>
      <c r="H12" s="57">
        <v>0.01</v>
      </c>
      <c r="I12" s="57">
        <v>0.01</v>
      </c>
      <c r="J12" s="57">
        <v>0.01</v>
      </c>
      <c r="K12" s="57">
        <v>0.01</v>
      </c>
      <c r="L12" s="57">
        <v>0.01</v>
      </c>
      <c r="M12" s="57">
        <v>0.01</v>
      </c>
      <c r="N12" s="57">
        <v>0.01</v>
      </c>
      <c r="O12" s="57">
        <v>0.01</v>
      </c>
      <c r="P12" s="57">
        <v>0.01</v>
      </c>
      <c r="Q12" s="57">
        <v>0.01</v>
      </c>
      <c r="R12" s="57">
        <v>0.01</v>
      </c>
      <c r="S12" s="57">
        <v>0.01</v>
      </c>
      <c r="T12" s="57">
        <v>0.01</v>
      </c>
      <c r="U12" s="57">
        <v>0.01</v>
      </c>
      <c r="V12" s="57">
        <v>0.01</v>
      </c>
      <c r="W12" s="57">
        <v>0.01</v>
      </c>
      <c r="X12" s="57">
        <v>0.01</v>
      </c>
      <c r="Y12" s="57">
        <v>0.01</v>
      </c>
      <c r="Z12" s="57">
        <v>0.01</v>
      </c>
      <c r="AA12" s="57">
        <v>0.01</v>
      </c>
      <c r="AB12" s="57">
        <v>0.01</v>
      </c>
      <c r="AC12" s="57">
        <v>0.01</v>
      </c>
      <c r="AD12" s="57">
        <v>0.01</v>
      </c>
      <c r="AE12" s="57">
        <v>0.01</v>
      </c>
      <c r="AF12" s="57">
        <v>0.01</v>
      </c>
      <c r="AG12" s="57">
        <v>0.01</v>
      </c>
      <c r="AH12" s="57">
        <v>0.01</v>
      </c>
      <c r="AI12" s="57">
        <v>0.01</v>
      </c>
      <c r="AJ12" s="57">
        <v>0.01</v>
      </c>
    </row>
    <row r="13" spans="1:36" ht="14.45" customHeight="1" x14ac:dyDescent="0.25">
      <c r="A13" s="10" t="s">
        <v>326</v>
      </c>
      <c r="B13" s="57">
        <v>9.7000000000000003E-2</v>
      </c>
      <c r="C13" s="57">
        <v>9.7000000000000003E-2</v>
      </c>
      <c r="D13" s="57">
        <v>9.7000000000000003E-2</v>
      </c>
      <c r="E13" s="57">
        <v>9.7000000000000003E-2</v>
      </c>
      <c r="F13" s="57">
        <v>9.7000000000000003E-2</v>
      </c>
      <c r="G13" s="57">
        <v>9.7000000000000003E-2</v>
      </c>
      <c r="H13" s="57">
        <v>9.7000000000000003E-2</v>
      </c>
      <c r="I13" s="57">
        <v>9.7000000000000003E-2</v>
      </c>
      <c r="J13" s="57">
        <v>9.7000000000000003E-2</v>
      </c>
      <c r="K13" s="57">
        <v>9.7000000000000003E-2</v>
      </c>
      <c r="L13" s="57">
        <v>9.7000000000000003E-2</v>
      </c>
      <c r="M13" s="57">
        <v>9.7000000000000003E-2</v>
      </c>
      <c r="N13" s="57">
        <v>9.7000000000000003E-2</v>
      </c>
      <c r="O13" s="57">
        <v>9.7000000000000003E-2</v>
      </c>
      <c r="P13" s="57">
        <v>9.7000000000000003E-2</v>
      </c>
      <c r="Q13" s="57">
        <v>9.7000000000000003E-2</v>
      </c>
      <c r="R13" s="57">
        <v>9.7000000000000003E-2</v>
      </c>
      <c r="S13" s="57">
        <v>9.7000000000000003E-2</v>
      </c>
      <c r="T13" s="57">
        <v>9.7000000000000003E-2</v>
      </c>
      <c r="U13" s="57">
        <v>9.7000000000000003E-2</v>
      </c>
      <c r="V13" s="57">
        <v>9.7000000000000003E-2</v>
      </c>
      <c r="W13" s="57">
        <v>9.7000000000000003E-2</v>
      </c>
      <c r="X13" s="57">
        <v>9.7000000000000003E-2</v>
      </c>
      <c r="Y13" s="57">
        <v>9.7000000000000003E-2</v>
      </c>
      <c r="Z13" s="57">
        <v>9.7000000000000003E-2</v>
      </c>
      <c r="AA13" s="57">
        <v>9.7000000000000003E-2</v>
      </c>
      <c r="AB13" s="57">
        <v>9.7000000000000003E-2</v>
      </c>
      <c r="AC13" s="57">
        <v>9.7000000000000003E-2</v>
      </c>
      <c r="AD13" s="57">
        <v>9.7000000000000003E-2</v>
      </c>
      <c r="AE13" s="57">
        <v>9.7000000000000003E-2</v>
      </c>
      <c r="AF13" s="57">
        <v>9.7000000000000003E-2</v>
      </c>
      <c r="AG13" s="57">
        <v>9.7000000000000003E-2</v>
      </c>
      <c r="AH13" s="57">
        <v>9.7000000000000003E-2</v>
      </c>
      <c r="AI13" s="57">
        <v>9.7000000000000003E-2</v>
      </c>
      <c r="AJ13" s="57">
        <v>9.7000000000000003E-2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1.4999999999999999E-2</v>
      </c>
      <c r="C15" s="57">
        <v>1.4999999999999999E-2</v>
      </c>
      <c r="D15" s="57">
        <v>1.4999999999999999E-2</v>
      </c>
      <c r="E15" s="57">
        <v>1.4999999999999999E-2</v>
      </c>
      <c r="F15" s="57">
        <v>1.4999999999999999E-2</v>
      </c>
      <c r="G15" s="57">
        <v>1.4999999999999999E-2</v>
      </c>
      <c r="H15" s="57">
        <v>1.4999999999999999E-2</v>
      </c>
      <c r="I15" s="57">
        <v>1.4999999999999999E-2</v>
      </c>
      <c r="J15" s="57">
        <v>1.4999999999999999E-2</v>
      </c>
      <c r="K15" s="57">
        <v>1.4999999999999999E-2</v>
      </c>
      <c r="L15" s="57">
        <v>1.4999999999999999E-2</v>
      </c>
      <c r="M15" s="57">
        <v>1.4999999999999999E-2</v>
      </c>
      <c r="N15" s="57">
        <v>1.4999999999999999E-2</v>
      </c>
      <c r="O15" s="57">
        <v>1.4999999999999999E-2</v>
      </c>
      <c r="P15" s="57">
        <v>1.4999999999999999E-2</v>
      </c>
      <c r="Q15" s="57">
        <v>1.4999999999999999E-2</v>
      </c>
      <c r="R15" s="57">
        <v>1.4999999999999999E-2</v>
      </c>
      <c r="S15" s="57">
        <v>1.4999999999999999E-2</v>
      </c>
      <c r="T15" s="57">
        <v>1.4999999999999999E-2</v>
      </c>
      <c r="U15" s="57">
        <v>1.4999999999999999E-2</v>
      </c>
      <c r="V15" s="57">
        <v>1.4999999999999999E-2</v>
      </c>
      <c r="W15" s="57">
        <v>1.4999999999999999E-2</v>
      </c>
      <c r="X15" s="57">
        <v>1.4999999999999999E-2</v>
      </c>
      <c r="Y15" s="57">
        <v>1.4999999999999999E-2</v>
      </c>
      <c r="Z15" s="57">
        <v>1.4999999999999999E-2</v>
      </c>
      <c r="AA15" s="57">
        <v>1.4999999999999999E-2</v>
      </c>
      <c r="AB15" s="57">
        <v>1.4999999999999999E-2</v>
      </c>
      <c r="AC15" s="57">
        <v>1.4999999999999999E-2</v>
      </c>
      <c r="AD15" s="57">
        <v>1.4999999999999999E-2</v>
      </c>
      <c r="AE15" s="57">
        <v>1.4999999999999999E-2</v>
      </c>
      <c r="AF15" s="57">
        <v>1.4999999999999999E-2</v>
      </c>
      <c r="AG15" s="57">
        <v>1.4999999999999999E-2</v>
      </c>
      <c r="AH15" s="57">
        <v>1.4999999999999999E-2</v>
      </c>
      <c r="AI15" s="57">
        <v>1.4999999999999999E-2</v>
      </c>
      <c r="AJ15" s="57">
        <v>1.4999999999999999E-2</v>
      </c>
    </row>
    <row r="16" spans="1:36" ht="14.45" customHeight="1" x14ac:dyDescent="0.25">
      <c r="A16" s="10" t="s">
        <v>328</v>
      </c>
      <c r="B16" s="57">
        <v>1.4999999999999999E-2</v>
      </c>
      <c r="C16" s="57">
        <v>1.4999999999999999E-2</v>
      </c>
      <c r="D16" s="57">
        <v>1.4999999999999999E-2</v>
      </c>
      <c r="E16" s="57">
        <v>1.4999999999999999E-2</v>
      </c>
      <c r="F16" s="57">
        <v>1.4999999999999999E-2</v>
      </c>
      <c r="G16" s="57">
        <v>1.4999999999999999E-2</v>
      </c>
      <c r="H16" s="57">
        <v>1.4999999999999999E-2</v>
      </c>
      <c r="I16" s="57">
        <v>1.4999999999999999E-2</v>
      </c>
      <c r="J16" s="57">
        <v>1.4999999999999999E-2</v>
      </c>
      <c r="K16" s="57">
        <v>1.4999999999999999E-2</v>
      </c>
      <c r="L16" s="57">
        <v>1.4999999999999999E-2</v>
      </c>
      <c r="M16" s="57">
        <v>1.4999999999999999E-2</v>
      </c>
      <c r="N16" s="57">
        <v>1.4999999999999999E-2</v>
      </c>
      <c r="O16" s="57">
        <v>1.4999999999999999E-2</v>
      </c>
      <c r="P16" s="57">
        <v>1.4999999999999999E-2</v>
      </c>
      <c r="Q16" s="57">
        <v>1.4999999999999999E-2</v>
      </c>
      <c r="R16" s="57">
        <v>1.4999999999999999E-2</v>
      </c>
      <c r="S16" s="57">
        <v>1.4999999999999999E-2</v>
      </c>
      <c r="T16" s="57">
        <v>1.4999999999999999E-2</v>
      </c>
      <c r="U16" s="57">
        <v>1.4999999999999999E-2</v>
      </c>
      <c r="V16" s="57">
        <v>1.4999999999999999E-2</v>
      </c>
      <c r="W16" s="57">
        <v>1.4999999999999999E-2</v>
      </c>
      <c r="X16" s="57">
        <v>1.4999999999999999E-2</v>
      </c>
      <c r="Y16" s="57">
        <v>1.4999999999999999E-2</v>
      </c>
      <c r="Z16" s="57">
        <v>1.4999999999999999E-2</v>
      </c>
      <c r="AA16" s="57">
        <v>1.4999999999999999E-2</v>
      </c>
      <c r="AB16" s="57">
        <v>1.4999999999999999E-2</v>
      </c>
      <c r="AC16" s="57">
        <v>1.4999999999999999E-2</v>
      </c>
      <c r="AD16" s="57">
        <v>1.4999999999999999E-2</v>
      </c>
      <c r="AE16" s="57">
        <v>1.4999999999999999E-2</v>
      </c>
      <c r="AF16" s="57">
        <v>1.4999999999999999E-2</v>
      </c>
      <c r="AG16" s="57">
        <v>1.4999999999999999E-2</v>
      </c>
      <c r="AH16" s="57">
        <v>1.4999999999999999E-2</v>
      </c>
      <c r="AI16" s="57">
        <v>1.4999999999999999E-2</v>
      </c>
      <c r="AJ16" s="57">
        <v>1.4999999999999999E-2</v>
      </c>
    </row>
    <row r="17" spans="1:36" ht="14.45" customHeight="1" x14ac:dyDescent="0.25">
      <c r="A17" s="10" t="s">
        <v>329</v>
      </c>
      <c r="B17" s="57">
        <v>0.36499999999999999</v>
      </c>
      <c r="C17" s="57">
        <v>0.36499999999999999</v>
      </c>
      <c r="D17" s="57">
        <v>0.36499999999999999</v>
      </c>
      <c r="E17" s="57">
        <v>0.36499999999999999</v>
      </c>
      <c r="F17" s="57">
        <v>0.36499999999999999</v>
      </c>
      <c r="G17" s="57">
        <v>0.36499999999999999</v>
      </c>
      <c r="H17" s="57">
        <v>0.36499999999999999</v>
      </c>
      <c r="I17" s="57">
        <v>0.36499999999999999</v>
      </c>
      <c r="J17" s="57">
        <v>0.36499999999999999</v>
      </c>
      <c r="K17" s="57">
        <v>0.36499999999999999</v>
      </c>
      <c r="L17" s="57">
        <v>0.36499999999999999</v>
      </c>
      <c r="M17" s="57">
        <v>0.36499999999999999</v>
      </c>
      <c r="N17" s="57">
        <v>0.36499999999999999</v>
      </c>
      <c r="O17" s="57">
        <v>0.36499999999999999</v>
      </c>
      <c r="P17" s="57">
        <v>0.36499999999999999</v>
      </c>
      <c r="Q17" s="57">
        <v>0.36499999999999999</v>
      </c>
      <c r="R17" s="57">
        <v>0.36499999999999999</v>
      </c>
      <c r="S17" s="57">
        <v>0.36499999999999999</v>
      </c>
      <c r="T17" s="57">
        <v>0.36499999999999999</v>
      </c>
      <c r="U17" s="57">
        <v>0.36499999999999999</v>
      </c>
      <c r="V17" s="57">
        <v>0.36499999999999999</v>
      </c>
      <c r="W17" s="57">
        <v>0.36499999999999999</v>
      </c>
      <c r="X17" s="57">
        <v>0.36499999999999999</v>
      </c>
      <c r="Y17" s="57">
        <v>0.36499999999999999</v>
      </c>
      <c r="Z17" s="57">
        <v>0.36499999999999999</v>
      </c>
      <c r="AA17" s="57">
        <v>0.36499999999999999</v>
      </c>
      <c r="AB17" s="57">
        <v>0.36499999999999999</v>
      </c>
      <c r="AC17" s="57">
        <v>0.36499999999999999</v>
      </c>
      <c r="AD17" s="57">
        <v>0.36499999999999999</v>
      </c>
      <c r="AE17" s="57">
        <v>0.36499999999999999</v>
      </c>
      <c r="AF17" s="57">
        <v>0.36499999999999999</v>
      </c>
      <c r="AG17" s="57">
        <v>0.36499999999999999</v>
      </c>
      <c r="AH17" s="57">
        <v>0.36499999999999999</v>
      </c>
      <c r="AI17" s="57">
        <v>0.36499999999999999</v>
      </c>
      <c r="AJ17" s="57">
        <v>0.36499999999999999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opLeftCell="L1" workbookViewId="0">
      <selection activeCell="AI21" sqref="AI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8.3600000000000008E-2</v>
      </c>
      <c r="C2" s="57">
        <f t="shared" ref="C2:L5" si="0">$B2</f>
        <v>8.3600000000000008E-2</v>
      </c>
      <c r="D2" s="57">
        <f t="shared" si="0"/>
        <v>8.3600000000000008E-2</v>
      </c>
      <c r="E2" s="57">
        <f t="shared" si="0"/>
        <v>8.3600000000000008E-2</v>
      </c>
      <c r="F2" s="57">
        <f t="shared" si="0"/>
        <v>8.3600000000000008E-2</v>
      </c>
      <c r="G2" s="57">
        <f t="shared" si="0"/>
        <v>8.3600000000000008E-2</v>
      </c>
      <c r="H2" s="57">
        <f t="shared" si="0"/>
        <v>8.3600000000000008E-2</v>
      </c>
      <c r="I2" s="57">
        <f t="shared" si="0"/>
        <v>8.3600000000000008E-2</v>
      </c>
      <c r="J2" s="57">
        <f t="shared" si="0"/>
        <v>8.3600000000000008E-2</v>
      </c>
      <c r="K2" s="57">
        <f t="shared" si="0"/>
        <v>8.3600000000000008E-2</v>
      </c>
      <c r="L2" s="57">
        <f t="shared" si="0"/>
        <v>8.3600000000000008E-2</v>
      </c>
      <c r="M2" s="57">
        <f t="shared" ref="M2:V5" si="1">$B2</f>
        <v>8.3600000000000008E-2</v>
      </c>
      <c r="N2" s="57">
        <f t="shared" si="1"/>
        <v>8.3600000000000008E-2</v>
      </c>
      <c r="O2" s="57">
        <f t="shared" si="1"/>
        <v>8.3600000000000008E-2</v>
      </c>
      <c r="P2" s="57">
        <f t="shared" si="1"/>
        <v>8.3600000000000008E-2</v>
      </c>
      <c r="Q2" s="57">
        <f t="shared" si="1"/>
        <v>8.3600000000000008E-2</v>
      </c>
      <c r="R2" s="57">
        <f t="shared" si="1"/>
        <v>8.3600000000000008E-2</v>
      </c>
      <c r="S2" s="57">
        <f t="shared" si="1"/>
        <v>8.3600000000000008E-2</v>
      </c>
      <c r="T2" s="57">
        <f t="shared" si="1"/>
        <v>8.3600000000000008E-2</v>
      </c>
      <c r="U2" s="57">
        <f t="shared" si="1"/>
        <v>8.3600000000000008E-2</v>
      </c>
      <c r="V2" s="57">
        <f t="shared" si="1"/>
        <v>8.3600000000000008E-2</v>
      </c>
      <c r="W2" s="57">
        <f t="shared" ref="W2:AJ5" si="2">$B2</f>
        <v>8.3600000000000008E-2</v>
      </c>
      <c r="X2" s="57">
        <f t="shared" si="2"/>
        <v>8.3600000000000008E-2</v>
      </c>
      <c r="Y2" s="57">
        <f t="shared" si="2"/>
        <v>8.3600000000000008E-2</v>
      </c>
      <c r="Z2" s="57">
        <f t="shared" si="2"/>
        <v>8.3600000000000008E-2</v>
      </c>
      <c r="AA2" s="57">
        <f t="shared" si="2"/>
        <v>8.3600000000000008E-2</v>
      </c>
      <c r="AB2" s="57">
        <f t="shared" si="2"/>
        <v>8.3600000000000008E-2</v>
      </c>
      <c r="AC2" s="57">
        <f t="shared" si="2"/>
        <v>8.3600000000000008E-2</v>
      </c>
      <c r="AD2" s="57">
        <f t="shared" si="2"/>
        <v>8.3600000000000008E-2</v>
      </c>
      <c r="AE2" s="57">
        <f t="shared" si="2"/>
        <v>8.3600000000000008E-2</v>
      </c>
      <c r="AF2" s="57">
        <f t="shared" si="2"/>
        <v>8.3600000000000008E-2</v>
      </c>
      <c r="AG2" s="57">
        <f t="shared" si="2"/>
        <v>8.3600000000000008E-2</v>
      </c>
      <c r="AH2" s="57">
        <f t="shared" si="2"/>
        <v>8.3600000000000008E-2</v>
      </c>
      <c r="AI2" s="57">
        <f t="shared" si="2"/>
        <v>8.3600000000000008E-2</v>
      </c>
      <c r="AJ2" s="57">
        <f t="shared" si="2"/>
        <v>8.3600000000000008E-2</v>
      </c>
    </row>
    <row r="3" spans="1:36" ht="14.45" customHeight="1" x14ac:dyDescent="0.25">
      <c r="A3" s="10" t="s">
        <v>318</v>
      </c>
      <c r="B3" s="57">
        <f>'BECF-pre-ret'!B3*1.1</f>
        <v>0.36300000000000004</v>
      </c>
      <c r="C3" s="57">
        <f t="shared" si="0"/>
        <v>0.36300000000000004</v>
      </c>
      <c r="D3" s="57">
        <f t="shared" si="0"/>
        <v>0.36300000000000004</v>
      </c>
      <c r="E3" s="57">
        <f t="shared" si="0"/>
        <v>0.36300000000000004</v>
      </c>
      <c r="F3" s="57">
        <f t="shared" si="0"/>
        <v>0.36300000000000004</v>
      </c>
      <c r="G3" s="57">
        <f t="shared" si="0"/>
        <v>0.36300000000000004</v>
      </c>
      <c r="H3" s="57">
        <f t="shared" si="0"/>
        <v>0.36300000000000004</v>
      </c>
      <c r="I3" s="57">
        <f t="shared" si="0"/>
        <v>0.36300000000000004</v>
      </c>
      <c r="J3" s="57">
        <f t="shared" si="0"/>
        <v>0.36300000000000004</v>
      </c>
      <c r="K3" s="57">
        <f t="shared" si="0"/>
        <v>0.36300000000000004</v>
      </c>
      <c r="L3" s="57">
        <f t="shared" si="0"/>
        <v>0.36300000000000004</v>
      </c>
      <c r="M3" s="57">
        <f t="shared" si="1"/>
        <v>0.36300000000000004</v>
      </c>
      <c r="N3" s="57">
        <f t="shared" si="1"/>
        <v>0.36300000000000004</v>
      </c>
      <c r="O3" s="57">
        <f t="shared" si="1"/>
        <v>0.36300000000000004</v>
      </c>
      <c r="P3" s="57">
        <f t="shared" si="1"/>
        <v>0.36300000000000004</v>
      </c>
      <c r="Q3" s="57">
        <f t="shared" si="1"/>
        <v>0.36300000000000004</v>
      </c>
      <c r="R3" s="57">
        <f t="shared" si="1"/>
        <v>0.36300000000000004</v>
      </c>
      <c r="S3" s="57">
        <f t="shared" si="1"/>
        <v>0.36300000000000004</v>
      </c>
      <c r="T3" s="57">
        <f t="shared" si="1"/>
        <v>0.36300000000000004</v>
      </c>
      <c r="U3" s="57">
        <f t="shared" si="1"/>
        <v>0.36300000000000004</v>
      </c>
      <c r="V3" s="57">
        <f t="shared" si="1"/>
        <v>0.36300000000000004</v>
      </c>
      <c r="W3" s="57">
        <f t="shared" si="2"/>
        <v>0.36300000000000004</v>
      </c>
      <c r="X3" s="57">
        <f t="shared" si="2"/>
        <v>0.36300000000000004</v>
      </c>
      <c r="Y3" s="57">
        <f t="shared" si="2"/>
        <v>0.36300000000000004</v>
      </c>
      <c r="Z3" s="57">
        <f t="shared" si="2"/>
        <v>0.36300000000000004</v>
      </c>
      <c r="AA3" s="57">
        <f t="shared" si="2"/>
        <v>0.36300000000000004</v>
      </c>
      <c r="AB3" s="57">
        <f t="shared" si="2"/>
        <v>0.36300000000000004</v>
      </c>
      <c r="AC3" s="57">
        <f t="shared" si="2"/>
        <v>0.36300000000000004</v>
      </c>
      <c r="AD3" s="57">
        <f t="shared" si="2"/>
        <v>0.36300000000000004</v>
      </c>
      <c r="AE3" s="57">
        <f t="shared" si="2"/>
        <v>0.36300000000000004</v>
      </c>
      <c r="AF3" s="57">
        <f t="shared" si="2"/>
        <v>0.36300000000000004</v>
      </c>
      <c r="AG3" s="57">
        <f t="shared" si="2"/>
        <v>0.36300000000000004</v>
      </c>
      <c r="AH3" s="57">
        <f t="shared" si="2"/>
        <v>0.36300000000000004</v>
      </c>
      <c r="AI3" s="57">
        <f t="shared" si="2"/>
        <v>0.36300000000000004</v>
      </c>
      <c r="AJ3" s="57">
        <f t="shared" si="2"/>
        <v>0.36300000000000004</v>
      </c>
    </row>
    <row r="4" spans="1:36" ht="14.45" customHeight="1" x14ac:dyDescent="0.25">
      <c r="A4" s="10" t="s">
        <v>319</v>
      </c>
      <c r="B4" s="57">
        <f>'BECF-pre-ret'!B4</f>
        <v>0.9</v>
      </c>
      <c r="C4" s="57">
        <f t="shared" si="0"/>
        <v>0.9</v>
      </c>
      <c r="D4" s="57">
        <f t="shared" si="0"/>
        <v>0.9</v>
      </c>
      <c r="E4" s="57">
        <f t="shared" si="0"/>
        <v>0.9</v>
      </c>
      <c r="F4" s="57">
        <f t="shared" si="0"/>
        <v>0.9</v>
      </c>
      <c r="G4" s="57">
        <f t="shared" si="0"/>
        <v>0.9</v>
      </c>
      <c r="H4" s="57">
        <f t="shared" si="0"/>
        <v>0.9</v>
      </c>
      <c r="I4" s="57">
        <f t="shared" si="0"/>
        <v>0.9</v>
      </c>
      <c r="J4" s="57">
        <f t="shared" si="0"/>
        <v>0.9</v>
      </c>
      <c r="K4" s="57">
        <f t="shared" si="0"/>
        <v>0.9</v>
      </c>
      <c r="L4" s="57">
        <f t="shared" si="0"/>
        <v>0.9</v>
      </c>
      <c r="M4" s="57">
        <f t="shared" si="1"/>
        <v>0.9</v>
      </c>
      <c r="N4" s="57">
        <f t="shared" si="1"/>
        <v>0.9</v>
      </c>
      <c r="O4" s="57">
        <f t="shared" si="1"/>
        <v>0.9</v>
      </c>
      <c r="P4" s="57">
        <f t="shared" si="1"/>
        <v>0.9</v>
      </c>
      <c r="Q4" s="57">
        <f t="shared" si="1"/>
        <v>0.9</v>
      </c>
      <c r="R4" s="57">
        <f t="shared" si="1"/>
        <v>0.9</v>
      </c>
      <c r="S4" s="57">
        <f t="shared" si="1"/>
        <v>0.9</v>
      </c>
      <c r="T4" s="57">
        <f t="shared" si="1"/>
        <v>0.9</v>
      </c>
      <c r="U4" s="57">
        <f t="shared" si="1"/>
        <v>0.9</v>
      </c>
      <c r="V4" s="57">
        <f t="shared" si="1"/>
        <v>0.9</v>
      </c>
      <c r="W4" s="57">
        <f t="shared" si="2"/>
        <v>0.9</v>
      </c>
      <c r="X4" s="57">
        <f t="shared" si="2"/>
        <v>0.9</v>
      </c>
      <c r="Y4" s="57">
        <f t="shared" si="2"/>
        <v>0.9</v>
      </c>
      <c r="Z4" s="57">
        <f t="shared" si="2"/>
        <v>0.9</v>
      </c>
      <c r="AA4" s="57">
        <f t="shared" si="2"/>
        <v>0.9</v>
      </c>
      <c r="AB4" s="57">
        <f t="shared" si="2"/>
        <v>0.9</v>
      </c>
      <c r="AC4" s="57">
        <f t="shared" si="2"/>
        <v>0.9</v>
      </c>
      <c r="AD4" s="57">
        <f t="shared" si="2"/>
        <v>0.9</v>
      </c>
      <c r="AE4" s="57">
        <f t="shared" si="2"/>
        <v>0.9</v>
      </c>
      <c r="AF4" s="57">
        <f t="shared" si="2"/>
        <v>0.9</v>
      </c>
      <c r="AG4" s="57">
        <f t="shared" si="2"/>
        <v>0.9</v>
      </c>
      <c r="AH4" s="57">
        <f t="shared" si="2"/>
        <v>0.9</v>
      </c>
      <c r="AI4" s="57">
        <f t="shared" si="2"/>
        <v>0.9</v>
      </c>
      <c r="AJ4" s="57">
        <f t="shared" si="2"/>
        <v>0.9</v>
      </c>
    </row>
    <row r="5" spans="1:36" ht="14.45" customHeight="1" x14ac:dyDescent="0.25">
      <c r="A5" s="10" t="s">
        <v>320</v>
      </c>
      <c r="B5" s="57">
        <f>'BECF-pre-ret'!B5*1.1</f>
        <v>0.36410000000000003</v>
      </c>
      <c r="C5" s="57">
        <f t="shared" si="0"/>
        <v>0.36410000000000003</v>
      </c>
      <c r="D5" s="57">
        <f t="shared" si="0"/>
        <v>0.36410000000000003</v>
      </c>
      <c r="E5" s="57">
        <f t="shared" si="0"/>
        <v>0.36410000000000003</v>
      </c>
      <c r="F5" s="57">
        <f t="shared" si="0"/>
        <v>0.36410000000000003</v>
      </c>
      <c r="G5" s="57">
        <f t="shared" si="0"/>
        <v>0.36410000000000003</v>
      </c>
      <c r="H5" s="57">
        <f t="shared" si="0"/>
        <v>0.36410000000000003</v>
      </c>
      <c r="I5" s="57">
        <f t="shared" si="0"/>
        <v>0.36410000000000003</v>
      </c>
      <c r="J5" s="57">
        <f t="shared" si="0"/>
        <v>0.36410000000000003</v>
      </c>
      <c r="K5" s="57">
        <f t="shared" si="0"/>
        <v>0.36410000000000003</v>
      </c>
      <c r="L5" s="57">
        <f t="shared" si="0"/>
        <v>0.36410000000000003</v>
      </c>
      <c r="M5" s="57">
        <f t="shared" si="1"/>
        <v>0.36410000000000003</v>
      </c>
      <c r="N5" s="57">
        <f t="shared" si="1"/>
        <v>0.36410000000000003</v>
      </c>
      <c r="O5" s="57">
        <f t="shared" si="1"/>
        <v>0.36410000000000003</v>
      </c>
      <c r="P5" s="57">
        <f t="shared" si="1"/>
        <v>0.36410000000000003</v>
      </c>
      <c r="Q5" s="57">
        <f t="shared" si="1"/>
        <v>0.36410000000000003</v>
      </c>
      <c r="R5" s="57">
        <f t="shared" si="1"/>
        <v>0.36410000000000003</v>
      </c>
      <c r="S5" s="57">
        <f t="shared" si="1"/>
        <v>0.36410000000000003</v>
      </c>
      <c r="T5" s="57">
        <f t="shared" si="1"/>
        <v>0.36410000000000003</v>
      </c>
      <c r="U5" s="57">
        <f t="shared" si="1"/>
        <v>0.36410000000000003</v>
      </c>
      <c r="V5" s="57">
        <f t="shared" si="1"/>
        <v>0.36410000000000003</v>
      </c>
      <c r="W5" s="57">
        <f t="shared" si="2"/>
        <v>0.36410000000000003</v>
      </c>
      <c r="X5" s="57">
        <f t="shared" si="2"/>
        <v>0.36410000000000003</v>
      </c>
      <c r="Y5" s="57">
        <f t="shared" si="2"/>
        <v>0.36410000000000003</v>
      </c>
      <c r="Z5" s="57">
        <f t="shared" si="2"/>
        <v>0.36410000000000003</v>
      </c>
      <c r="AA5" s="57">
        <f t="shared" si="2"/>
        <v>0.36410000000000003</v>
      </c>
      <c r="AB5" s="57">
        <f t="shared" si="2"/>
        <v>0.36410000000000003</v>
      </c>
      <c r="AC5" s="57">
        <f t="shared" si="2"/>
        <v>0.36410000000000003</v>
      </c>
      <c r="AD5" s="57">
        <f t="shared" si="2"/>
        <v>0.36410000000000003</v>
      </c>
      <c r="AE5" s="57">
        <f t="shared" si="2"/>
        <v>0.36410000000000003</v>
      </c>
      <c r="AF5" s="57">
        <f t="shared" si="2"/>
        <v>0.36410000000000003</v>
      </c>
      <c r="AG5" s="57">
        <f t="shared" si="2"/>
        <v>0.36410000000000003</v>
      </c>
      <c r="AH5" s="57">
        <f t="shared" si="2"/>
        <v>0.36410000000000003</v>
      </c>
      <c r="AI5" s="57">
        <f t="shared" si="2"/>
        <v>0.36410000000000003</v>
      </c>
      <c r="AJ5" s="57">
        <f t="shared" si="2"/>
        <v>0.36410000000000003</v>
      </c>
    </row>
    <row r="6" spans="1:36" ht="14.45" customHeight="1" x14ac:dyDescent="0.25">
      <c r="A6" s="10" t="s">
        <v>300</v>
      </c>
      <c r="B6" s="57">
        <f t="shared" ref="B6:D7" si="3">C6</f>
        <v>0.4</v>
      </c>
      <c r="C6" s="57">
        <f t="shared" si="3"/>
        <v>0.4</v>
      </c>
      <c r="D6" s="57">
        <f t="shared" si="3"/>
        <v>0.4</v>
      </c>
      <c r="E6" s="73">
        <f>'Gridlab Cap Factors'!C14</f>
        <v>0.4</v>
      </c>
      <c r="F6" s="73">
        <f>'Gridlab Cap Factors'!D14</f>
        <v>0.40899999999999997</v>
      </c>
      <c r="G6" s="73">
        <f>'Gridlab Cap Factors'!E14</f>
        <v>0.42899999999999999</v>
      </c>
      <c r="H6" s="73">
        <f>'Gridlab Cap Factors'!F14</f>
        <v>0.44</v>
      </c>
      <c r="I6" s="73">
        <f>'Gridlab Cap Factors'!G14</f>
        <v>0.44</v>
      </c>
      <c r="J6" s="73">
        <f>'Gridlab Cap Factors'!H14</f>
        <v>0.44</v>
      </c>
      <c r="K6" s="73">
        <f>'Gridlab Cap Factors'!I14</f>
        <v>0.44</v>
      </c>
      <c r="L6" s="73">
        <f>'Gridlab Cap Factors'!J14</f>
        <v>0.44</v>
      </c>
      <c r="M6" s="73">
        <f>'Gridlab Cap Factors'!K14</f>
        <v>0.442</v>
      </c>
      <c r="N6" s="73">
        <f>'Gridlab Cap Factors'!L14</f>
        <v>0.443</v>
      </c>
      <c r="O6" s="73">
        <f>'Gridlab Cap Factors'!M14</f>
        <v>0.442</v>
      </c>
      <c r="P6" s="73">
        <f>'Gridlab Cap Factors'!N14</f>
        <v>0.44</v>
      </c>
      <c r="Q6" s="73">
        <f>'Gridlab Cap Factors'!O14</f>
        <v>0.42699999999999999</v>
      </c>
      <c r="R6" s="73">
        <f>'Gridlab Cap Factors'!P14</f>
        <v>0.41299999999999998</v>
      </c>
      <c r="S6" s="73">
        <f>'Gridlab Cap Factors'!Q14</f>
        <v>0.40400000000000003</v>
      </c>
      <c r="T6" s="73">
        <f>'Gridlab Cap Factors'!R14</f>
        <v>0.39800000000000002</v>
      </c>
      <c r="U6" s="73">
        <f>'Gridlab Cap Factors'!S14</f>
        <v>0.39400000000000002</v>
      </c>
      <c r="V6" s="73">
        <f>'Gridlab Cap Factors'!T14</f>
        <v>0.39500000000000002</v>
      </c>
      <c r="W6" s="73">
        <f>'Gridlab Cap Factors'!U14</f>
        <v>0.39500000000000002</v>
      </c>
      <c r="X6" s="73">
        <f>'Gridlab Cap Factors'!V14</f>
        <v>0.39500000000000002</v>
      </c>
      <c r="Y6" s="73">
        <f>'Gridlab Cap Factors'!W14</f>
        <v>0.39500000000000002</v>
      </c>
      <c r="Z6" s="73">
        <f>'Gridlab Cap Factors'!X14</f>
        <v>0.39500000000000002</v>
      </c>
      <c r="AA6" s="73">
        <f>'Gridlab Cap Factors'!Y14</f>
        <v>0.40500000000000003</v>
      </c>
      <c r="AB6" s="73">
        <f>'Gridlab Cap Factors'!Z14</f>
        <v>0.41399999999999998</v>
      </c>
      <c r="AC6" s="73">
        <f>'Gridlab Cap Factors'!AA14</f>
        <v>0.42299999999999999</v>
      </c>
      <c r="AD6" s="73">
        <f>'Gridlab Cap Factors'!AB14</f>
        <v>0.432</v>
      </c>
      <c r="AE6" s="73">
        <f>'Gridlab Cap Factors'!AC14</f>
        <v>0.441</v>
      </c>
      <c r="AF6" s="73">
        <f>'Gridlab Cap Factors'!AD14</f>
        <v>0.44500000000000001</v>
      </c>
      <c r="AG6" s="73">
        <f>'Gridlab Cap Factors'!AE14</f>
        <v>0.44900000000000001</v>
      </c>
      <c r="AH6" s="73">
        <f>'Gridlab Cap Factors'!AF14</f>
        <v>0.45300000000000001</v>
      </c>
      <c r="AI6" s="73">
        <f>'Gridlab Cap Factors'!AG14</f>
        <v>0.45700000000000002</v>
      </c>
      <c r="AJ6" s="73">
        <f>'Gridlab Cap Factors'!AH14</f>
        <v>0.46100000000000002</v>
      </c>
    </row>
    <row r="7" spans="1:36" ht="14.45" customHeight="1" x14ac:dyDescent="0.25">
      <c r="A7" s="10" t="s">
        <v>296</v>
      </c>
      <c r="B7" s="57">
        <f t="shared" si="3"/>
        <v>0.21</v>
      </c>
      <c r="C7" s="57">
        <f t="shared" si="3"/>
        <v>0.21</v>
      </c>
      <c r="D7" s="57">
        <f t="shared" si="3"/>
        <v>0.21</v>
      </c>
      <c r="E7" s="73">
        <f>'Gridlab Cap Factors'!C12</f>
        <v>0.21</v>
      </c>
      <c r="F7" s="73">
        <f>'Gridlab Cap Factors'!D12</f>
        <v>0.20899999999999999</v>
      </c>
      <c r="G7" s="73">
        <f>'Gridlab Cap Factors'!E12</f>
        <v>0.20799999999999999</v>
      </c>
      <c r="H7" s="73">
        <f>'Gridlab Cap Factors'!F12</f>
        <v>0.20699999999999999</v>
      </c>
      <c r="I7" s="73">
        <f>'Gridlab Cap Factors'!G12</f>
        <v>0.20599999999999999</v>
      </c>
      <c r="J7" s="73">
        <f>'Gridlab Cap Factors'!H12</f>
        <v>0.20499999999999999</v>
      </c>
      <c r="K7" s="73">
        <f>'Gridlab Cap Factors'!I12</f>
        <v>0.20399999999999999</v>
      </c>
      <c r="L7" s="73">
        <f>'Gridlab Cap Factors'!J12</f>
        <v>0.20300000000000001</v>
      </c>
      <c r="M7" s="73">
        <f>'Gridlab Cap Factors'!K12</f>
        <v>0.20200000000000001</v>
      </c>
      <c r="N7" s="73">
        <f>'Gridlab Cap Factors'!L12</f>
        <v>0.20100000000000001</v>
      </c>
      <c r="O7" s="73">
        <f>'Gridlab Cap Factors'!M12</f>
        <v>0.2</v>
      </c>
      <c r="P7" s="73">
        <f>'Gridlab Cap Factors'!N12</f>
        <v>0.19900000000000001</v>
      </c>
      <c r="Q7" s="73">
        <f>'Gridlab Cap Factors'!O12</f>
        <v>0.21299999999999999</v>
      </c>
      <c r="R7" s="73">
        <f>'Gridlab Cap Factors'!P12</f>
        <v>0.21299999999999999</v>
      </c>
      <c r="S7" s="73">
        <f>'Gridlab Cap Factors'!Q12</f>
        <v>0.21199999999999999</v>
      </c>
      <c r="T7" s="73">
        <f>'Gridlab Cap Factors'!R12</f>
        <v>0.21099999999999999</v>
      </c>
      <c r="U7" s="73">
        <f>'Gridlab Cap Factors'!S12</f>
        <v>0.21</v>
      </c>
      <c r="V7" s="73">
        <f>'Gridlab Cap Factors'!T12</f>
        <v>0.20899999999999999</v>
      </c>
      <c r="W7" s="73">
        <f>'Gridlab Cap Factors'!U12</f>
        <v>0.20899999999999999</v>
      </c>
      <c r="X7" s="73">
        <f>'Gridlab Cap Factors'!V12</f>
        <v>0.20899999999999999</v>
      </c>
      <c r="Y7" s="73">
        <f>'Gridlab Cap Factors'!W12</f>
        <v>0.20899999999999999</v>
      </c>
      <c r="Z7" s="73">
        <f>'Gridlab Cap Factors'!X12</f>
        <v>0.20899999999999999</v>
      </c>
      <c r="AA7" s="73">
        <f>'Gridlab Cap Factors'!Y12</f>
        <v>0.20799999999999999</v>
      </c>
      <c r="AB7" s="73">
        <f>'Gridlab Cap Factors'!Z12</f>
        <v>0.20699999999999999</v>
      </c>
      <c r="AC7" s="73">
        <f>'Gridlab Cap Factors'!AA12</f>
        <v>0.20599999999999999</v>
      </c>
      <c r="AD7" s="73">
        <f>'Gridlab Cap Factors'!AB12</f>
        <v>0.20499999999999999</v>
      </c>
      <c r="AE7" s="73">
        <f>'Gridlab Cap Factors'!AC12</f>
        <v>0.20399999999999999</v>
      </c>
      <c r="AF7" s="73">
        <f>'Gridlab Cap Factors'!AD12</f>
        <v>0.20300000000000001</v>
      </c>
      <c r="AG7" s="73">
        <f>'Gridlab Cap Factors'!AE12</f>
        <v>0.20200000000000001</v>
      </c>
      <c r="AH7" s="73">
        <f>'Gridlab Cap Factors'!AF12</f>
        <v>0.20100000000000001</v>
      </c>
      <c r="AI7" s="73">
        <f>'Gridlab Cap Factors'!AG12</f>
        <v>0.2</v>
      </c>
      <c r="AJ7" s="73">
        <f>'Gridlab Cap Factors'!AH12</f>
        <v>0.19900000000000001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0.49500000000000005</v>
      </c>
      <c r="C9" s="57">
        <f t="shared" ref="C9:L13" si="4">$B9</f>
        <v>0.49500000000000005</v>
      </c>
      <c r="D9" s="57">
        <f t="shared" si="4"/>
        <v>0.49500000000000005</v>
      </c>
      <c r="E9" s="57">
        <f t="shared" si="4"/>
        <v>0.49500000000000005</v>
      </c>
      <c r="F9" s="57">
        <f t="shared" si="4"/>
        <v>0.49500000000000005</v>
      </c>
      <c r="G9" s="57">
        <f t="shared" si="4"/>
        <v>0.49500000000000005</v>
      </c>
      <c r="H9" s="57">
        <f t="shared" si="4"/>
        <v>0.49500000000000005</v>
      </c>
      <c r="I9" s="57">
        <f t="shared" si="4"/>
        <v>0.49500000000000005</v>
      </c>
      <c r="J9" s="57">
        <f t="shared" si="4"/>
        <v>0.49500000000000005</v>
      </c>
      <c r="K9" s="57">
        <f t="shared" si="4"/>
        <v>0.49500000000000005</v>
      </c>
      <c r="L9" s="57">
        <f t="shared" si="4"/>
        <v>0.49500000000000005</v>
      </c>
      <c r="M9" s="57">
        <f t="shared" ref="M9:V13" si="5">$B9</f>
        <v>0.49500000000000005</v>
      </c>
      <c r="N9" s="57">
        <f t="shared" si="5"/>
        <v>0.49500000000000005</v>
      </c>
      <c r="O9" s="57">
        <f t="shared" si="5"/>
        <v>0.49500000000000005</v>
      </c>
      <c r="P9" s="57">
        <f t="shared" si="5"/>
        <v>0.49500000000000005</v>
      </c>
      <c r="Q9" s="57">
        <f t="shared" si="5"/>
        <v>0.49500000000000005</v>
      </c>
      <c r="R9" s="57">
        <f t="shared" si="5"/>
        <v>0.49500000000000005</v>
      </c>
      <c r="S9" s="57">
        <f t="shared" si="5"/>
        <v>0.49500000000000005</v>
      </c>
      <c r="T9" s="57">
        <f t="shared" si="5"/>
        <v>0.49500000000000005</v>
      </c>
      <c r="U9" s="57">
        <f t="shared" si="5"/>
        <v>0.49500000000000005</v>
      </c>
      <c r="V9" s="57">
        <f t="shared" si="5"/>
        <v>0.49500000000000005</v>
      </c>
      <c r="W9" s="57">
        <f t="shared" ref="W9:AJ13" si="6">$B9</f>
        <v>0.49500000000000005</v>
      </c>
      <c r="X9" s="57">
        <f t="shared" si="6"/>
        <v>0.49500000000000005</v>
      </c>
      <c r="Y9" s="57">
        <f t="shared" si="6"/>
        <v>0.49500000000000005</v>
      </c>
      <c r="Z9" s="57">
        <f t="shared" si="6"/>
        <v>0.49500000000000005</v>
      </c>
      <c r="AA9" s="57">
        <f t="shared" si="6"/>
        <v>0.49500000000000005</v>
      </c>
      <c r="AB9" s="57">
        <f t="shared" si="6"/>
        <v>0.49500000000000005</v>
      </c>
      <c r="AC9" s="57">
        <f t="shared" si="6"/>
        <v>0.49500000000000005</v>
      </c>
      <c r="AD9" s="57">
        <f t="shared" si="6"/>
        <v>0.49500000000000005</v>
      </c>
      <c r="AE9" s="57">
        <f t="shared" si="6"/>
        <v>0.49500000000000005</v>
      </c>
      <c r="AF9" s="57">
        <f t="shared" si="6"/>
        <v>0.49500000000000005</v>
      </c>
      <c r="AG9" s="57">
        <f t="shared" si="6"/>
        <v>0.49500000000000005</v>
      </c>
      <c r="AH9" s="57">
        <f t="shared" si="6"/>
        <v>0.49500000000000005</v>
      </c>
      <c r="AI9" s="57">
        <f t="shared" si="6"/>
        <v>0.49500000000000005</v>
      </c>
      <c r="AJ9" s="57">
        <f t="shared" si="6"/>
        <v>0.49500000000000005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4.4000000000000004E-2</v>
      </c>
      <c r="C11" s="57">
        <f t="shared" si="4"/>
        <v>4.4000000000000004E-2</v>
      </c>
      <c r="D11" s="57">
        <f t="shared" si="4"/>
        <v>4.4000000000000004E-2</v>
      </c>
      <c r="E11" s="57">
        <f t="shared" si="4"/>
        <v>4.4000000000000004E-2</v>
      </c>
      <c r="F11" s="57">
        <f t="shared" si="4"/>
        <v>4.4000000000000004E-2</v>
      </c>
      <c r="G11" s="57">
        <f t="shared" si="4"/>
        <v>4.4000000000000004E-2</v>
      </c>
      <c r="H11" s="57">
        <f t="shared" si="4"/>
        <v>4.4000000000000004E-2</v>
      </c>
      <c r="I11" s="57">
        <f t="shared" si="4"/>
        <v>4.4000000000000004E-2</v>
      </c>
      <c r="J11" s="57">
        <f t="shared" si="4"/>
        <v>4.4000000000000004E-2</v>
      </c>
      <c r="K11" s="57">
        <f t="shared" si="4"/>
        <v>4.4000000000000004E-2</v>
      </c>
      <c r="L11" s="57">
        <f t="shared" si="4"/>
        <v>4.4000000000000004E-2</v>
      </c>
      <c r="M11" s="57">
        <f t="shared" si="5"/>
        <v>4.4000000000000004E-2</v>
      </c>
      <c r="N11" s="57">
        <f t="shared" si="5"/>
        <v>4.4000000000000004E-2</v>
      </c>
      <c r="O11" s="57">
        <f t="shared" si="5"/>
        <v>4.4000000000000004E-2</v>
      </c>
      <c r="P11" s="57">
        <f t="shared" si="5"/>
        <v>4.4000000000000004E-2</v>
      </c>
      <c r="Q11" s="57">
        <f t="shared" si="5"/>
        <v>4.4000000000000004E-2</v>
      </c>
      <c r="R11" s="57">
        <f t="shared" si="5"/>
        <v>4.4000000000000004E-2</v>
      </c>
      <c r="S11" s="57">
        <f t="shared" si="5"/>
        <v>4.4000000000000004E-2</v>
      </c>
      <c r="T11" s="57">
        <f t="shared" si="5"/>
        <v>4.4000000000000004E-2</v>
      </c>
      <c r="U11" s="57">
        <f t="shared" si="5"/>
        <v>4.4000000000000004E-2</v>
      </c>
      <c r="V11" s="57">
        <f t="shared" si="5"/>
        <v>4.4000000000000004E-2</v>
      </c>
      <c r="W11" s="57">
        <f t="shared" si="6"/>
        <v>4.4000000000000004E-2</v>
      </c>
      <c r="X11" s="57">
        <f t="shared" si="6"/>
        <v>4.4000000000000004E-2</v>
      </c>
      <c r="Y11" s="57">
        <f t="shared" si="6"/>
        <v>4.4000000000000004E-2</v>
      </c>
      <c r="Z11" s="57">
        <f t="shared" si="6"/>
        <v>4.4000000000000004E-2</v>
      </c>
      <c r="AA11" s="57">
        <f t="shared" si="6"/>
        <v>4.4000000000000004E-2</v>
      </c>
      <c r="AB11" s="57">
        <f t="shared" si="6"/>
        <v>4.4000000000000004E-2</v>
      </c>
      <c r="AC11" s="57">
        <f t="shared" si="6"/>
        <v>4.4000000000000004E-2</v>
      </c>
      <c r="AD11" s="57">
        <f t="shared" si="6"/>
        <v>4.4000000000000004E-2</v>
      </c>
      <c r="AE11" s="57">
        <f t="shared" si="6"/>
        <v>4.4000000000000004E-2</v>
      </c>
      <c r="AF11" s="57">
        <f t="shared" si="6"/>
        <v>4.4000000000000004E-2</v>
      </c>
      <c r="AG11" s="57">
        <f t="shared" si="6"/>
        <v>4.4000000000000004E-2</v>
      </c>
      <c r="AH11" s="57">
        <f t="shared" si="6"/>
        <v>4.4000000000000004E-2</v>
      </c>
      <c r="AI11" s="57">
        <f t="shared" si="6"/>
        <v>4.4000000000000004E-2</v>
      </c>
      <c r="AJ11" s="57">
        <f t="shared" si="6"/>
        <v>4.4000000000000004E-2</v>
      </c>
    </row>
    <row r="12" spans="1:36" ht="14.45" customHeight="1" x14ac:dyDescent="0.25">
      <c r="A12" s="10" t="s">
        <v>325</v>
      </c>
      <c r="B12" s="57">
        <f>'BECF-pre-ret'!B12*1.1</f>
        <v>1.1000000000000001E-2</v>
      </c>
      <c r="C12" s="57">
        <f t="shared" si="4"/>
        <v>1.1000000000000001E-2</v>
      </c>
      <c r="D12" s="57">
        <f t="shared" si="4"/>
        <v>1.1000000000000001E-2</v>
      </c>
      <c r="E12" s="57">
        <f t="shared" si="4"/>
        <v>1.1000000000000001E-2</v>
      </c>
      <c r="F12" s="57">
        <f t="shared" si="4"/>
        <v>1.1000000000000001E-2</v>
      </c>
      <c r="G12" s="57">
        <f t="shared" si="4"/>
        <v>1.1000000000000001E-2</v>
      </c>
      <c r="H12" s="57">
        <f t="shared" si="4"/>
        <v>1.1000000000000001E-2</v>
      </c>
      <c r="I12" s="57">
        <f t="shared" si="4"/>
        <v>1.1000000000000001E-2</v>
      </c>
      <c r="J12" s="57">
        <f t="shared" si="4"/>
        <v>1.1000000000000001E-2</v>
      </c>
      <c r="K12" s="57">
        <f t="shared" si="4"/>
        <v>1.1000000000000001E-2</v>
      </c>
      <c r="L12" s="57">
        <f t="shared" si="4"/>
        <v>1.1000000000000001E-2</v>
      </c>
      <c r="M12" s="57">
        <f t="shared" si="5"/>
        <v>1.1000000000000001E-2</v>
      </c>
      <c r="N12" s="57">
        <f t="shared" si="5"/>
        <v>1.1000000000000001E-2</v>
      </c>
      <c r="O12" s="57">
        <f t="shared" si="5"/>
        <v>1.1000000000000001E-2</v>
      </c>
      <c r="P12" s="57">
        <f t="shared" si="5"/>
        <v>1.1000000000000001E-2</v>
      </c>
      <c r="Q12" s="57">
        <f t="shared" si="5"/>
        <v>1.1000000000000001E-2</v>
      </c>
      <c r="R12" s="57">
        <f t="shared" si="5"/>
        <v>1.1000000000000001E-2</v>
      </c>
      <c r="S12" s="57">
        <f t="shared" si="5"/>
        <v>1.1000000000000001E-2</v>
      </c>
      <c r="T12" s="57">
        <f t="shared" si="5"/>
        <v>1.1000000000000001E-2</v>
      </c>
      <c r="U12" s="57">
        <f t="shared" si="5"/>
        <v>1.1000000000000001E-2</v>
      </c>
      <c r="V12" s="57">
        <f t="shared" si="5"/>
        <v>1.1000000000000001E-2</v>
      </c>
      <c r="W12" s="57">
        <f t="shared" si="6"/>
        <v>1.1000000000000001E-2</v>
      </c>
      <c r="X12" s="57">
        <f t="shared" si="6"/>
        <v>1.1000000000000001E-2</v>
      </c>
      <c r="Y12" s="57">
        <f t="shared" si="6"/>
        <v>1.1000000000000001E-2</v>
      </c>
      <c r="Z12" s="57">
        <f t="shared" si="6"/>
        <v>1.1000000000000001E-2</v>
      </c>
      <c r="AA12" s="57">
        <f t="shared" si="6"/>
        <v>1.1000000000000001E-2</v>
      </c>
      <c r="AB12" s="57">
        <f t="shared" si="6"/>
        <v>1.1000000000000001E-2</v>
      </c>
      <c r="AC12" s="57">
        <f t="shared" si="6"/>
        <v>1.1000000000000001E-2</v>
      </c>
      <c r="AD12" s="57">
        <f t="shared" si="6"/>
        <v>1.1000000000000001E-2</v>
      </c>
      <c r="AE12" s="57">
        <f t="shared" si="6"/>
        <v>1.1000000000000001E-2</v>
      </c>
      <c r="AF12" s="57">
        <f t="shared" si="6"/>
        <v>1.1000000000000001E-2</v>
      </c>
      <c r="AG12" s="57">
        <f t="shared" si="6"/>
        <v>1.1000000000000001E-2</v>
      </c>
      <c r="AH12" s="57">
        <f t="shared" si="6"/>
        <v>1.1000000000000001E-2</v>
      </c>
      <c r="AI12" s="57">
        <f t="shared" si="6"/>
        <v>1.1000000000000001E-2</v>
      </c>
      <c r="AJ12" s="57">
        <f t="shared" si="6"/>
        <v>1.1000000000000001E-2</v>
      </c>
    </row>
    <row r="13" spans="1:36" ht="14.45" customHeight="1" x14ac:dyDescent="0.25">
      <c r="A13" s="10" t="s">
        <v>326</v>
      </c>
      <c r="B13" s="57">
        <f>'BECF-pre-ret'!B13*1.1</f>
        <v>0.10670000000000002</v>
      </c>
      <c r="C13" s="57">
        <f t="shared" si="4"/>
        <v>0.10670000000000002</v>
      </c>
      <c r="D13" s="57">
        <f t="shared" si="4"/>
        <v>0.10670000000000002</v>
      </c>
      <c r="E13" s="57">
        <f t="shared" si="4"/>
        <v>0.10670000000000002</v>
      </c>
      <c r="F13" s="57">
        <f t="shared" si="4"/>
        <v>0.10670000000000002</v>
      </c>
      <c r="G13" s="57">
        <f t="shared" si="4"/>
        <v>0.10670000000000002</v>
      </c>
      <c r="H13" s="57">
        <f t="shared" si="4"/>
        <v>0.10670000000000002</v>
      </c>
      <c r="I13" s="57">
        <f t="shared" si="4"/>
        <v>0.10670000000000002</v>
      </c>
      <c r="J13" s="57">
        <f t="shared" si="4"/>
        <v>0.10670000000000002</v>
      </c>
      <c r="K13" s="57">
        <f t="shared" si="4"/>
        <v>0.10670000000000002</v>
      </c>
      <c r="L13" s="57">
        <f t="shared" si="4"/>
        <v>0.10670000000000002</v>
      </c>
      <c r="M13" s="57">
        <f t="shared" si="5"/>
        <v>0.10670000000000002</v>
      </c>
      <c r="N13" s="57">
        <f t="shared" si="5"/>
        <v>0.10670000000000002</v>
      </c>
      <c r="O13" s="57">
        <f t="shared" si="5"/>
        <v>0.10670000000000002</v>
      </c>
      <c r="P13" s="57">
        <f t="shared" si="5"/>
        <v>0.10670000000000002</v>
      </c>
      <c r="Q13" s="57">
        <f t="shared" si="5"/>
        <v>0.10670000000000002</v>
      </c>
      <c r="R13" s="57">
        <f t="shared" si="5"/>
        <v>0.10670000000000002</v>
      </c>
      <c r="S13" s="57">
        <f t="shared" si="5"/>
        <v>0.10670000000000002</v>
      </c>
      <c r="T13" s="57">
        <f t="shared" si="5"/>
        <v>0.10670000000000002</v>
      </c>
      <c r="U13" s="57">
        <f t="shared" si="5"/>
        <v>0.10670000000000002</v>
      </c>
      <c r="V13" s="57">
        <f t="shared" si="5"/>
        <v>0.10670000000000002</v>
      </c>
      <c r="W13" s="57">
        <f t="shared" si="6"/>
        <v>0.10670000000000002</v>
      </c>
      <c r="X13" s="57">
        <f t="shared" si="6"/>
        <v>0.10670000000000002</v>
      </c>
      <c r="Y13" s="57">
        <f t="shared" si="6"/>
        <v>0.10670000000000002</v>
      </c>
      <c r="Z13" s="57">
        <f t="shared" si="6"/>
        <v>0.10670000000000002</v>
      </c>
      <c r="AA13" s="57">
        <f t="shared" si="6"/>
        <v>0.10670000000000002</v>
      </c>
      <c r="AB13" s="57">
        <f t="shared" si="6"/>
        <v>0.10670000000000002</v>
      </c>
      <c r="AC13" s="57">
        <f t="shared" si="6"/>
        <v>0.10670000000000002</v>
      </c>
      <c r="AD13" s="57">
        <f t="shared" si="6"/>
        <v>0.10670000000000002</v>
      </c>
      <c r="AE13" s="57">
        <f t="shared" si="6"/>
        <v>0.10670000000000002</v>
      </c>
      <c r="AF13" s="57">
        <f t="shared" si="6"/>
        <v>0.10670000000000002</v>
      </c>
      <c r="AG13" s="57">
        <f t="shared" si="6"/>
        <v>0.10670000000000002</v>
      </c>
      <c r="AH13" s="57">
        <f t="shared" si="6"/>
        <v>0.10670000000000002</v>
      </c>
      <c r="AI13" s="57">
        <f t="shared" si="6"/>
        <v>0.10670000000000002</v>
      </c>
      <c r="AJ13" s="57">
        <f t="shared" si="6"/>
        <v>0.10670000000000002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1.6500000000000001E-2</v>
      </c>
      <c r="C15" s="57">
        <f t="shared" ref="C15:L17" si="7">$B15</f>
        <v>1.6500000000000001E-2</v>
      </c>
      <c r="D15" s="57">
        <f t="shared" si="7"/>
        <v>1.6500000000000001E-2</v>
      </c>
      <c r="E15" s="57">
        <f t="shared" si="7"/>
        <v>1.6500000000000001E-2</v>
      </c>
      <c r="F15" s="57">
        <f t="shared" si="7"/>
        <v>1.6500000000000001E-2</v>
      </c>
      <c r="G15" s="57">
        <f t="shared" si="7"/>
        <v>1.6500000000000001E-2</v>
      </c>
      <c r="H15" s="57">
        <f t="shared" si="7"/>
        <v>1.6500000000000001E-2</v>
      </c>
      <c r="I15" s="57">
        <f t="shared" si="7"/>
        <v>1.6500000000000001E-2</v>
      </c>
      <c r="J15" s="57">
        <f t="shared" si="7"/>
        <v>1.6500000000000001E-2</v>
      </c>
      <c r="K15" s="57">
        <f t="shared" si="7"/>
        <v>1.6500000000000001E-2</v>
      </c>
      <c r="L15" s="57">
        <f t="shared" si="7"/>
        <v>1.6500000000000001E-2</v>
      </c>
      <c r="M15" s="57">
        <f t="shared" ref="M15:V17" si="8">$B15</f>
        <v>1.6500000000000001E-2</v>
      </c>
      <c r="N15" s="57">
        <f t="shared" si="8"/>
        <v>1.6500000000000001E-2</v>
      </c>
      <c r="O15" s="57">
        <f t="shared" si="8"/>
        <v>1.6500000000000001E-2</v>
      </c>
      <c r="P15" s="57">
        <f t="shared" si="8"/>
        <v>1.6500000000000001E-2</v>
      </c>
      <c r="Q15" s="57">
        <f t="shared" si="8"/>
        <v>1.6500000000000001E-2</v>
      </c>
      <c r="R15" s="57">
        <f t="shared" si="8"/>
        <v>1.6500000000000001E-2</v>
      </c>
      <c r="S15" s="57">
        <f t="shared" si="8"/>
        <v>1.6500000000000001E-2</v>
      </c>
      <c r="T15" s="57">
        <f t="shared" si="8"/>
        <v>1.6500000000000001E-2</v>
      </c>
      <c r="U15" s="57">
        <f t="shared" si="8"/>
        <v>1.6500000000000001E-2</v>
      </c>
      <c r="V15" s="57">
        <f t="shared" si="8"/>
        <v>1.6500000000000001E-2</v>
      </c>
      <c r="W15" s="57">
        <f t="shared" ref="W15:AJ17" si="9">$B15</f>
        <v>1.6500000000000001E-2</v>
      </c>
      <c r="X15" s="57">
        <f t="shared" si="9"/>
        <v>1.6500000000000001E-2</v>
      </c>
      <c r="Y15" s="57">
        <f t="shared" si="9"/>
        <v>1.6500000000000001E-2</v>
      </c>
      <c r="Z15" s="57">
        <f t="shared" si="9"/>
        <v>1.6500000000000001E-2</v>
      </c>
      <c r="AA15" s="57">
        <f t="shared" si="9"/>
        <v>1.6500000000000001E-2</v>
      </c>
      <c r="AB15" s="57">
        <f t="shared" si="9"/>
        <v>1.6500000000000001E-2</v>
      </c>
      <c r="AC15" s="57">
        <f t="shared" si="9"/>
        <v>1.6500000000000001E-2</v>
      </c>
      <c r="AD15" s="57">
        <f t="shared" si="9"/>
        <v>1.6500000000000001E-2</v>
      </c>
      <c r="AE15" s="57">
        <f t="shared" si="9"/>
        <v>1.6500000000000001E-2</v>
      </c>
      <c r="AF15" s="57">
        <f t="shared" si="9"/>
        <v>1.6500000000000001E-2</v>
      </c>
      <c r="AG15" s="57">
        <f t="shared" si="9"/>
        <v>1.6500000000000001E-2</v>
      </c>
      <c r="AH15" s="57">
        <f t="shared" si="9"/>
        <v>1.6500000000000001E-2</v>
      </c>
      <c r="AI15" s="57">
        <f t="shared" si="9"/>
        <v>1.6500000000000001E-2</v>
      </c>
      <c r="AJ15" s="57">
        <f t="shared" si="9"/>
        <v>1.6500000000000001E-2</v>
      </c>
    </row>
    <row r="16" spans="1:36" ht="14.45" customHeight="1" x14ac:dyDescent="0.25">
      <c r="A16" s="10" t="s">
        <v>328</v>
      </c>
      <c r="B16" s="57">
        <f>'BECF-pre-ret'!B16*1.1</f>
        <v>1.6500000000000001E-2</v>
      </c>
      <c r="C16" s="57">
        <f t="shared" si="7"/>
        <v>1.6500000000000001E-2</v>
      </c>
      <c r="D16" s="57">
        <f t="shared" si="7"/>
        <v>1.6500000000000001E-2</v>
      </c>
      <c r="E16" s="57">
        <f t="shared" si="7"/>
        <v>1.6500000000000001E-2</v>
      </c>
      <c r="F16" s="57">
        <f t="shared" si="7"/>
        <v>1.6500000000000001E-2</v>
      </c>
      <c r="G16" s="57">
        <f t="shared" si="7"/>
        <v>1.6500000000000001E-2</v>
      </c>
      <c r="H16" s="57">
        <f t="shared" si="7"/>
        <v>1.6500000000000001E-2</v>
      </c>
      <c r="I16" s="57">
        <f t="shared" si="7"/>
        <v>1.6500000000000001E-2</v>
      </c>
      <c r="J16" s="57">
        <f t="shared" si="7"/>
        <v>1.6500000000000001E-2</v>
      </c>
      <c r="K16" s="57">
        <f t="shared" si="7"/>
        <v>1.6500000000000001E-2</v>
      </c>
      <c r="L16" s="57">
        <f t="shared" si="7"/>
        <v>1.6500000000000001E-2</v>
      </c>
      <c r="M16" s="57">
        <f t="shared" si="8"/>
        <v>1.6500000000000001E-2</v>
      </c>
      <c r="N16" s="57">
        <f t="shared" si="8"/>
        <v>1.6500000000000001E-2</v>
      </c>
      <c r="O16" s="57">
        <f t="shared" si="8"/>
        <v>1.6500000000000001E-2</v>
      </c>
      <c r="P16" s="57">
        <f t="shared" si="8"/>
        <v>1.6500000000000001E-2</v>
      </c>
      <c r="Q16" s="57">
        <f t="shared" si="8"/>
        <v>1.6500000000000001E-2</v>
      </c>
      <c r="R16" s="57">
        <f t="shared" si="8"/>
        <v>1.6500000000000001E-2</v>
      </c>
      <c r="S16" s="57">
        <f t="shared" si="8"/>
        <v>1.6500000000000001E-2</v>
      </c>
      <c r="T16" s="57">
        <f t="shared" si="8"/>
        <v>1.6500000000000001E-2</v>
      </c>
      <c r="U16" s="57">
        <f t="shared" si="8"/>
        <v>1.6500000000000001E-2</v>
      </c>
      <c r="V16" s="57">
        <f t="shared" si="8"/>
        <v>1.6500000000000001E-2</v>
      </c>
      <c r="W16" s="57">
        <f t="shared" si="9"/>
        <v>1.6500000000000001E-2</v>
      </c>
      <c r="X16" s="57">
        <f t="shared" si="9"/>
        <v>1.6500000000000001E-2</v>
      </c>
      <c r="Y16" s="57">
        <f t="shared" si="9"/>
        <v>1.6500000000000001E-2</v>
      </c>
      <c r="Z16" s="57">
        <f t="shared" si="9"/>
        <v>1.6500000000000001E-2</v>
      </c>
      <c r="AA16" s="57">
        <f t="shared" si="9"/>
        <v>1.6500000000000001E-2</v>
      </c>
      <c r="AB16" s="57">
        <f t="shared" si="9"/>
        <v>1.6500000000000001E-2</v>
      </c>
      <c r="AC16" s="57">
        <f t="shared" si="9"/>
        <v>1.6500000000000001E-2</v>
      </c>
      <c r="AD16" s="57">
        <f t="shared" si="9"/>
        <v>1.6500000000000001E-2</v>
      </c>
      <c r="AE16" s="57">
        <f t="shared" si="9"/>
        <v>1.6500000000000001E-2</v>
      </c>
      <c r="AF16" s="57">
        <f t="shared" si="9"/>
        <v>1.6500000000000001E-2</v>
      </c>
      <c r="AG16" s="57">
        <f t="shared" si="9"/>
        <v>1.6500000000000001E-2</v>
      </c>
      <c r="AH16" s="57">
        <f t="shared" si="9"/>
        <v>1.6500000000000001E-2</v>
      </c>
      <c r="AI16" s="57">
        <f t="shared" si="9"/>
        <v>1.6500000000000001E-2</v>
      </c>
      <c r="AJ16" s="57">
        <f t="shared" si="9"/>
        <v>1.6500000000000001E-2</v>
      </c>
    </row>
    <row r="17" spans="1:36" ht="14.45" customHeight="1" x14ac:dyDescent="0.25">
      <c r="A17" s="10" t="s">
        <v>329</v>
      </c>
      <c r="B17" s="57">
        <f>'BECF-pre-ret'!B17*1.1</f>
        <v>0.40150000000000002</v>
      </c>
      <c r="C17" s="57">
        <f t="shared" si="7"/>
        <v>0.40150000000000002</v>
      </c>
      <c r="D17" s="57">
        <f t="shared" si="7"/>
        <v>0.40150000000000002</v>
      </c>
      <c r="E17" s="57">
        <f t="shared" si="7"/>
        <v>0.40150000000000002</v>
      </c>
      <c r="F17" s="57">
        <f t="shared" si="7"/>
        <v>0.40150000000000002</v>
      </c>
      <c r="G17" s="57">
        <f t="shared" si="7"/>
        <v>0.40150000000000002</v>
      </c>
      <c r="H17" s="57">
        <f t="shared" si="7"/>
        <v>0.40150000000000002</v>
      </c>
      <c r="I17" s="57">
        <f t="shared" si="7"/>
        <v>0.40150000000000002</v>
      </c>
      <c r="J17" s="57">
        <f t="shared" si="7"/>
        <v>0.40150000000000002</v>
      </c>
      <c r="K17" s="57">
        <f t="shared" si="7"/>
        <v>0.40150000000000002</v>
      </c>
      <c r="L17" s="57">
        <f t="shared" si="7"/>
        <v>0.40150000000000002</v>
      </c>
      <c r="M17" s="57">
        <f t="shared" si="8"/>
        <v>0.40150000000000002</v>
      </c>
      <c r="N17" s="57">
        <f t="shared" si="8"/>
        <v>0.40150000000000002</v>
      </c>
      <c r="O17" s="57">
        <f t="shared" si="8"/>
        <v>0.40150000000000002</v>
      </c>
      <c r="P17" s="57">
        <f t="shared" si="8"/>
        <v>0.40150000000000002</v>
      </c>
      <c r="Q17" s="57">
        <f t="shared" si="8"/>
        <v>0.40150000000000002</v>
      </c>
      <c r="R17" s="57">
        <f t="shared" si="8"/>
        <v>0.40150000000000002</v>
      </c>
      <c r="S17" s="57">
        <f t="shared" si="8"/>
        <v>0.40150000000000002</v>
      </c>
      <c r="T17" s="57">
        <f t="shared" si="8"/>
        <v>0.40150000000000002</v>
      </c>
      <c r="U17" s="57">
        <f t="shared" si="8"/>
        <v>0.40150000000000002</v>
      </c>
      <c r="V17" s="57">
        <f t="shared" si="8"/>
        <v>0.40150000000000002</v>
      </c>
      <c r="W17" s="57">
        <f t="shared" si="9"/>
        <v>0.40150000000000002</v>
      </c>
      <c r="X17" s="57">
        <f t="shared" si="9"/>
        <v>0.40150000000000002</v>
      </c>
      <c r="Y17" s="57">
        <f t="shared" si="9"/>
        <v>0.40150000000000002</v>
      </c>
      <c r="Z17" s="57">
        <f t="shared" si="9"/>
        <v>0.40150000000000002</v>
      </c>
      <c r="AA17" s="57">
        <f t="shared" si="9"/>
        <v>0.40150000000000002</v>
      </c>
      <c r="AB17" s="57">
        <f t="shared" si="9"/>
        <v>0.40150000000000002</v>
      </c>
      <c r="AC17" s="57">
        <f t="shared" si="9"/>
        <v>0.40150000000000002</v>
      </c>
      <c r="AD17" s="57">
        <f t="shared" si="9"/>
        <v>0.40150000000000002</v>
      </c>
      <c r="AE17" s="57">
        <f t="shared" si="9"/>
        <v>0.40150000000000002</v>
      </c>
      <c r="AF17" s="57">
        <f t="shared" si="9"/>
        <v>0.40150000000000002</v>
      </c>
      <c r="AG17" s="57">
        <f t="shared" si="9"/>
        <v>0.40150000000000002</v>
      </c>
      <c r="AH17" s="57">
        <f t="shared" si="9"/>
        <v>0.40150000000000002</v>
      </c>
      <c r="AI17" s="57">
        <f t="shared" si="9"/>
        <v>0.40150000000000002</v>
      </c>
      <c r="AJ17" s="57">
        <f t="shared" si="9"/>
        <v>0.40150000000000002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2021-08-09T19:59:51Z</dcterms:modified>
</cp:coreProperties>
</file>