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5600" windowHeight="14500" tabRatio="600" firstSheet="0" activeTab="1" autoFilterDateGrouping="1"/>
  </bookViews>
  <sheets>
    <sheet xmlns:r="http://schemas.openxmlformats.org/officeDocument/2006/relationships" name="About" sheetId="1" state="visible" r:id="rId1"/>
    <sheet xmlns:r="http://schemas.openxmlformats.org/officeDocument/2006/relationships" name="ZEV Waiver States" sheetId="2" state="visible" r:id="rId2"/>
    <sheet xmlns:r="http://schemas.openxmlformats.org/officeDocument/2006/relationships" name="BMRESP-passenger" sheetId="3" state="visible" r:id="rId3"/>
    <sheet xmlns:r="http://schemas.openxmlformats.org/officeDocument/2006/relationships" name="BMRESP-freight" sheetId="4" state="visible" r:id="rId4"/>
  </sheets>
  <definedNames/>
  <calcPr calcId="191029" fullCalcOnLoad="1"/>
</workbook>
</file>

<file path=xl/styles.xml><?xml version="1.0" encoding="utf-8"?>
<styleSheet xmlns="http://schemas.openxmlformats.org/spreadsheetml/2006/main">
  <numFmts count="2">
    <numFmt numFmtId="164" formatCode="&quot;$&quot;#,##0\ ;\(&quot;$&quot;#,##0\)"/>
    <numFmt numFmtId="165" formatCode="0.00_)"/>
  </numFmts>
  <fonts count="15">
    <font>
      <name val="Calibri"/>
      <family val="2"/>
      <color theme="1"/>
      <sz val="11"/>
      <scheme val="minor"/>
    </font>
    <font>
      <name val="Calibri"/>
      <family val="2"/>
      <b val="1"/>
      <color theme="1"/>
      <sz val="11"/>
      <scheme val="minor"/>
    </font>
    <font>
      <name val="Calibri"/>
      <family val="2"/>
      <color theme="1"/>
      <sz val="11"/>
      <scheme val="minor"/>
    </font>
    <font>
      <name val="Arial"/>
      <family val="2"/>
      <sz val="10"/>
    </font>
    <font>
      <name val="Arial"/>
      <family val="2"/>
      <sz val="14"/>
    </font>
    <font>
      <name val="Arial"/>
      <family val="2"/>
      <sz val="8"/>
    </font>
    <font>
      <name val="Arial"/>
      <family val="2"/>
      <b val="1"/>
      <sz val="18"/>
    </font>
    <font>
      <name val="Arial"/>
      <family val="2"/>
      <b val="1"/>
      <sz val="12"/>
    </font>
    <font>
      <name val="Helv"/>
      <b val="1"/>
      <i val="1"/>
      <sz val="16"/>
    </font>
    <font>
      <name val="Tahoma"/>
      <family val="2"/>
      <color indexed="8"/>
      <sz val="11"/>
    </font>
    <font>
      <name val="Calibri"/>
      <family val="2"/>
      <color theme="1"/>
      <sz val="12"/>
      <scheme val="minor"/>
    </font>
    <font>
      <name val="Calibri"/>
      <family val="2"/>
      <color rgb="FF000000"/>
      <sz val="11"/>
      <scheme val="minor"/>
    </font>
    <font>
      <name val="ＭＳ Ｐゴシック"/>
      <charset val="128"/>
      <family val="3"/>
      <sz val="11"/>
    </font>
    <font>
      <name val="Calibri"/>
      <family val="2"/>
      <color theme="10"/>
      <sz val="11"/>
      <u val="single"/>
      <scheme val="minor"/>
    </font>
    <font>
      <name val="Calibri"/>
      <family val="2"/>
      <color rgb="FF403F41"/>
      <sz val="11"/>
      <scheme val="minor"/>
    </font>
  </fonts>
  <fills count="5">
    <fill>
      <patternFill/>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2"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8">
    <xf numFmtId="0" fontId="0" fillId="0" borderId="0" pivotButton="0" quotePrefix="0" xfId="0"/>
    <xf numFmtId="0" fontId="1" fillId="0" borderId="0" pivotButton="0" quotePrefix="0" xfId="0"/>
    <xf numFmtId="0" fontId="0" fillId="0" borderId="0" pivotButton="0" quotePrefix="0" xfId="0"/>
    <xf numFmtId="0" fontId="13" fillId="0" borderId="0" pivotButton="0" quotePrefix="0" xfId="104"/>
    <xf numFmtId="0" fontId="14" fillId="0" borderId="0" pivotButton="0" quotePrefix="0" xfId="0"/>
    <xf numFmtId="0" fontId="0" fillId="4" borderId="0" pivotButton="0" quotePrefix="0" xfId="0"/>
    <xf numFmtId="0" fontId="1" fillId="4" borderId="0" pivotButton="0" quotePrefix="0" xfId="0"/>
    <xf numFmtId="14" fontId="0" fillId="0" borderId="0" pivotButton="0" quotePrefix="0" xfId="0"/>
  </cellXfs>
  <cellStyles count="105">
    <cellStyle name="Normal" xfId="0" builtinId="0"/>
    <cellStyle name="Comma 2" xfId="1"/>
    <cellStyle name="Comma 2 2" xfId="2"/>
    <cellStyle name="Comma 3" xfId="3"/>
    <cellStyle name="Comma 3 2" xfId="4"/>
    <cellStyle name="Comma 3 3" xfId="5"/>
    <cellStyle name="Comma 4" xfId="6"/>
    <cellStyle name="Comma0" xfId="7"/>
    <cellStyle name="Currency0" xfId="8"/>
    <cellStyle name="Date" xfId="9"/>
    <cellStyle name="Fixed" xfId="10"/>
    <cellStyle name="Grey" xfId="11"/>
    <cellStyle name="Heading 1 2" xfId="12"/>
    <cellStyle name="Heading 2 2" xfId="13"/>
    <cellStyle name="Input [yellow]" xfId="14"/>
    <cellStyle name="Input [yellow] 2" xfId="15"/>
    <cellStyle name="Input [yellow] 2 2" xfId="16"/>
    <cellStyle name="Input [yellow] 2 3" xfId="17"/>
    <cellStyle name="Input [yellow] 2 4" xfId="18"/>
    <cellStyle name="Input [yellow] 2 5" xfId="19"/>
    <cellStyle name="Normal - Style1" xfId="20"/>
    <cellStyle name="Normal 10" xfId="21"/>
    <cellStyle name="Normal 10 2" xfId="22"/>
    <cellStyle name="Normal 10 3" xfId="23"/>
    <cellStyle name="Normal 11" xfId="24"/>
    <cellStyle name="Normal 11 2" xfId="25"/>
    <cellStyle name="Normal 12" xfId="26"/>
    <cellStyle name="Normal 13" xfId="27"/>
    <cellStyle name="Normal 14" xfId="28"/>
    <cellStyle name="Normal 15" xfId="29"/>
    <cellStyle name="Normal 15 2" xfId="30"/>
    <cellStyle name="Normal 16" xfId="31"/>
    <cellStyle name="Normal 17" xfId="32"/>
    <cellStyle name="Normal 18" xfId="33"/>
    <cellStyle name="Normal 19" xfId="34"/>
    <cellStyle name="Normal 19 2" xfId="35"/>
    <cellStyle name="Normal 2" xfId="36"/>
    <cellStyle name="Normal 2 2" xfId="37"/>
    <cellStyle name="Normal 20" xfId="38"/>
    <cellStyle name="Normal 20 2" xfId="39"/>
    <cellStyle name="Normal 21" xfId="40"/>
    <cellStyle name="Normal 21 2" xfId="41"/>
    <cellStyle name="Normal 22" xfId="42"/>
    <cellStyle name="Normal 22 2" xfId="43"/>
    <cellStyle name="Normal 23" xfId="44"/>
    <cellStyle name="Normal 23 2" xfId="45"/>
    <cellStyle name="Normal 24" xfId="46"/>
    <cellStyle name="Normal 24 2" xfId="47"/>
    <cellStyle name="Normal 25" xfId="48"/>
    <cellStyle name="Normal 26" xfId="49"/>
    <cellStyle name="Normal 27" xfId="50"/>
    <cellStyle name="Normal 28" xfId="51"/>
    <cellStyle name="Normal 29" xfId="52"/>
    <cellStyle name="Normal 3" xfId="53"/>
    <cellStyle name="Normal 30" xfId="54"/>
    <cellStyle name="Normal 31" xfId="55"/>
    <cellStyle name="Normal 32" xfId="56"/>
    <cellStyle name="Normal 4" xfId="57"/>
    <cellStyle name="Normal 4 2" xfId="58"/>
    <cellStyle name="Normal 4 3" xfId="59"/>
    <cellStyle name="Normal 4 4" xfId="60"/>
    <cellStyle name="Normal 5" xfId="61"/>
    <cellStyle name="Normal 5 2" xfId="62"/>
    <cellStyle name="Normal 5 3" xfId="63"/>
    <cellStyle name="Normal 6" xfId="64"/>
    <cellStyle name="Normal 6 2" xfId="65"/>
    <cellStyle name="Normal 6 3" xfId="66"/>
    <cellStyle name="Normal 7" xfId="67"/>
    <cellStyle name="Normal 7 2" xfId="68"/>
    <cellStyle name="Normal 7 3" xfId="69"/>
    <cellStyle name="Normal 8" xfId="70"/>
    <cellStyle name="Normal 8 2" xfId="71"/>
    <cellStyle name="Normal 8 3" xfId="72"/>
    <cellStyle name="Normal 9" xfId="73"/>
    <cellStyle name="Normal 9 2" xfId="74"/>
    <cellStyle name="Normal 9 3" xfId="75"/>
    <cellStyle name="Percent [2]" xfId="76"/>
    <cellStyle name="Percent 2" xfId="77"/>
    <cellStyle name="Percent 2 2" xfId="78"/>
    <cellStyle name="Percent 2 3" xfId="79"/>
    <cellStyle name="Percent 2 4" xfId="80"/>
    <cellStyle name="Percent 3" xfId="81"/>
    <cellStyle name="Percent 4" xfId="82"/>
    <cellStyle name="Percent 5" xfId="83"/>
    <cellStyle name="Percent 6" xfId="84"/>
    <cellStyle name="Percent 7" xfId="85"/>
    <cellStyle name="Percent 8" xfId="86"/>
    <cellStyle name="Percent 9" xfId="87"/>
    <cellStyle name="Standard 2" xfId="88"/>
    <cellStyle name="Total 2" xfId="89"/>
    <cellStyle name="Total 2 2" xfId="90"/>
    <cellStyle name="Total 2 3" xfId="91"/>
    <cellStyle name="Total 3" xfId="92"/>
    <cellStyle name="Total 3 2" xfId="93"/>
    <cellStyle name="Total 4" xfId="94"/>
    <cellStyle name="Total 4 2" xfId="95"/>
    <cellStyle name="Total 5" xfId="96"/>
    <cellStyle name="Total 5 2" xfId="97"/>
    <cellStyle name="Total 6" xfId="98"/>
    <cellStyle name="Total 7" xfId="99"/>
    <cellStyle name="標準_Book1" xfId="100"/>
    <cellStyle name="Normal 4 5" xfId="101"/>
    <cellStyle name="Percent 2 5" xfId="102"/>
    <cellStyle name="Comma 2 3" xfId="103"/>
    <cellStyle name="Hyperlink" xfId="104"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df.org/media/colorado-becomes-first-state-central-us-adopt-zero-emission-vehicle-standards" TargetMode="External" Id="rId1"/></Relationships>
</file>

<file path=xl/worksheets/sheet1.xml><?xml version="1.0" encoding="utf-8"?>
<worksheet xmlns="http://schemas.openxmlformats.org/spreadsheetml/2006/main">
  <sheetPr>
    <outlinePr summaryBelow="1" summaryRight="1"/>
    <pageSetUpPr/>
  </sheetPr>
  <dimension ref="A1:C21"/>
  <sheetViews>
    <sheetView workbookViewId="0">
      <selection activeCell="H10" sqref="H10"/>
    </sheetView>
  </sheetViews>
  <sheetFormatPr baseColWidth="10" defaultColWidth="8.83203125" defaultRowHeight="15"/>
  <sheetData>
    <row r="1">
      <c r="A1" s="1" t="inlineStr">
        <is>
          <t>BMRESP BAU Minimum Required EV Sales Percentage</t>
        </is>
      </c>
      <c r="B1" t="inlineStr">
        <is>
          <t>New Hampshire</t>
        </is>
      </c>
      <c r="C1" s="7" t="n">
        <v>44307</v>
      </c>
    </row>
    <row r="3">
      <c r="A3" s="1" t="inlineStr">
        <is>
          <t>Source:</t>
        </is>
      </c>
      <c r="B3" t="inlineStr">
        <is>
          <t>California Air Resources Board (CARB)</t>
        </is>
      </c>
    </row>
    <row r="4">
      <c r="B4" t="inlineStr">
        <is>
          <t>California's Advanced Clean Cars Midterm Review Report</t>
        </is>
      </c>
    </row>
    <row r="5">
      <c r="B5" t="inlineStr">
        <is>
          <t>Techical report: https://www.arb.ca.gov/msprog/acc/mtr/acc_mtr_finalreport_full.pdf</t>
        </is>
      </c>
    </row>
    <row r="6">
      <c r="B6" t="inlineStr">
        <is>
          <t>Data: https://www.arb.ca.gov/msprog/zevprog/zevcalculator/zevcalculator_2017.xlsx</t>
        </is>
      </c>
    </row>
    <row r="8">
      <c r="A8" s="1" t="inlineStr">
        <is>
          <t>Notes</t>
        </is>
      </c>
    </row>
    <row r="9">
      <c r="A9" t="inlineStr">
        <is>
          <t>California Zero Emission Vehicle (ZEV) mandate calls for 15% of sales to be zero emission vehicles by 2025.  The ZEV mandate reaches a plateau in that year, and so the required percentage is held constant thereafter.</t>
        </is>
      </c>
    </row>
    <row r="10">
      <c r="A10" t="inlineStr">
        <is>
          <t>However, the number of full ZEVs required is expected to be substantially less than 15% in 2020.</t>
        </is>
      </c>
    </row>
    <row r="11">
      <c r="A11" t="inlineStr">
        <is>
          <t xml:space="preserve">We pull data from CARB's anticipated compliance pathway to represent the required ZEV uptake expected from the mandate. </t>
        </is>
      </c>
    </row>
    <row r="13">
      <c r="A13" t="inlineStr">
        <is>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is>
      </c>
    </row>
    <row r="15">
      <c r="A15" t="inlineStr">
        <is>
          <t>http://blog.ucsusa.org/dave-reichmuth/what-will-it-take-for-automakers-to-meet-californias-ev-requirements-not-as-much-as-you-might-think</t>
        </is>
      </c>
    </row>
    <row r="19">
      <c r="A19" s="1" t="inlineStr">
        <is>
          <t>Waiver states (as of August 2019)</t>
        </is>
      </c>
    </row>
    <row r="20">
      <c r="A20" t="inlineStr">
        <is>
          <t>Connecticut, Maine, Maryland, Massachusetts, New Jersey, New York, Oregon, Rhode Island, Vermont, Colorado, Washington</t>
        </is>
      </c>
    </row>
    <row r="21">
      <c r="A21" s="3" t="inlineStr">
        <is>
          <t>https://www.edf.org/media/colorado-becomes-first-state-central-us-adopt-zero-emission-vehicle-standards</t>
        </is>
      </c>
    </row>
  </sheetData>
  <hyperlinks>
    <hyperlink xmlns:r="http://schemas.openxmlformats.org/officeDocument/2006/relationships" ref="A21" r:id="rId1"/>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AJ58"/>
  <sheetViews>
    <sheetView tabSelected="1" topLeftCell="A6" workbookViewId="0">
      <selection activeCell="B14" sqref="B14"/>
    </sheetView>
  </sheetViews>
  <sheetFormatPr baseColWidth="10" defaultColWidth="11.5" defaultRowHeight="15"/>
  <sheetData>
    <row r="1">
      <c r="A1">
        <f>About!B1</f>
        <v/>
      </c>
      <c r="B1" s="1" t="inlineStr">
        <is>
          <t>&lt;- State</t>
        </is>
      </c>
    </row>
    <row r="2">
      <c r="A2" s="5" t="n"/>
      <c r="B2" s="5" t="n">
        <v>2016</v>
      </c>
      <c r="C2" s="5" t="n">
        <v>2017</v>
      </c>
      <c r="D2" s="5" t="n">
        <v>2018</v>
      </c>
      <c r="E2" s="5" t="n">
        <v>2019</v>
      </c>
      <c r="F2" s="5" t="n">
        <v>2020</v>
      </c>
      <c r="G2" s="5" t="n">
        <v>2021</v>
      </c>
      <c r="H2" s="5" t="n">
        <v>2022</v>
      </c>
      <c r="I2" s="5" t="n">
        <v>2023</v>
      </c>
      <c r="J2" s="5" t="n">
        <v>2024</v>
      </c>
      <c r="K2" s="5" t="n">
        <v>2025</v>
      </c>
      <c r="L2" s="5" t="n">
        <v>2026</v>
      </c>
      <c r="M2" s="5" t="n">
        <v>2027</v>
      </c>
      <c r="N2" s="5" t="n">
        <v>2028</v>
      </c>
      <c r="O2" s="5" t="n">
        <v>2029</v>
      </c>
      <c r="P2" s="5" t="n">
        <v>2030</v>
      </c>
      <c r="Q2" s="5" t="n">
        <v>2031</v>
      </c>
      <c r="R2" s="5" t="n">
        <v>2032</v>
      </c>
      <c r="S2" s="5" t="n">
        <v>2033</v>
      </c>
      <c r="T2" s="5" t="n">
        <v>2034</v>
      </c>
      <c r="U2" s="5" t="n">
        <v>2035</v>
      </c>
      <c r="V2" s="5" t="n">
        <v>2036</v>
      </c>
      <c r="W2" s="5" t="n">
        <v>2037</v>
      </c>
      <c r="X2" s="5" t="n">
        <v>2038</v>
      </c>
      <c r="Y2" s="5" t="n">
        <v>2039</v>
      </c>
      <c r="Z2" s="5" t="n">
        <v>2040</v>
      </c>
      <c r="AA2" s="5" t="n">
        <v>2041</v>
      </c>
      <c r="AB2" s="5" t="n">
        <v>2042</v>
      </c>
      <c r="AC2" s="5" t="n">
        <v>2043</v>
      </c>
      <c r="AD2" s="5" t="n">
        <v>2044</v>
      </c>
      <c r="AE2" s="5" t="n">
        <v>2045</v>
      </c>
      <c r="AF2" s="5" t="n">
        <v>2046</v>
      </c>
      <c r="AG2" s="5" t="n">
        <v>2047</v>
      </c>
      <c r="AH2" s="5" t="n">
        <v>2048</v>
      </c>
      <c r="AI2" s="5" t="n">
        <v>2049</v>
      </c>
      <c r="AJ2" s="5" t="n">
        <v>2050</v>
      </c>
    </row>
    <row r="3">
      <c r="A3" s="6" t="inlineStr">
        <is>
          <t>Lookup LDV</t>
        </is>
      </c>
      <c r="B3" s="5">
        <f>IF(SUMIFS($B$9:$B$58,$A$9:$A$58,$A$1)=1,B5,B6)</f>
        <v/>
      </c>
      <c r="C3" s="5">
        <f>IF(SUMIFS($B$9:$B$58,$A$9:$A$58,$A$1)=1,C5,C6)</f>
        <v/>
      </c>
      <c r="D3" s="5">
        <f>IF(SUMIFS($B$9:$B$58,$A$9:$A$58,$A$1)=1,D5,D6)</f>
        <v/>
      </c>
      <c r="E3" s="5">
        <f>IF(SUMIFS($B$9:$B$58,$A$9:$A$58,$A$1)=1,E5,E6)</f>
        <v/>
      </c>
      <c r="F3" s="5">
        <f>IF(SUMIFS($B$9:$B$58,$A$9:$A$58,$A$1)=1,F5,F6)</f>
        <v/>
      </c>
      <c r="G3" s="5">
        <f>IF(SUMIFS($B$9:$B$58,$A$9:$A$58,$A$1)=1,G5,G6)</f>
        <v/>
      </c>
      <c r="H3" s="5">
        <f>IF(SUMIFS($B$9:$B$58,$A$9:$A$58,$A$1)=1,H5,H6)</f>
        <v/>
      </c>
      <c r="I3" s="5">
        <f>IF(SUMIFS($B$9:$B$58,$A$9:$A$58,$A$1)=1,I5,I6)</f>
        <v/>
      </c>
      <c r="J3" s="5">
        <f>IF(SUMIFS($B$9:$B$58,$A$9:$A$58,$A$1)=1,J5,J6)</f>
        <v/>
      </c>
      <c r="K3" s="5">
        <f>IF(SUMIFS($B$9:$B$58,$A$9:$A$58,$A$1)=1,K5,K6)</f>
        <v/>
      </c>
      <c r="L3" s="5">
        <f>IF(SUMIFS($B$9:$B$58,$A$9:$A$58,$A$1)=1,L5,L6)</f>
        <v/>
      </c>
      <c r="M3" s="5">
        <f>IF(SUMIFS($B$9:$B$58,$A$9:$A$58,$A$1)=1,M5,M6)</f>
        <v/>
      </c>
      <c r="N3" s="5">
        <f>IF(SUMIFS($B$9:$B$58,$A$9:$A$58,$A$1)=1,N5,N6)</f>
        <v/>
      </c>
      <c r="O3" s="5">
        <f>IF(SUMIFS($B$9:$B$58,$A$9:$A$58,$A$1)=1,O5,O6)</f>
        <v/>
      </c>
      <c r="P3" s="5">
        <f>IF(SUMIFS($B$9:$B$58,$A$9:$A$58,$A$1)=1,P5,P6)</f>
        <v/>
      </c>
      <c r="Q3" s="5">
        <f>IF(SUMIFS($B$9:$B$58,$A$9:$A$58,$A$1)=1,Q5,Q6)</f>
        <v/>
      </c>
      <c r="R3" s="5">
        <f>IF(SUMIFS($B$9:$B$58,$A$9:$A$58,$A$1)=1,R5,R6)</f>
        <v/>
      </c>
      <c r="S3" s="5">
        <f>IF(SUMIFS($B$9:$B$58,$A$9:$A$58,$A$1)=1,S5,S6)</f>
        <v/>
      </c>
      <c r="T3" s="5">
        <f>IF(SUMIFS($B$9:$B$58,$A$9:$A$58,$A$1)=1,T5,T6)</f>
        <v/>
      </c>
      <c r="U3" s="5">
        <f>IF(SUMIFS($B$9:$B$58,$A$9:$A$58,$A$1)=1,U5,U6)</f>
        <v/>
      </c>
      <c r="V3" s="5">
        <f>IF(SUMIFS($B$9:$B$58,$A$9:$A$58,$A$1)=1,V5,V6)</f>
        <v/>
      </c>
      <c r="W3" s="5">
        <f>IF(SUMIFS($B$9:$B$58,$A$9:$A$58,$A$1)=1,W5,W6)</f>
        <v/>
      </c>
      <c r="X3" s="5">
        <f>IF(SUMIFS($B$9:$B$58,$A$9:$A$58,$A$1)=1,X5,X6)</f>
        <v/>
      </c>
      <c r="Y3" s="5">
        <f>IF(SUMIFS($B$9:$B$58,$A$9:$A$58,$A$1)=1,Y5,Y6)</f>
        <v/>
      </c>
      <c r="Z3" s="5">
        <f>IF(SUMIFS($B$9:$B$58,$A$9:$A$58,$A$1)=1,Z5,Z6)</f>
        <v/>
      </c>
      <c r="AA3" s="5">
        <f>IF(SUMIFS($B$9:$B$58,$A$9:$A$58,$A$1)=1,AA5,AA6)</f>
        <v/>
      </c>
      <c r="AB3" s="5">
        <f>IF(SUMIFS($B$9:$B$58,$A$9:$A$58,$A$1)=1,AB5,AB6)</f>
        <v/>
      </c>
      <c r="AC3" s="5">
        <f>IF(SUMIFS($B$9:$B$58,$A$9:$A$58,$A$1)=1,AC5,AC6)</f>
        <v/>
      </c>
      <c r="AD3" s="5">
        <f>IF(SUMIFS($B$9:$B$58,$A$9:$A$58,$A$1)=1,AD5,AD6)</f>
        <v/>
      </c>
      <c r="AE3" s="5">
        <f>IF(SUMIFS($B$9:$B$58,$A$9:$A$58,$A$1)=1,AE5,AE6)</f>
        <v/>
      </c>
      <c r="AF3" s="5">
        <f>IF(SUMIFS($B$9:$B$58,$A$9:$A$58,$A$1)=1,AF5,AF6)</f>
        <v/>
      </c>
      <c r="AG3" s="5">
        <f>IF(SUMIFS($B$9:$B$58,$A$9:$A$58,$A$1)=1,AG5,AG6)</f>
        <v/>
      </c>
      <c r="AH3" s="5">
        <f>IF(SUMIFS($B$9:$B$58,$A$9:$A$58,$A$1)=1,AH5,AH6)</f>
        <v/>
      </c>
      <c r="AI3" s="5">
        <f>IF(SUMIFS($B$9:$B$58,$A$9:$A$58,$A$1)=1,AI5,AI6)</f>
        <v/>
      </c>
      <c r="AJ3" s="5">
        <f>IF(SUMIFS($B$9:$B$58,$A$9:$A$58,$A$1)=1,AJ5,AJ6)</f>
        <v/>
      </c>
    </row>
    <row r="5">
      <c r="A5" s="1" t="inlineStr">
        <is>
          <t>LDVs ZEV</t>
        </is>
      </c>
      <c r="B5" t="n">
        <v>0</v>
      </c>
      <c r="C5" t="n">
        <v>0</v>
      </c>
      <c r="D5" t="n">
        <v>0.02335517956238843</v>
      </c>
      <c r="E5" t="n">
        <v>0.03083227616873285</v>
      </c>
      <c r="F5" t="n">
        <v>0.04239622528957435</v>
      </c>
      <c r="G5" t="n">
        <v>0.05069981028678495</v>
      </c>
      <c r="H5" t="n">
        <v>0.05657847862336109</v>
      </c>
      <c r="I5" t="n">
        <v>0.0632981461631664</v>
      </c>
      <c r="J5" t="n">
        <v>0.06959826521290779</v>
      </c>
      <c r="K5" t="n">
        <v>0.07553612413894874</v>
      </c>
      <c r="L5" t="n">
        <v>0.07553612413894874</v>
      </c>
      <c r="M5" t="n">
        <v>0.07553612413894874</v>
      </c>
      <c r="N5" t="n">
        <v>0.07553612413894874</v>
      </c>
      <c r="O5" t="n">
        <v>0.07553612413894874</v>
      </c>
      <c r="P5" t="n">
        <v>0.07553612413894874</v>
      </c>
      <c r="Q5" t="n">
        <v>0.07553612413894874</v>
      </c>
      <c r="R5" t="n">
        <v>0.07553612413894874</v>
      </c>
      <c r="S5" t="n">
        <v>0.07553612413894874</v>
      </c>
      <c r="T5" t="n">
        <v>0.07553612413894874</v>
      </c>
      <c r="U5" t="n">
        <v>0.07553612413894874</v>
      </c>
      <c r="V5" t="n">
        <v>0.07553612413894874</v>
      </c>
      <c r="W5" t="n">
        <v>0.07553612413894874</v>
      </c>
      <c r="X5" t="n">
        <v>0.07553612413894874</v>
      </c>
      <c r="Y5" t="n">
        <v>0.07553612413894874</v>
      </c>
      <c r="Z5" t="n">
        <v>0.07553612413894874</v>
      </c>
      <c r="AA5" t="n">
        <v>0.07553612413894874</v>
      </c>
      <c r="AB5" t="n">
        <v>0.07553612413894874</v>
      </c>
      <c r="AC5" t="n">
        <v>0.07553612413894874</v>
      </c>
      <c r="AD5" t="n">
        <v>0.07553612413894874</v>
      </c>
      <c r="AE5" t="n">
        <v>0.07553612413894874</v>
      </c>
      <c r="AF5" t="n">
        <v>0.07553612413894874</v>
      </c>
      <c r="AG5" t="n">
        <v>0.07553612413894874</v>
      </c>
      <c r="AH5" t="n">
        <v>0.07553612413894874</v>
      </c>
      <c r="AI5" t="n">
        <v>0.07553612413894874</v>
      </c>
      <c r="AJ5" t="n">
        <v>0.07553612413894874</v>
      </c>
    </row>
    <row r="6">
      <c r="A6" s="1" t="inlineStr">
        <is>
          <t>LDV no ZEV</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8">
      <c r="A8" t="inlineStr">
        <is>
          <t>State Name</t>
        </is>
      </c>
      <c r="B8" t="inlineStr">
        <is>
          <t>ZEV?</t>
        </is>
      </c>
    </row>
    <row r="9">
      <c r="A9" s="4" t="inlineStr">
        <is>
          <t>Alabama</t>
        </is>
      </c>
    </row>
    <row r="10">
      <c r="A10" s="4" t="inlineStr">
        <is>
          <t>Alaska</t>
        </is>
      </c>
      <c r="E10" s="1" t="inlineStr">
        <is>
          <t>ZEV Waiver States</t>
        </is>
      </c>
    </row>
    <row r="11">
      <c r="A11" s="4" t="inlineStr">
        <is>
          <t>Arizona</t>
        </is>
      </c>
      <c r="E11" t="inlineStr">
        <is>
          <t>Connecticut, Maine, Maryland, Massachusetts, New Jersey, New York, Oregon, Rhode Island, Vermont, Colorado, Washington</t>
        </is>
      </c>
    </row>
    <row r="12">
      <c r="A12" s="4" t="inlineStr">
        <is>
          <t>Arkansas</t>
        </is>
      </c>
    </row>
    <row r="13">
      <c r="A13" s="4" t="inlineStr">
        <is>
          <t>California</t>
        </is>
      </c>
      <c r="B13" t="n">
        <v>1</v>
      </c>
    </row>
    <row r="14">
      <c r="A14" s="4" t="inlineStr">
        <is>
          <t>Colorado</t>
        </is>
      </c>
      <c r="B14" t="n">
        <v>1</v>
      </c>
    </row>
    <row r="15">
      <c r="A15" s="4" t="inlineStr">
        <is>
          <t>Connecticut</t>
        </is>
      </c>
      <c r="B15" t="n">
        <v>1</v>
      </c>
    </row>
    <row r="16">
      <c r="A16" s="4" t="inlineStr">
        <is>
          <t>Delaware</t>
        </is>
      </c>
    </row>
    <row r="17">
      <c r="A17" s="4" t="inlineStr">
        <is>
          <t>Florida</t>
        </is>
      </c>
    </row>
    <row r="18">
      <c r="A18" s="4" t="inlineStr">
        <is>
          <t>Georgia</t>
        </is>
      </c>
    </row>
    <row r="19">
      <c r="A19" s="4" t="inlineStr">
        <is>
          <t>Hawaii</t>
        </is>
      </c>
    </row>
    <row r="20">
      <c r="A20" s="4" t="inlineStr">
        <is>
          <t>Idaho</t>
        </is>
      </c>
    </row>
    <row r="21">
      <c r="A21" s="4" t="inlineStr">
        <is>
          <t>Illinois</t>
        </is>
      </c>
    </row>
    <row r="22">
      <c r="A22" s="4" t="inlineStr">
        <is>
          <t>Indiana</t>
        </is>
      </c>
    </row>
    <row r="23">
      <c r="A23" s="4" t="inlineStr">
        <is>
          <t>Iowa</t>
        </is>
      </c>
    </row>
    <row r="24">
      <c r="A24" s="4" t="inlineStr">
        <is>
          <t>Kansas</t>
        </is>
      </c>
    </row>
    <row r="25">
      <c r="A25" s="4" t="inlineStr">
        <is>
          <t>Kentucky</t>
        </is>
      </c>
    </row>
    <row r="26">
      <c r="A26" s="4" t="inlineStr">
        <is>
          <t>Louisiana</t>
        </is>
      </c>
    </row>
    <row r="27">
      <c r="A27" s="4" t="inlineStr">
        <is>
          <t>Maine</t>
        </is>
      </c>
      <c r="B27" t="n">
        <v>1</v>
      </c>
    </row>
    <row r="28">
      <c r="A28" s="4" t="inlineStr">
        <is>
          <t>Maryland</t>
        </is>
      </c>
      <c r="B28" t="n">
        <v>1</v>
      </c>
    </row>
    <row r="29">
      <c r="A29" s="4" t="inlineStr">
        <is>
          <t>Massachusetts</t>
        </is>
      </c>
      <c r="B29" t="n">
        <v>1</v>
      </c>
    </row>
    <row r="30">
      <c r="A30" s="4" t="inlineStr">
        <is>
          <t>Michigan</t>
        </is>
      </c>
    </row>
    <row r="31">
      <c r="A31" s="4" t="inlineStr">
        <is>
          <t>Minnesota</t>
        </is>
      </c>
    </row>
    <row r="32">
      <c r="A32" s="4" t="inlineStr">
        <is>
          <t>Mississippi</t>
        </is>
      </c>
    </row>
    <row r="33">
      <c r="A33" s="4" t="inlineStr">
        <is>
          <t>Missouri</t>
        </is>
      </c>
    </row>
    <row r="34">
      <c r="A34" s="4" t="inlineStr">
        <is>
          <t>Montana</t>
        </is>
      </c>
    </row>
    <row r="35">
      <c r="A35" s="4" t="inlineStr">
        <is>
          <t>Nebraska</t>
        </is>
      </c>
    </row>
    <row r="36">
      <c r="A36" s="4" t="inlineStr">
        <is>
          <t>Nevada</t>
        </is>
      </c>
    </row>
    <row r="37">
      <c r="A37" s="4" t="inlineStr">
        <is>
          <t>New Hampshire</t>
        </is>
      </c>
    </row>
    <row r="38">
      <c r="A38" s="4" t="inlineStr">
        <is>
          <t>New Jersey</t>
        </is>
      </c>
      <c r="B38" t="n">
        <v>1</v>
      </c>
    </row>
    <row r="39">
      <c r="A39" s="4" t="inlineStr">
        <is>
          <t>New Mexico</t>
        </is>
      </c>
    </row>
    <row r="40">
      <c r="A40" s="4" t="inlineStr">
        <is>
          <t>New York</t>
        </is>
      </c>
      <c r="B40" t="n">
        <v>1</v>
      </c>
    </row>
    <row r="41">
      <c r="A41" s="4" t="inlineStr">
        <is>
          <t>North Carolina</t>
        </is>
      </c>
    </row>
    <row r="42">
      <c r="A42" s="4" t="inlineStr">
        <is>
          <t>North Dakota</t>
        </is>
      </c>
    </row>
    <row r="43">
      <c r="A43" s="4" t="inlineStr">
        <is>
          <t>Ohio</t>
        </is>
      </c>
    </row>
    <row r="44">
      <c r="A44" s="4" t="inlineStr">
        <is>
          <t>Oklahoma</t>
        </is>
      </c>
    </row>
    <row r="45">
      <c r="A45" s="4" t="inlineStr">
        <is>
          <t>Oregon</t>
        </is>
      </c>
      <c r="B45" t="n">
        <v>1</v>
      </c>
    </row>
    <row r="46">
      <c r="A46" s="4" t="inlineStr">
        <is>
          <t>Pennsylvania</t>
        </is>
      </c>
    </row>
    <row r="47">
      <c r="A47" s="4" t="inlineStr">
        <is>
          <t>Rhode Island</t>
        </is>
      </c>
      <c r="B47" t="n">
        <v>1</v>
      </c>
    </row>
    <row r="48">
      <c r="A48" s="4" t="inlineStr">
        <is>
          <t>South Carolina</t>
        </is>
      </c>
    </row>
    <row r="49">
      <c r="A49" s="4" t="inlineStr">
        <is>
          <t>South Dakota</t>
        </is>
      </c>
    </row>
    <row r="50">
      <c r="A50" s="4" t="inlineStr">
        <is>
          <t>Tennessee</t>
        </is>
      </c>
    </row>
    <row r="51">
      <c r="A51" s="4" t="inlineStr">
        <is>
          <t>Texas</t>
        </is>
      </c>
    </row>
    <row r="52">
      <c r="A52" s="4" t="inlineStr">
        <is>
          <t>Utah</t>
        </is>
      </c>
    </row>
    <row r="53">
      <c r="A53" s="4" t="inlineStr">
        <is>
          <t>Vermont</t>
        </is>
      </c>
      <c r="B53" t="n">
        <v>1</v>
      </c>
    </row>
    <row r="54">
      <c r="A54" s="4" t="inlineStr">
        <is>
          <t>Virginia</t>
        </is>
      </c>
    </row>
    <row r="55">
      <c r="A55" s="4" t="inlineStr">
        <is>
          <t>Washington</t>
        </is>
      </c>
      <c r="B55" t="n">
        <v>1</v>
      </c>
    </row>
    <row r="56">
      <c r="A56" s="4" t="inlineStr">
        <is>
          <t>West Virginia</t>
        </is>
      </c>
    </row>
    <row r="57">
      <c r="A57" s="4" t="inlineStr">
        <is>
          <t>Wisconsin</t>
        </is>
      </c>
    </row>
    <row r="58">
      <c r="A58" s="4" t="inlineStr">
        <is>
          <t>Wyoming</t>
        </is>
      </c>
    </row>
  </sheetData>
  <pageMargins left="0.7" right="0.7" top="0.75" bottom="0.75" header="0.3" footer="0.3"/>
</worksheet>
</file>

<file path=xl/worksheets/sheet3.xml><?xml version="1.0" encoding="utf-8"?>
<worksheet xmlns="http://schemas.openxmlformats.org/spreadsheetml/2006/main">
  <sheetPr>
    <tabColor theme="3"/>
    <outlinePr summaryBelow="1" summaryRight="1"/>
    <pageSetUpPr/>
  </sheetPr>
  <dimension ref="A1:AJ7"/>
  <sheetViews>
    <sheetView workbookViewId="0">
      <selection activeCell="S16" sqref="S16"/>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f>'ZEV Waiver States'!B3</f>
        <v/>
      </c>
      <c r="C2">
        <f>'ZEV Waiver States'!C3</f>
        <v/>
      </c>
      <c r="D2">
        <f>'ZEV Waiver States'!D3</f>
        <v/>
      </c>
      <c r="E2">
        <f>'ZEV Waiver States'!E3</f>
        <v/>
      </c>
      <c r="F2">
        <f>'ZEV Waiver States'!F3</f>
        <v/>
      </c>
      <c r="G2">
        <f>'ZEV Waiver States'!G3</f>
        <v/>
      </c>
      <c r="H2">
        <f>'ZEV Waiver States'!H3</f>
        <v/>
      </c>
      <c r="I2">
        <f>'ZEV Waiver States'!I3</f>
        <v/>
      </c>
      <c r="J2">
        <f>'ZEV Waiver States'!J3</f>
        <v/>
      </c>
      <c r="K2">
        <f>'ZEV Waiver States'!K3</f>
        <v/>
      </c>
      <c r="L2">
        <f>'ZEV Waiver States'!L3</f>
        <v/>
      </c>
      <c r="M2">
        <f>'ZEV Waiver States'!M3</f>
        <v/>
      </c>
      <c r="N2">
        <f>'ZEV Waiver States'!N3</f>
        <v/>
      </c>
      <c r="O2">
        <f>'ZEV Waiver States'!O3</f>
        <v/>
      </c>
      <c r="P2">
        <f>'ZEV Waiver States'!P3</f>
        <v/>
      </c>
      <c r="Q2">
        <f>'ZEV Waiver States'!Q3</f>
        <v/>
      </c>
      <c r="R2">
        <f>'ZEV Waiver States'!R3</f>
        <v/>
      </c>
      <c r="S2">
        <f>'ZEV Waiver States'!S3</f>
        <v/>
      </c>
      <c r="T2">
        <f>'ZEV Waiver States'!T3</f>
        <v/>
      </c>
      <c r="U2">
        <f>'ZEV Waiver States'!U3</f>
        <v/>
      </c>
      <c r="V2">
        <f>'ZEV Waiver States'!V3</f>
        <v/>
      </c>
      <c r="W2">
        <f>'ZEV Waiver States'!W3</f>
        <v/>
      </c>
      <c r="X2">
        <f>'ZEV Waiver States'!X3</f>
        <v/>
      </c>
      <c r="Y2">
        <f>'ZEV Waiver States'!Y3</f>
        <v/>
      </c>
      <c r="Z2">
        <f>'ZEV Waiver States'!Z3</f>
        <v/>
      </c>
      <c r="AA2">
        <f>'ZEV Waiver States'!AA3</f>
        <v/>
      </c>
      <c r="AB2">
        <f>'ZEV Waiver States'!AB3</f>
        <v/>
      </c>
      <c r="AC2">
        <f>'ZEV Waiver States'!AC3</f>
        <v/>
      </c>
      <c r="AD2">
        <f>'ZEV Waiver States'!AD3</f>
        <v/>
      </c>
      <c r="AE2">
        <f>'ZEV Waiver States'!AE3</f>
        <v/>
      </c>
      <c r="AF2">
        <f>'ZEV Waiver States'!AF3</f>
        <v/>
      </c>
      <c r="AG2">
        <f>'ZEV Waiver States'!AG3</f>
        <v/>
      </c>
      <c r="AH2">
        <f>'ZEV Waiver States'!AH3</f>
        <v/>
      </c>
      <c r="AI2">
        <f>'ZEV Waiver States'!AI3</f>
        <v/>
      </c>
      <c r="AJ2">
        <f>'ZEV Waiver States'!AJ3</f>
        <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xl/worksheets/sheet4.xml><?xml version="1.0" encoding="utf-8"?>
<worksheet xmlns="http://schemas.openxmlformats.org/spreadsheetml/2006/main">
  <sheetPr>
    <tabColor theme="3"/>
    <outlinePr summaryBelow="1" summaryRight="1"/>
    <pageSetUpPr/>
  </sheetPr>
  <dimension ref="A1:AJ7"/>
  <sheetViews>
    <sheetView workbookViewId="0">
      <selection activeCell="A1" sqref="A1"/>
    </sheetView>
  </sheetViews>
  <sheetFormatPr baseColWidth="10" defaultColWidth="8.83203125" defaultRowHeight="15"/>
  <cols>
    <col width="19.33203125" customWidth="1" style="2" min="1" max="1"/>
  </cols>
  <sheetData>
    <row r="1">
      <c r="B1" t="n">
        <v>2016</v>
      </c>
      <c r="C1" t="n">
        <v>2017</v>
      </c>
      <c r="D1" t="n">
        <v>2018</v>
      </c>
      <c r="E1" t="n">
        <v>2019</v>
      </c>
      <c r="F1" t="n">
        <v>2020</v>
      </c>
      <c r="G1" t="n">
        <v>2021</v>
      </c>
      <c r="H1" t="n">
        <v>2022</v>
      </c>
      <c r="I1" t="n">
        <v>2023</v>
      </c>
      <c r="J1" t="n">
        <v>2024</v>
      </c>
      <c r="K1" t="n">
        <v>2025</v>
      </c>
      <c r="L1" t="n">
        <v>2026</v>
      </c>
      <c r="M1" t="n">
        <v>2027</v>
      </c>
      <c r="N1" t="n">
        <v>2028</v>
      </c>
      <c r="O1" t="n">
        <v>2029</v>
      </c>
      <c r="P1" t="n">
        <v>2030</v>
      </c>
      <c r="Q1" t="n">
        <v>2031</v>
      </c>
      <c r="R1" t="n">
        <v>2032</v>
      </c>
      <c r="S1" t="n">
        <v>2033</v>
      </c>
      <c r="T1" t="n">
        <v>2034</v>
      </c>
      <c r="U1" t="n">
        <v>2035</v>
      </c>
      <c r="V1" t="n">
        <v>2036</v>
      </c>
      <c r="W1" t="n">
        <v>2037</v>
      </c>
      <c r="X1" t="n">
        <v>2038</v>
      </c>
      <c r="Y1" t="n">
        <v>2039</v>
      </c>
      <c r="Z1" t="n">
        <v>2040</v>
      </c>
      <c r="AA1" t="n">
        <v>2041</v>
      </c>
      <c r="AB1" t="n">
        <v>2042</v>
      </c>
      <c r="AC1" t="n">
        <v>2043</v>
      </c>
      <c r="AD1" t="n">
        <v>2044</v>
      </c>
      <c r="AE1" t="n">
        <v>2045</v>
      </c>
      <c r="AF1" t="n">
        <v>2046</v>
      </c>
      <c r="AG1" t="n">
        <v>2047</v>
      </c>
      <c r="AH1" t="n">
        <v>2048</v>
      </c>
      <c r="AI1" t="n">
        <v>2049</v>
      </c>
      <c r="AJ1" t="n">
        <v>2050</v>
      </c>
    </row>
    <row r="2">
      <c r="A2" t="inlineStr">
        <is>
          <t>LDVs</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row>
    <row r="3">
      <c r="A3" t="inlineStr">
        <is>
          <t>HDVs</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row>
    <row r="4">
      <c r="A4" t="inlineStr">
        <is>
          <t>aircraft</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row>
    <row r="5">
      <c r="A5" t="inlineStr">
        <is>
          <t>rail</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row>
    <row r="6">
      <c r="A6" t="inlineStr">
        <is>
          <t>ships</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row>
    <row r="7">
      <c r="A7" t="inlineStr">
        <is>
          <t>motorbikes</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2017-06-22T21:33:08Z</dcterms:created>
  <dcterms:modified xmlns:dcterms="http://purl.org/dc/terms/" xmlns:xsi="http://www.w3.org/2001/XMLSchema-instance" xsi:type="dcterms:W3CDTF">2021-04-22T00:09:09Z</dcterms:modified>
  <cp:lastModifiedBy>Nathan Iyer</cp:lastModifiedBy>
</cp:coreProperties>
</file>