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SYTaDC\"/>
    </mc:Choice>
  </mc:AlternateContent>
  <xr:revisionPtr revIDLastSave="0" documentId="8_{AE99A0D8-D2B9-4C9C-B18A-22EED113E968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<sst xmlns="http://schemas.openxmlformats.org/spreadsheetml/2006/main" count="264" uniqueCount="144">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</sst>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74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NH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New Hampshire</v>
      </c>
    </row>
    <row r="44" spans="1:42" x14ac:dyDescent="0.25">
      <c r="A44" t="s">
        <v>143</v>
      </c>
      <c r="B44" s="15">
        <f>SUMIFS('HIFLD Outputs'!$F$2:$F$49,'HIFLD Outputs'!$B$2:$B$49,'Data National'!$A$43)*B34</f>
        <v>683780.36964603944</v>
      </c>
      <c r="C44" s="15">
        <f>SUMIFS('HIFLD Outputs'!$F$2:$F$49,'HIFLD Outputs'!$B$2:$B$49,'Data National'!$A$43)*C34</f>
        <v>684299.95959257893</v>
      </c>
      <c r="D44" s="15">
        <f>SUMIFS('HIFLD Outputs'!$F$2:$F$49,'HIFLD Outputs'!$B$2:$B$49,'Data National'!$A$43)*D34</f>
        <v>684819.54953911854</v>
      </c>
      <c r="E44" s="15">
        <f>SUMIFS('HIFLD Outputs'!$F$2:$F$49,'HIFLD Outputs'!$B$2:$B$49,'Data National'!$A$43)*E34</f>
        <v>685339.13948565815</v>
      </c>
      <c r="F44" s="15">
        <f>SUMIFS('HIFLD Outputs'!$F$2:$F$49,'HIFLD Outputs'!$B$2:$B$49,'Data National'!$A$43)*F34</f>
        <v>685858.72943219764</v>
      </c>
      <c r="G44" s="15">
        <f>SUMIFS('HIFLD Outputs'!$F$2:$F$49,'HIFLD Outputs'!$B$2:$B$49,'Data National'!$A$43)*G34</f>
        <v>686378.31937873724</v>
      </c>
      <c r="H44" s="15">
        <f>SUMIFS('HIFLD Outputs'!$F$2:$F$49,'HIFLD Outputs'!$B$2:$B$49,'Data National'!$A$43)*H34</f>
        <v>686897.90932527673</v>
      </c>
      <c r="I44" s="15">
        <f>SUMIFS('HIFLD Outputs'!$F$2:$F$49,'HIFLD Outputs'!$B$2:$B$49,'Data National'!$A$43)*I34</f>
        <v>687417.49927181634</v>
      </c>
      <c r="J44" s="15">
        <f>SUMIFS('HIFLD Outputs'!$F$2:$F$49,'HIFLD Outputs'!$B$2:$B$49,'Data National'!$A$43)*J34</f>
        <v>687937.08921835583</v>
      </c>
      <c r="K44" s="15">
        <f>SUMIFS('HIFLD Outputs'!$F$2:$F$49,'HIFLD Outputs'!$B$2:$B$49,'Data National'!$A$43)*K34</f>
        <v>688456.67916489544</v>
      </c>
      <c r="L44" s="15">
        <f>SUMIFS('HIFLD Outputs'!$F$2:$F$49,'HIFLD Outputs'!$B$2:$B$49,'Data National'!$A$43)*L34</f>
        <v>688976.26911143505</v>
      </c>
      <c r="M44" s="15">
        <f>SUMIFS('HIFLD Outputs'!$F$2:$F$49,'HIFLD Outputs'!$B$2:$B$49,'Data National'!$A$43)*M34</f>
        <v>689495.85905797454</v>
      </c>
      <c r="N44" s="15">
        <f>SUMIFS('HIFLD Outputs'!$F$2:$F$49,'HIFLD Outputs'!$B$2:$B$49,'Data National'!$A$43)*N34</f>
        <v>690015.44900451414</v>
      </c>
      <c r="O44" s="15">
        <f>SUMIFS('HIFLD Outputs'!$F$2:$F$49,'HIFLD Outputs'!$B$2:$B$49,'Data National'!$A$43)*O34</f>
        <v>690535.03895105363</v>
      </c>
      <c r="P44" s="15">
        <f>SUMIFS('HIFLD Outputs'!$F$2:$F$49,'HIFLD Outputs'!$B$2:$B$49,'Data National'!$A$43)*P34</f>
        <v>691054.62889759324</v>
      </c>
      <c r="Q44" s="15">
        <f>SUMIFS('HIFLD Outputs'!$F$2:$F$49,'HIFLD Outputs'!$B$2:$B$49,'Data National'!$A$43)*Q34</f>
        <v>691574.21884413273</v>
      </c>
      <c r="R44" s="15">
        <f>SUMIFS('HIFLD Outputs'!$F$2:$F$49,'HIFLD Outputs'!$B$2:$B$49,'Data National'!$A$43)*R34</f>
        <v>692093.80879067234</v>
      </c>
      <c r="S44" s="15">
        <f>SUMIFS('HIFLD Outputs'!$F$2:$F$49,'HIFLD Outputs'!$B$2:$B$49,'Data National'!$A$43)*S34</f>
        <v>692613.39873721183</v>
      </c>
      <c r="T44" s="15">
        <f>SUMIFS('HIFLD Outputs'!$F$2:$F$49,'HIFLD Outputs'!$B$2:$B$49,'Data National'!$A$43)*T34</f>
        <v>693132.98868375144</v>
      </c>
      <c r="U44" s="15">
        <f>SUMIFS('HIFLD Outputs'!$F$2:$F$49,'HIFLD Outputs'!$B$2:$B$49,'Data National'!$A$43)*U34</f>
        <v>693652.57863029104</v>
      </c>
      <c r="V44" s="15">
        <f>SUMIFS('HIFLD Outputs'!$F$2:$F$49,'HIFLD Outputs'!$B$2:$B$49,'Data National'!$A$43)*V34</f>
        <v>694172.16857683053</v>
      </c>
      <c r="W44" s="15">
        <f>SUMIFS('HIFLD Outputs'!$F$2:$F$49,'HIFLD Outputs'!$B$2:$B$49,'Data National'!$A$43)*W34</f>
        <v>694691.75852337014</v>
      </c>
      <c r="X44" s="15">
        <f>SUMIFS('HIFLD Outputs'!$F$2:$F$49,'HIFLD Outputs'!$B$2:$B$49,'Data National'!$A$43)*X34</f>
        <v>695211.34846990963</v>
      </c>
      <c r="Y44" s="15">
        <f>SUMIFS('HIFLD Outputs'!$F$2:$F$49,'HIFLD Outputs'!$B$2:$B$49,'Data National'!$A$43)*Y34</f>
        <v>695730.93841644924</v>
      </c>
      <c r="Z44" s="15">
        <f>SUMIFS('HIFLD Outputs'!$F$2:$F$49,'HIFLD Outputs'!$B$2:$B$49,'Data National'!$A$43)*Z34</f>
        <v>696250.52836298873</v>
      </c>
      <c r="AA44" s="15">
        <f>SUMIFS('HIFLD Outputs'!$F$2:$F$49,'HIFLD Outputs'!$B$2:$B$49,'Data National'!$A$43)*AA34</f>
        <v>696770.11830952833</v>
      </c>
      <c r="AB44" s="15">
        <f>SUMIFS('HIFLD Outputs'!$F$2:$F$49,'HIFLD Outputs'!$B$2:$B$49,'Data National'!$A$43)*AB34</f>
        <v>697289.70825606794</v>
      </c>
      <c r="AC44" s="15">
        <f>SUMIFS('HIFLD Outputs'!$F$2:$F$49,'HIFLD Outputs'!$B$2:$B$49,'Data National'!$A$43)*AC34</f>
        <v>697809.29820260743</v>
      </c>
      <c r="AD44" s="15">
        <f>SUMIFS('HIFLD Outputs'!$F$2:$F$49,'HIFLD Outputs'!$B$2:$B$49,'Data National'!$A$43)*AD34</f>
        <v>698328.88814914704</v>
      </c>
      <c r="AE44" s="15">
        <f>SUMIFS('HIFLD Outputs'!$F$2:$F$49,'HIFLD Outputs'!$B$2:$B$49,'Data National'!$A$43)*AE34</f>
        <v>698848.47809568653</v>
      </c>
      <c r="AF44" s="15">
        <f>SUMIFS('HIFLD Outputs'!$F$2:$F$49,'HIFLD Outputs'!$B$2:$B$49,'Data National'!$A$43)*AF34</f>
        <v>699368.06804222614</v>
      </c>
      <c r="AG44" s="15">
        <f>SUMIFS('HIFLD Outputs'!$F$2:$F$49,'HIFLD Outputs'!$B$2:$B$49,'Data National'!$A$43)*AG34</f>
        <v>699887.65798876563</v>
      </c>
      <c r="AH44" s="15">
        <f>SUMIFS('HIFLD Outputs'!$F$2:$F$49,'HIFLD Outputs'!$B$2:$B$49,'Data National'!$A$43)*AH34</f>
        <v>700407.24793530523</v>
      </c>
      <c r="AI44" s="15">
        <f>SUMIFS('HIFLD Outputs'!$F$2:$F$49,'HIFLD Outputs'!$B$2:$B$49,'Data National'!$A$43)*AI34</f>
        <v>700926.83788184472</v>
      </c>
      <c r="AJ44" s="15">
        <f>SUMIFS('HIFLD Outputs'!$F$2:$F$49,'HIFLD Outputs'!$B$2:$B$49,'Data National'!$A$43)*AJ34</f>
        <v>701446.42782838433</v>
      </c>
      <c r="AK44" s="15">
        <f>SUMIFS('HIFLD Outputs'!$F$2:$F$49,'HIFLD Outputs'!$B$2:$B$49,'Data National'!$A$43)*AK34</f>
        <v>701966.01777492394</v>
      </c>
      <c r="AL44" s="15">
        <f>SUMIFS('HIFLD Outputs'!$F$2:$F$49,'HIFLD Outputs'!$B$2:$B$49,'Data National'!$A$43)*AL34</f>
        <v>702485.60772146343</v>
      </c>
      <c r="AM44" s="15">
        <f>SUMIFS('HIFLD Outputs'!$F$2:$F$49,'HIFLD Outputs'!$B$2:$B$49,'Data National'!$A$43)*AM34</f>
        <v>703005.19766800303</v>
      </c>
      <c r="AN44" s="15">
        <f>SUMIFS('HIFLD Outputs'!$F$2:$F$49,'HIFLD Outputs'!$B$2:$B$49,'Data National'!$A$43)*AN34</f>
        <v>703524.78761454253</v>
      </c>
      <c r="AO44" s="15">
        <f>SUMIFS('HIFLD Outputs'!$F$2:$F$49,'HIFLD Outputs'!$B$2:$B$49,'Data National'!$A$43)*AO34</f>
        <v>704044.37756108213</v>
      </c>
      <c r="AP44" s="15">
        <f>SUMIFS('HIFLD Outputs'!$F$2:$F$49,'HIFLD Outputs'!$B$2:$B$49,'Data National'!$A$43)*AP34</f>
        <v>704563.96750762162</v>
      </c>
    </row>
    <row r="45" spans="1:42" x14ac:dyDescent="0.25">
      <c r="A45" s="16" t="s">
        <v>15</v>
      </c>
      <c r="B45" s="17">
        <f>B37*SUMIFS('HIFLD Outputs'!$F$2:$F$49,'HIFLD Outputs'!$B$2:$B$49,$A$43)</f>
        <v>54957376.306904018</v>
      </c>
    </row>
    <row r="46" spans="1:42" x14ac:dyDescent="0.25">
      <c r="A46" s="16" t="s">
        <v>14</v>
      </c>
      <c r="B46" s="17">
        <f>B38*SUMIFS('HIFLD Outputs'!$F$2:$F$49,'HIFLD Outputs'!$B$2:$B$49,$A$43)</f>
        <v>86408886.843987629</v>
      </c>
    </row>
    <row r="47" spans="1:42" x14ac:dyDescent="0.25">
      <c r="A47" s="16" t="s">
        <v>16</v>
      </c>
      <c r="B47" s="17">
        <f>B39*SUMIFS('HIFLD Outputs'!$F$2:$F$49,'HIFLD Outputs'!$B$2:$B$49,$A$43)</f>
        <v>77801105.012785807</v>
      </c>
    </row>
    <row r="48" spans="1:42" x14ac:dyDescent="0.25">
      <c r="A48" s="16" t="s">
        <v>17</v>
      </c>
      <c r="B48" s="17">
        <f>B40*SUMIFS('HIFLD Outputs'!$F$2:$F$49,'HIFLD Outputs'!$B$2:$B$49,$A$43)</f>
        <v>103955519.0383606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54957376.306904018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86408886.843987629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77801105.012785807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103955519.0383606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2024-01-03T20:49:32Z</dcterms:modified>
</cp:coreProperties>
</file>