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NJ\io-model\GaHEbIC\"/>
    </mc:Choice>
  </mc:AlternateContent>
  <xr:revisionPtr revIDLastSave="0" documentId="8_{21CDD196-4461-4C43-8F14-87DAC4BD4E0C}" xr6:coauthVersionLast="47" xr6:coauthVersionMax="47" xr10:uidLastSave="{00000000-0000-0000-0000-000000000000}"/>
  <bookViews>
    <workbookView xWindow="825" yWindow="90" windowWidth="15450" windowHeight="17160" firstSheet="4" activeTab="4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State BOBIC" sheetId="9" r:id="rId7"/>
    <sheet name="GaHEbIC-government" sheetId="7" r:id="rId8"/>
    <sheet name="GaHEbIC-household" sheetId="8" r:id="rId9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AQ4" i="6" l="1"/>
  <c r="AI4" i="6"/>
  <c r="AA4" i="6"/>
  <c r="S4" i="6"/>
  <c r="K4" i="6"/>
  <c r="C4" i="6"/>
  <c r="C2" i="8" s="1"/>
  <c r="I4" i="5"/>
  <c r="Q4" i="5"/>
  <c r="Y4" i="5"/>
  <c r="AG4" i="5"/>
  <c r="AO4" i="5"/>
  <c r="V4" i="6"/>
  <c r="AD4" i="5"/>
  <c r="AD2" i="7" s="1"/>
  <c r="X4" i="5"/>
  <c r="X2" i="7" s="1"/>
  <c r="AP4" i="6"/>
  <c r="AH4" i="6"/>
  <c r="AH2" i="8" s="1"/>
  <c r="Z4" i="6"/>
  <c r="R4" i="6"/>
  <c r="J4" i="6"/>
  <c r="B4" i="6"/>
  <c r="J4" i="5"/>
  <c r="R4" i="5"/>
  <c r="Z4" i="5"/>
  <c r="AH4" i="5"/>
  <c r="AP4" i="5"/>
  <c r="AQ4" i="5"/>
  <c r="N4" i="6"/>
  <c r="V4" i="5"/>
  <c r="AF4" i="5"/>
  <c r="AF2" i="7" s="1"/>
  <c r="AO4" i="6"/>
  <c r="AO2" i="8" s="1"/>
  <c r="AG4" i="6"/>
  <c r="Y4" i="6"/>
  <c r="Y2" i="8" s="1"/>
  <c r="Q4" i="6"/>
  <c r="I4" i="6"/>
  <c r="C4" i="5"/>
  <c r="K4" i="5"/>
  <c r="S4" i="5"/>
  <c r="S2" i="7" s="1"/>
  <c r="AA4" i="5"/>
  <c r="AA2" i="7" s="1"/>
  <c r="AI4" i="5"/>
  <c r="F4" i="6"/>
  <c r="AL4" i="5"/>
  <c r="AN4" i="6"/>
  <c r="AF4" i="6"/>
  <c r="X4" i="6"/>
  <c r="P4" i="6"/>
  <c r="P2" i="8" s="1"/>
  <c r="H4" i="6"/>
  <c r="H2" i="8" s="1"/>
  <c r="D4" i="5"/>
  <c r="L4" i="5"/>
  <c r="T4" i="5"/>
  <c r="AB4" i="5"/>
  <c r="AJ4" i="5"/>
  <c r="B4" i="5"/>
  <c r="AD4" i="6"/>
  <c r="F4" i="5"/>
  <c r="F2" i="7" s="1"/>
  <c r="H4" i="5"/>
  <c r="AM4" i="6"/>
  <c r="AM2" i="8" s="1"/>
  <c r="AE4" i="6"/>
  <c r="W4" i="6"/>
  <c r="O4" i="6"/>
  <c r="G4" i="6"/>
  <c r="E4" i="5"/>
  <c r="M4" i="5"/>
  <c r="M2" i="7" s="1"/>
  <c r="U4" i="5"/>
  <c r="AC4" i="5"/>
  <c r="AC2" i="7" s="1"/>
  <c r="AK4" i="5"/>
  <c r="AL4" i="6"/>
  <c r="N4" i="5"/>
  <c r="P4" i="5"/>
  <c r="AN4" i="5"/>
  <c r="AN2" i="7" s="1"/>
  <c r="AK4" i="6"/>
  <c r="AK2" i="8" s="1"/>
  <c r="AC4" i="6"/>
  <c r="U4" i="6"/>
  <c r="U2" i="8" s="1"/>
  <c r="M4" i="6"/>
  <c r="M2" i="8" s="1"/>
  <c r="E4" i="6"/>
  <c r="E2" i="8" s="1"/>
  <c r="G4" i="5"/>
  <c r="O4" i="5"/>
  <c r="W4" i="5"/>
  <c r="W2" i="7" s="1"/>
  <c r="AE4" i="5"/>
  <c r="AE2" i="7" s="1"/>
  <c r="AM4" i="5"/>
  <c r="AJ4" i="6"/>
  <c r="AJ2" i="8" s="1"/>
  <c r="AB4" i="6"/>
  <c r="T4" i="6"/>
  <c r="L4" i="6"/>
  <c r="D4" i="6"/>
  <c r="D2" i="8"/>
  <c r="F2" i="8"/>
  <c r="G2" i="8"/>
  <c r="I2" i="8"/>
  <c r="J2" i="8"/>
  <c r="K2" i="8"/>
  <c r="L2" i="8"/>
  <c r="N2" i="8"/>
  <c r="O2" i="8"/>
  <c r="Q2" i="8"/>
  <c r="R2" i="8"/>
  <c r="S2" i="8"/>
  <c r="T2" i="8"/>
  <c r="V2" i="8"/>
  <c r="W2" i="8"/>
  <c r="X2" i="8"/>
  <c r="Z2" i="8"/>
  <c r="AA2" i="8"/>
  <c r="AB2" i="8"/>
  <c r="AC2" i="8"/>
  <c r="AD2" i="8"/>
  <c r="AE2" i="8"/>
  <c r="AF2" i="8"/>
  <c r="AG2" i="8"/>
  <c r="AI2" i="8"/>
  <c r="AL2" i="8"/>
  <c r="AN2" i="8"/>
  <c r="AP2" i="8"/>
  <c r="AQ2" i="8"/>
  <c r="B2" i="8"/>
  <c r="C2" i="7"/>
  <c r="D2" i="7"/>
  <c r="E2" i="7"/>
  <c r="G2" i="7"/>
  <c r="H2" i="7"/>
  <c r="I2" i="7"/>
  <c r="J2" i="7"/>
  <c r="K2" i="7"/>
  <c r="L2" i="7"/>
  <c r="N2" i="7"/>
  <c r="O2" i="7"/>
  <c r="P2" i="7"/>
  <c r="Q2" i="7"/>
  <c r="R2" i="7"/>
  <c r="T2" i="7"/>
  <c r="U2" i="7"/>
  <c r="V2" i="7"/>
  <c r="Y2" i="7"/>
  <c r="Z2" i="7"/>
  <c r="AB2" i="7"/>
  <c r="AG2" i="7"/>
  <c r="AH2" i="7"/>
  <c r="AI2" i="7"/>
  <c r="AJ2" i="7"/>
  <c r="AK2" i="7"/>
  <c r="AL2" i="7"/>
  <c r="AM2" i="7"/>
  <c r="AO2" i="7"/>
  <c r="AP2" i="7"/>
  <c r="AQ2" i="7"/>
  <c r="B2" i="7"/>
  <c r="C4" i="4" a="1"/>
  <c r="C4" i="4" s="1"/>
  <c r="C7" i="4" s="1"/>
  <c r="B4" i="4" a="1"/>
  <c r="B4" i="4" s="1"/>
  <c r="C3" i="4" a="1"/>
  <c r="C3" i="4" s="1"/>
  <c r="C6" i="4" s="1"/>
  <c r="B3" i="4" a="1"/>
  <c r="B3" i="4" s="1"/>
  <c r="B6" i="4" s="1"/>
  <c r="A1" i="2"/>
  <c r="B7" i="4" l="1"/>
</calcChain>
</file>

<file path=xl/sharedStrings.xml><?xml version="1.0" encoding="utf-8"?>
<sst xmlns="http://schemas.openxmlformats.org/spreadsheetml/2006/main" count="2383" uniqueCount="828">
  <si>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</si>
  <si>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</si>
  <si>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</si>
  <si>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</si>
  <si>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</si>
  <si>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</si>
  <si>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</si>
  <si>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</si>
  <si>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</si>
  <si>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</si>
  <si>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</si>
  <si>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</si>
  <si>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</si>
  <si>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</si>
  <si>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</si>
  <si>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</si>
  <si>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</si>
  <si>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</si>
  <si>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</si>
  <si>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</si>
  <si>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</si>
  <si>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</si>
  <si>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</si>
  <si>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</si>
  <si>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</si>
  <si>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</si>
  <si>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</si>
  <si>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</si>
  <si>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</si>
  <si>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</si>
  <si>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</si>
  <si>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</si>
  <si>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</si>
  <si>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</si>
  <si>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</si>
  <si>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</si>
  <si>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</si>
  <si>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</si>
  <si>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</si>
  <si>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</si>
  <si>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</si>
  <si>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</si>
  <si>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</si>
  <si>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</si>
  <si>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</si>
  <si>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</si>
  <si>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</si>
  <si>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</si>
  <si>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</si>
  <si>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</si>
  <si>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</si>
  <si>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</si>
  <si>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</si>
  <si>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</si>
  <si>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</si>
  <si>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</si>
  <si>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</si>
  <si>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</si>
  <si>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</si>
  <si>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</si>
  <si>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</si>
  <si>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</si>
  <si>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</si>
  <si>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</si>
  <si>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</si>
  <si>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</si>
  <si>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</si>
  <si>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</si>
  <si>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</si>
  <si>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</si>
  <si>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</si>
  <si>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</si>
  <si>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</si>
  <si>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</si>
  <si>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</si>
  <si>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</si>
  <si>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</si>
  <si>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</si>
  <si>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</si>
  <si>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</si>
  <si>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</si>
  <si>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</si>
  <si>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</si>
  <si>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</si>
  <si>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</si>
  <si>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</si>
  <si>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</si>
  <si>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</si>
  <si>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</si>
  <si>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</si>
  <si>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</si>
  <si>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</si>
  <si>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</si>
  <si>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</si>
  <si>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</si>
  <si>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</si>
  <si>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</si>
  <si>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</si>
  <si>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</si>
  <si>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</si>
  <si>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</si>
  <si>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</si>
  <si>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</si>
  <si>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</si>
  <si>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</si>
  <si>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</si>
  <si>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</si>
  <si>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</si>
  <si>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</si>
  <si>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</si>
  <si>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</si>
  <si>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</si>
  <si>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</si>
  <si>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</si>
  <si>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</si>
  <si>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</si>
  <si>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</si>
  <si>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</si>
  <si>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</si>
  <si>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</si>
  <si>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</si>
  <si>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</si>
  <si>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</si>
  <si>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</si>
  <si>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</si>
  <si>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</si>
  <si>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</si>
  <si>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</si>
  <si>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</si>
  <si>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</si>
  <si>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</si>
  <si>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</si>
  <si>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</si>
  <si>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</si>
  <si>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</si>
  <si>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</si>
  <si>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</si>
  <si>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</si>
  <si>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</si>
  <si>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</si>
  <si>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</si>
  <si>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</si>
  <si>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</si>
  <si>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</si>
  <si>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</si>
  <si>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</si>
  <si>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</si>
  <si>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</si>
  <si>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</si>
  <si>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</si>
  <si>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</si>
  <si>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</si>
  <si>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</si>
  <si>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</si>
  <si>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</si>
  <si>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</si>
  <si>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</si>
  <si>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</si>
  <si>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</si>
  <si>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</si>
  <si>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</si>
  <si>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</si>
  <si>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</si>
  <si>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</si>
  <si>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</si>
  <si>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</si>
  <si>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</si>
  <si>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</si>
  <si>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</si>
  <si>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</si>
  <si>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</si>
  <si>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</si>
  <si>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</si>
  <si>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</si>
  <si>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</si>
  <si>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</si>
  <si>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</si>
  <si>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</si>
  <si>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</si>
  <si>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</si>
  <si>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</si>
  <si>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</si>
  <si>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</si>
  <si>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</si>
  <si>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</si>
  <si>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</si>
  <si>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</si>
  <si>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</si>
  <si>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</si>
  <si>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</si>
  <si>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</si>
  <si>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</si>
  <si>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</si>
  <si>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</si>
  <si>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</si>
  <si>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</si>
  <si>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</si>
  <si>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</si>
  <si>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</si>
  <si>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</si>
  <si>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</si>
  <si>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</si>
  <si>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</si>
  <si>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</si>
  <si>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</si>
  <si>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</si>
  <si>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</si>
  <si>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</si>
  <si>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</si>
  <si>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</si>
  <si>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</si>
  <si>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</si>
  <si>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</si>
  <si>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</si>
  <si>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</si>
  <si>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</si>
  <si>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</si>
  <si>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</si>
  <si>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</si>
  <si>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</si>
  <si>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</si>
  <si>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</si>
  <si>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</si>
  <si>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</si>
  <si>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</si>
  <si>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</si>
  <si>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</si>
  <si>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</si>
  <si>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</si>
  <si>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</si>
  <si>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</si>
  <si>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</si>
  <si>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</si>
  <si>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</si>
  <si>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</si>
  <si>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</si>
  <si>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</si>
  <si>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</si>
  <si>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</si>
  <si>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</si>
  <si>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</si>
  <si>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</si>
  <si>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</si>
  <si>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</si>
  <si>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</si>
  <si>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</si>
  <si>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</si>
  <si>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</si>
  <si>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</si>
  <si>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</si>
  <si>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</si>
  <si>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</si>
  <si>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</si>
  <si>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</si>
  <si>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</si>
  <si>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</si>
  <si>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</si>
  <si>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</si>
  <si>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</si>
  <si>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</si>
  <si>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</si>
  <si>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</si>
  <si>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</si>
  <si>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</si>
  <si>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</si>
  <si>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</si>
  <si>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</si>
  <si>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</si>
  <si>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</si>
  <si>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</si>
  <si>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</si>
  <si>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</si>
  <si>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</si>
  <si>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</si>
  <si>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</si>
  <si>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</si>
  <si>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</si>
  <si>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</si>
  <si>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</si>
  <si>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</si>
  <si>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</si>
  <si>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</si>
  <si>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</si>
  <si>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</si>
  <si>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</si>
  <si>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</si>
  <si>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</si>
  <si>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</si>
  <si>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</si>
  <si>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</si>
  <si>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</si>
  <si>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</si>
  <si>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</si>
  <si>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</si>
  <si>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</si>
  <si>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</si>
  <si>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</si>
  <si>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</si>
  <si>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</si>
  <si>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</si>
  <si>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</si>
  <si>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</si>
  <si>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</si>
  <si>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</si>
  <si>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</si>
  <si>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</si>
  <si>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</si>
  <si>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</si>
  <si>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</si>
  <si>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</si>
  <si>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</si>
  <si>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</si>
  <si>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</si>
  <si>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</si>
  <si>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</si>
  <si>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</si>
  <si>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</si>
  <si>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</si>
  <si>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</si>
  <si>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</si>
  <si>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</si>
  <si>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</si>
  <si>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</si>
  <si>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</si>
  <si>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</si>
  <si>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</si>
  <si>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</si>
  <si>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</si>
  <si>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</si>
  <si>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</si>
  <si>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</si>
  <si>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</si>
  <si>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</si>
  <si>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</si>
  <si>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</si>
  <si>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</si>
  <si>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</si>
  <si>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</si>
  <si>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</si>
  <si>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</si>
  <si>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</si>
  <si>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</si>
  <si>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</si>
  <si>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</si>
  <si>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</si>
  <si>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</si>
  <si>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</si>
  <si>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</si>
  <si>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</si>
  <si>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</si>
  <si>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</si>
  <si>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</si>
  <si>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</si>
  <si>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</si>
  <si>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</si>
  <si>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</si>
  <si>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</si>
  <si>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</si>
  <si>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</si>
  <si>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</si>
  <si>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</si>
  <si>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</si>
  <si>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</si>
  <si>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</si>
  <si>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</si>
  <si>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</si>
  <si>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</si>
  <si>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</si>
  <si>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</si>
  <si>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</si>
  <si>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</si>
  <si>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</si>
  <si>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</si>
  <si>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</si>
  <si>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</si>
  <si>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</si>
  <si>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</si>
  <si>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</si>
  <si>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</si>
  <si>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</si>
  <si>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</si>
  <si>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</si>
  <si>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</si>
  <si>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</si>
  <si>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</si>
  <si>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</si>
  <si>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</si>
  <si>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</si>
  <si>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</si>
  <si>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</si>
  <si>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</si>
  <si>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</si>
  <si>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</si>
  <si>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</si>
  <si>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</si>
  <si>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</si>
  <si>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</si>
  <si>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</si>
  <si>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</si>
  <si>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</si>
  <si>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</si>
  <si>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</si>
  <si>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</si>
  <si>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</si>
  <si>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</si>
  <si>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</si>
  <si>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</si>
  <si>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</si>
  <si>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</si>
  <si>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</si>
  <si>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</si>
  <si>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</si>
  <si>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</si>
  <si>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</si>
  <si>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</si>
  <si>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</si>
  <si>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</si>
  <si>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</si>
  <si>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</si>
  <si>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</si>
  <si>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</si>
  <si>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</si>
  <si>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</si>
  <si>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</si>
  <si>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</si>
  <si>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</si>
  <si>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</si>
  <si>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</si>
  <si>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</si>
  <si>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</si>
  <si>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</si>
  <si>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</si>
  <si>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</si>
  <si>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</si>
  <si>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</si>
  <si>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</si>
  <si>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</si>
  <si>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</si>
  <si>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</si>
  <si>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</si>
  <si>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</si>
  <si>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</si>
  <si>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</si>
  <si>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</si>
  <si>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</si>
  <si>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</si>
  <si>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</si>
  <si>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</si>
  <si>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</si>
  <si>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</si>
  <si>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</si>
  <si>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</si>
  <si>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</si>
  <si>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</si>
  <si>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</si>
  <si>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</si>
  <si>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</si>
  <si>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</si>
  <si>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</si>
  <si>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</si>
  <si>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</si>
  <si>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</si>
  <si>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</si>
  <si>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</si>
  <si>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</si>
  <si>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</si>
  <si>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</si>
  <si>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</si>
  <si>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</si>
  <si>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</si>
  <si>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</si>
  <si>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</si>
  <si>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</si>
  <si>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</si>
  <si>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</si>
  <si>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</si>
  <si>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</si>
  <si>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</si>
  <si>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</si>
  <si>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</si>
  <si>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</si>
  <si>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</si>
  <si>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</si>
  <si>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</si>
  <si>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</si>
  <si>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</si>
  <si>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</si>
  <si>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</si>
  <si>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</si>
  <si>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</si>
  <si>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</si>
  <si>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</si>
  <si>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</si>
  <si>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</si>
  <si>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</si>
  <si>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</si>
  <si>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</si>
  <si>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</si>
  <si>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</si>
  <si>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</si>
  <si>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</si>
  <si>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</si>
  <si>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</si>
  <si>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</si>
  <si>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</si>
  <si>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</si>
  <si>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</si>
  <si>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</si>
  <si>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</si>
  <si>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</si>
  <si>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</si>
  <si>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</si>
  <si>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</si>
  <si>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</si>
  <si>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</si>
  <si>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</si>
  <si>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</si>
  <si>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</si>
  <si>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</si>
  <si>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</si>
  <si>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</si>
  <si>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</si>
  <si>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</si>
  <si>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</si>
  <si>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</si>
  <si>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</si>
  <si>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</si>
  <si>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</si>
  <si>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</si>
  <si>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</si>
  <si>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</si>
  <si>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</si>
  <si>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</si>
  <si>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</si>
  <si>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</si>
  <si>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</si>
  <si>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</si>
  <si>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</si>
  <si>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</si>
  <si>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</si>
  <si>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</si>
  <si>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</si>
  <si>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</si>
  <si>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</si>
  <si>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</si>
  <si>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</si>
  <si>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</si>
  <si>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</si>
  <si>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</si>
  <si>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</si>
  <si>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</si>
  <si>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</si>
  <si>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</si>
  <si>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</si>
  <si>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</si>
  <si>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</si>
  <si>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</si>
  <si>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</si>
  <si>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</si>
  <si>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</si>
  <si>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</si>
  <si>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</si>
  <si>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</si>
  <si>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</si>
  <si>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</si>
  <si>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</si>
  <si>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</si>
  <si>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</si>
  <si>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</si>
  <si>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</si>
  <si>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</si>
  <si>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</si>
  <si>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</si>
  <si>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</si>
  <si>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</si>
  <si>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</si>
  <si>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</si>
  <si>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</si>
  <si>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</si>
  <si>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</si>
  <si>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</si>
  <si>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</si>
  <si>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</si>
  <si>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</si>
  <si>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</si>
  <si>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</si>
  <si>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</si>
  <si>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</si>
  <si>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</si>
  <si>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</si>
  <si>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</si>
  <si>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</si>
  <si>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</si>
  <si>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</si>
  <si>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</si>
  <si>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</si>
  <si>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</si>
  <si>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</si>
  <si>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</si>
  <si>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</si>
  <si>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</si>
  <si>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</si>
  <si>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</si>
  <si>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</si>
  <si>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</si>
  <si>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</si>
  <si>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</si>
  <si>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</si>
  <si>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</si>
  <si>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</si>
  <si>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</si>
  <si>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</si>
  <si>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</si>
  <si>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</si>
  <si>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</si>
  <si>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</si>
  <si>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</si>
  <si>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</si>
  <si>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</si>
  <si>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</si>
  <si>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</si>
  <si>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</si>
  <si>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</si>
  <si>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</si>
  <si>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</si>
  <si>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</si>
  <si>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</si>
  <si>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</si>
  <si>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</si>
  <si>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</si>
  <si>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</si>
  <si>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</si>
  <si>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</si>
  <si>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</si>
  <si>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</si>
  <si>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</si>
  <si>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</si>
  <si>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</si>
  <si>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</si>
  <si>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</si>
  <si>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</si>
  <si>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</si>
  <si>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</si>
  <si>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</si>
  <si>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</si>
  <si>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</si>
  <si>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</si>
  <si>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</si>
  <si>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</si>
  <si>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</si>
  <si>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</si>
  <si>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</si>
  <si>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</si>
  <si>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</si>
  <si>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</si>
  <si>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</si>
  <si>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</si>
  <si>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</si>
  <si>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</si>
  <si>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</si>
  <si>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</si>
  <si>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</si>
  <si>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</si>
  <si>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</si>
  <si>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</si>
  <si>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</si>
  <si>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</si>
  <si>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</si>
  <si>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</si>
  <si>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</si>
  <si>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</si>
  <si>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</si>
  <si>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</si>
  <si>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</si>
  <si>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</si>
  <si>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</si>
  <si>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</si>
  <si>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</si>
  <si>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</si>
  <si>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</si>
  <si>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</si>
  <si>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</si>
  <si>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</si>
  <si>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</si>
  <si>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</si>
  <si>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</si>
  <si>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</si>
  <si>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</si>
  <si>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</si>
  <si>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</si>
  <si>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</si>
  <si>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</si>
  <si>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</si>
  <si>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</si>
  <si>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</si>
  <si>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</si>
  <si>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</si>
  <si>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</si>
  <si>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</si>
  <si>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</si>
  <si>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</si>
  <si>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</si>
  <si>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</si>
  <si>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</si>
  <si>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</si>
  <si>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</si>
  <si>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</si>
  <si>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</si>
  <si>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</si>
  <si>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</si>
  <si>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</si>
  <si>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</si>
  <si>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</si>
  <si>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</si>
  <si>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</si>
  <si>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</si>
  <si>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</si>
  <si>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</si>
  <si>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</si>
  <si>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</si>
  <si>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</si>
  <si>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</si>
  <si>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</si>
  <si>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</si>
  <si>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</si>
  <si>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</si>
  <si>
    <t>AL</t>
  </si>
  <si>
    <t>AR</t>
  </si>
  <si>
    <t>CA</t>
  </si>
  <si>
    <t>CO</t>
  </si>
  <si>
    <t>CT</t>
  </si>
  <si>
    <t>DE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</si>
  <si>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</si>
  <si>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</si>
  <si>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</si>
  <si>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</si>
  <si>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</si>
  <si>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</si>
  <si>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</si>
  <si>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</si>
  <si>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</si>
  <si>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</si>
  <si>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</si>
  <si>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</si>
  <si>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</si>
  <si>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</si>
  <si>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</si>
  <si>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</si>
  <si>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</si>
  <si>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</si>
  <si>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</si>
  <si>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</si>
  <si>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</si>
  <si>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</si>
  <si>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</si>
  <si>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</si>
  <si>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</si>
  <si>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</si>
  <si>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</si>
  <si>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</si>
  <si>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</si>
  <si>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</si>
  <si>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</si>
  <si>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</si>
  <si>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</si>
  <si>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WA</t>
  </si>
  <si>
    <t>WI</t>
  </si>
  <si>
    <t>WV</t>
  </si>
  <si>
    <t>WY</t>
  </si>
  <si>
    <t>AZ</t>
  </si>
  <si>
    <t>FL</t>
  </si>
  <si>
    <t>NY</t>
  </si>
  <si>
    <t>RI</t>
  </si>
  <si>
    <t>VA</t>
  </si>
  <si>
    <t>State</t>
  </si>
  <si>
    <t>Output</t>
  </si>
  <si>
    <t>AK</t>
  </si>
  <si>
    <t>HI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</si>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</sst>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  <xf numFmtId="9" fontId="14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14" fontId="0" fillId="0" borderId="0" xfId="0" applyNumberFormat="1"/>
    <xf numFmtId="0" fontId="22" fillId="0" borderId="0" xfId="0" applyFont="1"/>
    <xf numFmtId="9" fontId="0" fillId="0" borderId="0" xfId="8" applyFon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9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C25" sqref="C25"/>
    </sheetView>
  </sheetViews>
  <sheetFormatPr defaultColWidth="8.85546875" defaultRowHeight="15" x14ac:dyDescent="0.25"/>
  <cols>
    <col min="2" max="2" width="77.42578125" customWidth="1"/>
  </cols>
  <sheetData>
    <row r="1" spans="1:8" x14ac:dyDescent="0.25">
      <c r="A1" s="1" t="s">
        <v>0</v>
      </c>
      <c r="B1" t="s">
        <v>807</v>
      </c>
      <c r="C1" s="82">
        <v>44837</v>
      </c>
      <c r="G1" s="83" t="s">
        <v>778</v>
      </c>
      <c r="H1" s="83" t="s">
        <v>726</v>
      </c>
    </row>
    <row r="2" spans="1:8" x14ac:dyDescent="0.25">
      <c r="B2" t="str">
        <f>LOOKUP(B1,G1:H51,H1:H51)</f>
        <v>NJ</v>
      </c>
      <c r="G2" s="83" t="s">
        <v>779</v>
      </c>
      <c r="H2" s="83" t="s">
        <v>776</v>
      </c>
    </row>
    <row r="3" spans="1:8" x14ac:dyDescent="0.25">
      <c r="A3" s="1" t="s">
        <v>1</v>
      </c>
      <c r="B3" s="78" t="s">
        <v>2</v>
      </c>
      <c r="G3" s="83" t="s">
        <v>780</v>
      </c>
      <c r="H3" s="83" t="s">
        <v>769</v>
      </c>
    </row>
    <row r="4" spans="1:8" x14ac:dyDescent="0.25">
      <c r="B4" t="s">
        <v>3</v>
      </c>
      <c r="G4" s="83" t="s">
        <v>781</v>
      </c>
      <c r="H4" s="83" t="s">
        <v>727</v>
      </c>
    </row>
    <row r="5" spans="1:8" x14ac:dyDescent="0.25">
      <c r="B5" s="2">
        <v>2018</v>
      </c>
      <c r="G5" s="83" t="s">
        <v>782</v>
      </c>
      <c r="H5" s="83" t="s">
        <v>728</v>
      </c>
    </row>
    <row r="6" spans="1:8" x14ac:dyDescent="0.25">
      <c r="B6" t="s">
        <v>4</v>
      </c>
      <c r="G6" s="83" t="s">
        <v>783</v>
      </c>
      <c r="H6" s="83" t="s">
        <v>729</v>
      </c>
    </row>
    <row r="7" spans="1:8" x14ac:dyDescent="0.25">
      <c r="B7" s="3" t="s">
        <v>5</v>
      </c>
      <c r="G7" s="83" t="s">
        <v>784</v>
      </c>
      <c r="H7" s="83" t="s">
        <v>730</v>
      </c>
    </row>
    <row r="8" spans="1:8" x14ac:dyDescent="0.25">
      <c r="B8" t="s">
        <v>6</v>
      </c>
      <c r="G8" s="83" t="s">
        <v>785</v>
      </c>
      <c r="H8" s="83" t="s">
        <v>731</v>
      </c>
    </row>
    <row r="9" spans="1:8" x14ac:dyDescent="0.25">
      <c r="G9" s="83" t="s">
        <v>786</v>
      </c>
      <c r="H9" s="83" t="s">
        <v>770</v>
      </c>
    </row>
    <row r="10" spans="1:8" x14ac:dyDescent="0.25">
      <c r="B10" s="78" t="s">
        <v>7</v>
      </c>
      <c r="G10" s="83" t="s">
        <v>787</v>
      </c>
      <c r="H10" s="83" t="s">
        <v>732</v>
      </c>
    </row>
    <row r="11" spans="1:8" x14ac:dyDescent="0.25">
      <c r="B11" s="79" t="s">
        <v>8</v>
      </c>
      <c r="G11" s="83" t="s">
        <v>788</v>
      </c>
      <c r="H11" s="83" t="s">
        <v>777</v>
      </c>
    </row>
    <row r="12" spans="1:8" x14ac:dyDescent="0.25">
      <c r="G12" s="83" t="s">
        <v>789</v>
      </c>
      <c r="H12" s="83" t="s">
        <v>734</v>
      </c>
    </row>
    <row r="13" spans="1:8" x14ac:dyDescent="0.25">
      <c r="A13" s="1" t="s">
        <v>9</v>
      </c>
      <c r="G13" s="83" t="s">
        <v>790</v>
      </c>
      <c r="H13" s="83" t="s">
        <v>735</v>
      </c>
    </row>
    <row r="14" spans="1:8" x14ac:dyDescent="0.25">
      <c r="G14" s="83" t="s">
        <v>791</v>
      </c>
      <c r="H14" s="83" t="s">
        <v>736</v>
      </c>
    </row>
    <row r="15" spans="1:8" x14ac:dyDescent="0.25">
      <c r="A15" t="s">
        <v>10</v>
      </c>
      <c r="G15" s="83" t="s">
        <v>792</v>
      </c>
      <c r="H15" s="83" t="s">
        <v>733</v>
      </c>
    </row>
    <row r="16" spans="1:8" x14ac:dyDescent="0.25">
      <c r="A16" t="s">
        <v>11</v>
      </c>
      <c r="G16" s="83" t="s">
        <v>793</v>
      </c>
      <c r="H16" s="83" t="s">
        <v>737</v>
      </c>
    </row>
    <row r="17" spans="1:8" x14ac:dyDescent="0.25">
      <c r="A17" t="s">
        <v>12</v>
      </c>
      <c r="G17" s="83" t="s">
        <v>794</v>
      </c>
      <c r="H17" s="83" t="s">
        <v>738</v>
      </c>
    </row>
    <row r="18" spans="1:8" x14ac:dyDescent="0.25">
      <c r="A18" t="s">
        <v>13</v>
      </c>
      <c r="G18" s="83" t="s">
        <v>795</v>
      </c>
      <c r="H18" s="83" t="s">
        <v>739</v>
      </c>
    </row>
    <row r="19" spans="1:8" x14ac:dyDescent="0.25">
      <c r="G19" s="83" t="s">
        <v>796</v>
      </c>
      <c r="H19" s="83" t="s">
        <v>742</v>
      </c>
    </row>
    <row r="20" spans="1:8" x14ac:dyDescent="0.25">
      <c r="A20" s="79" t="s">
        <v>14</v>
      </c>
      <c r="G20" s="83" t="s">
        <v>797</v>
      </c>
      <c r="H20" s="83" t="s">
        <v>741</v>
      </c>
    </row>
    <row r="21" spans="1:8" x14ac:dyDescent="0.25">
      <c r="A21" s="79" t="s">
        <v>15</v>
      </c>
      <c r="G21" s="83" t="s">
        <v>798</v>
      </c>
      <c r="H21" s="83" t="s">
        <v>740</v>
      </c>
    </row>
    <row r="22" spans="1:8" x14ac:dyDescent="0.25">
      <c r="G22" s="83" t="s">
        <v>799</v>
      </c>
      <c r="H22" s="83" t="s">
        <v>743</v>
      </c>
    </row>
    <row r="23" spans="1:8" x14ac:dyDescent="0.25">
      <c r="A23" t="s">
        <v>16</v>
      </c>
      <c r="G23" s="83" t="s">
        <v>800</v>
      </c>
      <c r="H23" s="83" t="s">
        <v>744</v>
      </c>
    </row>
    <row r="24" spans="1:8" x14ac:dyDescent="0.25">
      <c r="A24" s="16">
        <v>0.9686815713640794</v>
      </c>
      <c r="B24" t="s">
        <v>17</v>
      </c>
      <c r="G24" s="83" t="s">
        <v>801</v>
      </c>
      <c r="H24" s="83" t="s">
        <v>746</v>
      </c>
    </row>
    <row r="25" spans="1:8" x14ac:dyDescent="0.25">
      <c r="G25" s="83" t="s">
        <v>802</v>
      </c>
      <c r="H25" s="83" t="s">
        <v>745</v>
      </c>
    </row>
    <row r="26" spans="1:8" x14ac:dyDescent="0.25">
      <c r="A26" t="s">
        <v>18</v>
      </c>
      <c r="G26" s="83" t="s">
        <v>803</v>
      </c>
      <c r="H26" s="83" t="s">
        <v>747</v>
      </c>
    </row>
    <row r="27" spans="1:8" x14ac:dyDescent="0.25">
      <c r="G27" s="83" t="s">
        <v>804</v>
      </c>
      <c r="H27" s="83" t="s">
        <v>750</v>
      </c>
    </row>
    <row r="28" spans="1:8" x14ac:dyDescent="0.25">
      <c r="G28" s="83" t="s">
        <v>805</v>
      </c>
      <c r="H28" s="83" t="s">
        <v>754</v>
      </c>
    </row>
    <row r="29" spans="1:8" x14ac:dyDescent="0.25">
      <c r="G29" s="83" t="s">
        <v>806</v>
      </c>
      <c r="H29" s="83" t="s">
        <v>751</v>
      </c>
    </row>
    <row r="30" spans="1:8" x14ac:dyDescent="0.25">
      <c r="G30" s="83" t="s">
        <v>807</v>
      </c>
      <c r="H30" s="83" t="s">
        <v>752</v>
      </c>
    </row>
    <row r="31" spans="1:8" x14ac:dyDescent="0.25">
      <c r="G31" s="83" t="s">
        <v>808</v>
      </c>
      <c r="H31" s="83" t="s">
        <v>753</v>
      </c>
    </row>
    <row r="32" spans="1:8" x14ac:dyDescent="0.25">
      <c r="G32" s="83" t="s">
        <v>809</v>
      </c>
      <c r="H32" s="83" t="s">
        <v>771</v>
      </c>
    </row>
    <row r="33" spans="7:8" x14ac:dyDescent="0.25">
      <c r="G33" s="83" t="s">
        <v>810</v>
      </c>
      <c r="H33" s="83" t="s">
        <v>748</v>
      </c>
    </row>
    <row r="34" spans="7:8" x14ac:dyDescent="0.25">
      <c r="G34" s="83" t="s">
        <v>811</v>
      </c>
      <c r="H34" s="83" t="s">
        <v>749</v>
      </c>
    </row>
    <row r="35" spans="7:8" x14ac:dyDescent="0.25">
      <c r="G35" s="83" t="s">
        <v>812</v>
      </c>
      <c r="H35" s="83" t="s">
        <v>755</v>
      </c>
    </row>
    <row r="36" spans="7:8" x14ac:dyDescent="0.25">
      <c r="G36" s="83" t="s">
        <v>813</v>
      </c>
      <c r="H36" s="83" t="s">
        <v>756</v>
      </c>
    </row>
    <row r="37" spans="7:8" x14ac:dyDescent="0.25">
      <c r="G37" s="83" t="s">
        <v>814</v>
      </c>
      <c r="H37" s="83" t="s">
        <v>757</v>
      </c>
    </row>
    <row r="38" spans="7:8" x14ac:dyDescent="0.25">
      <c r="G38" s="83" t="s">
        <v>815</v>
      </c>
      <c r="H38" s="83" t="s">
        <v>758</v>
      </c>
    </row>
    <row r="39" spans="7:8" x14ac:dyDescent="0.25">
      <c r="G39" s="83" t="s">
        <v>816</v>
      </c>
      <c r="H39" s="83" t="s">
        <v>772</v>
      </c>
    </row>
    <row r="40" spans="7:8" x14ac:dyDescent="0.25">
      <c r="G40" s="83" t="s">
        <v>817</v>
      </c>
      <c r="H40" s="83" t="s">
        <v>759</v>
      </c>
    </row>
    <row r="41" spans="7:8" x14ac:dyDescent="0.25">
      <c r="G41" s="83" t="s">
        <v>818</v>
      </c>
      <c r="H41" s="83" t="s">
        <v>760</v>
      </c>
    </row>
    <row r="42" spans="7:8" x14ac:dyDescent="0.25">
      <c r="G42" s="83" t="s">
        <v>819</v>
      </c>
      <c r="H42" s="83" t="s">
        <v>761</v>
      </c>
    </row>
    <row r="43" spans="7:8" x14ac:dyDescent="0.25">
      <c r="G43" s="83" t="s">
        <v>820</v>
      </c>
      <c r="H43" s="83" t="s">
        <v>762</v>
      </c>
    </row>
    <row r="44" spans="7:8" x14ac:dyDescent="0.25">
      <c r="G44" s="83" t="s">
        <v>821</v>
      </c>
      <c r="H44" s="83" t="s">
        <v>763</v>
      </c>
    </row>
    <row r="45" spans="7:8" x14ac:dyDescent="0.25">
      <c r="G45" s="83" t="s">
        <v>822</v>
      </c>
      <c r="H45" s="83" t="s">
        <v>764</v>
      </c>
    </row>
    <row r="46" spans="7:8" x14ac:dyDescent="0.25">
      <c r="G46" s="83" t="s">
        <v>823</v>
      </c>
      <c r="H46" s="83" t="s">
        <v>773</v>
      </c>
    </row>
    <row r="47" spans="7:8" x14ac:dyDescent="0.25">
      <c r="G47" s="83" t="s">
        <v>824</v>
      </c>
      <c r="H47" s="83" t="s">
        <v>765</v>
      </c>
    </row>
    <row r="48" spans="7:8" x14ac:dyDescent="0.25">
      <c r="G48" s="83" t="s">
        <v>825</v>
      </c>
      <c r="H48" s="83" t="s">
        <v>767</v>
      </c>
    </row>
    <row r="49" spans="7:8" x14ac:dyDescent="0.25">
      <c r="G49" s="83" t="s">
        <v>826</v>
      </c>
      <c r="H49" s="83" t="s">
        <v>766</v>
      </c>
    </row>
    <row r="50" spans="7:8" x14ac:dyDescent="0.25">
      <c r="G50" s="83" t="s">
        <v>827</v>
      </c>
      <c r="H50" s="83" t="s">
        <v>768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42578125" style="6" bestFit="1" customWidth="1"/>
    <col min="27" max="30" width="9.28515625" style="6" bestFit="1" customWidth="1"/>
    <col min="31" max="36" width="9.42578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42578125" style="6" bestFit="1" customWidth="1"/>
    <col min="43" max="45" width="9.28515625" style="6" bestFit="1" customWidth="1"/>
    <col min="46" max="46" width="9.42578125" style="6" bestFit="1" customWidth="1"/>
    <col min="47" max="47" width="10.140625" style="6" bestFit="1" customWidth="1"/>
    <col min="48" max="49" width="9.140625" style="6" customWidth="1"/>
    <col min="50" max="16384" width="9.140625" style="6"/>
  </cols>
  <sheetData>
    <row r="1" spans="1:47" hidden="1" x14ac:dyDescent="0.2">
      <c r="A1" s="5" t="e">
        <f ca="1">DotStatQuery(B1)</f>
        <v>#NAME?</v>
      </c>
      <c r="B1" s="5" t="s">
        <v>19</v>
      </c>
    </row>
    <row r="2" spans="1:47" ht="26.1" customHeight="1" x14ac:dyDescent="0.2">
      <c r="A2" s="7" t="s">
        <v>20</v>
      </c>
    </row>
    <row r="3" spans="1:47" ht="15" customHeight="1" x14ac:dyDescent="0.25">
      <c r="A3" s="85" t="s">
        <v>21</v>
      </c>
      <c r="B3" s="86"/>
      <c r="C3" s="90" t="s">
        <v>22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6"/>
    </row>
    <row r="4" spans="1:47" ht="15" customHeight="1" x14ac:dyDescent="0.25">
      <c r="A4" s="85" t="s">
        <v>23</v>
      </c>
      <c r="B4" s="86"/>
      <c r="C4" s="87" t="s">
        <v>24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6"/>
    </row>
    <row r="5" spans="1:47" ht="15" customHeight="1" x14ac:dyDescent="0.25">
      <c r="A5" s="85" t="s">
        <v>25</v>
      </c>
      <c r="B5" s="86"/>
      <c r="C5" s="87" t="s">
        <v>26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6"/>
    </row>
    <row r="6" spans="1:47" ht="15" customHeight="1" x14ac:dyDescent="0.25">
      <c r="A6" s="85" t="s">
        <v>27</v>
      </c>
      <c r="B6" s="86"/>
      <c r="C6" s="87" t="s">
        <v>28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6"/>
    </row>
    <row r="7" spans="1:47" ht="120" customHeight="1" x14ac:dyDescent="0.25">
      <c r="A7" s="89" t="s">
        <v>29</v>
      </c>
      <c r="B7" s="86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.1" customHeight="1" x14ac:dyDescent="0.25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5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5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5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5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5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5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5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5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5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5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.1" customHeight="1" x14ac:dyDescent="0.25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5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.1" customHeight="1" x14ac:dyDescent="0.25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5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5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.1" customHeight="1" x14ac:dyDescent="0.25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5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5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.1" customHeight="1" x14ac:dyDescent="0.25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5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5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.1" customHeight="1" x14ac:dyDescent="0.25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5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5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5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5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.1" customHeight="1" x14ac:dyDescent="0.25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5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5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.1" customHeight="1" x14ac:dyDescent="0.25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5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5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.1" customHeight="1" x14ac:dyDescent="0.25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5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5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5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5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5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5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.1" customHeight="1" x14ac:dyDescent="0.25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.1" customHeight="1" x14ac:dyDescent="0.25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431" width="9.140625" style="20" customWidth="1"/>
    <col min="432" max="16384" width="9.1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8.85546875" defaultRowHeight="15" x14ac:dyDescent="0.25"/>
  <cols>
    <col min="1" max="1" width="15.85546875" customWidth="1"/>
    <col min="2" max="2" width="14.42578125" customWidth="1"/>
    <col min="3" max="3" width="18.140625" customWidth="1"/>
    <col min="4" max="4" width="15.28515625" customWidth="1"/>
  </cols>
  <sheetData>
    <row r="1" spans="1:4" x14ac:dyDescent="0.25">
      <c r="A1" s="78"/>
      <c r="B1" s="78" t="s">
        <v>706</v>
      </c>
      <c r="C1" s="78" t="s">
        <v>707</v>
      </c>
      <c r="D1" s="78" t="s">
        <v>27</v>
      </c>
    </row>
    <row r="2" spans="1:4" x14ac:dyDescent="0.25">
      <c r="A2" s="1" t="s">
        <v>708</v>
      </c>
      <c r="B2" s="1" t="s">
        <v>662</v>
      </c>
      <c r="C2" s="1" t="s">
        <v>663</v>
      </c>
    </row>
    <row r="3" spans="1:4" x14ac:dyDescent="0.25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5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5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5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tabSelected="1" workbookViewId="0">
      <selection activeCell="B2" sqref="B2:AQ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v>68776391.566849634</v>
      </c>
      <c r="C2" s="81">
        <v>3641734.7520311666</v>
      </c>
      <c r="D2" s="81">
        <v>6432553.5901552578</v>
      </c>
      <c r="E2">
        <v>6296430.213866516</v>
      </c>
      <c r="F2">
        <v>290604.4714092238</v>
      </c>
      <c r="G2">
        <v>355990477.47629917</v>
      </c>
      <c r="H2">
        <v>38069185.754608318</v>
      </c>
      <c r="I2">
        <v>1162417.8856368952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1860361.5631136948</v>
      </c>
      <c r="P2" s="81">
        <v>8407663.0933455471</v>
      </c>
      <c r="Q2" s="81">
        <v>337061.64881137863</v>
      </c>
      <c r="R2" s="81">
        <v>2665851.2224172675</v>
      </c>
      <c r="S2">
        <v>17920609.070235468</v>
      </c>
      <c r="T2">
        <v>23248357.712737907</v>
      </c>
      <c r="U2">
        <v>2809176.5569558302</v>
      </c>
      <c r="V2">
        <v>9493079.3993679788</v>
      </c>
      <c r="W2">
        <v>10752365.442141281</v>
      </c>
      <c r="X2">
        <v>96190080.036453083</v>
      </c>
      <c r="Y2">
        <v>14627091.727597598</v>
      </c>
      <c r="Z2" s="81">
        <v>189213819.43675119</v>
      </c>
      <c r="AA2" s="81">
        <v>257177071.10194194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169131802.36016825</v>
      </c>
      <c r="AG2">
        <v>1082792260.470768</v>
      </c>
      <c r="AH2">
        <v>195770545.57268044</v>
      </c>
      <c r="AI2">
        <v>2565843746.2291737</v>
      </c>
      <c r="AJ2">
        <v>50371441.710932128</v>
      </c>
      <c r="AK2">
        <v>1633875206.4197927</v>
      </c>
      <c r="AL2">
        <v>3096196906.5510068</v>
      </c>
      <c r="AM2">
        <v>2121332918794.0107</v>
      </c>
      <c r="AN2">
        <v>391222007435.75354</v>
      </c>
      <c r="AO2">
        <v>2809176.5569558302</v>
      </c>
      <c r="AP2">
        <v>2801911445.1705995</v>
      </c>
      <c r="AQ2">
        <v>0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7.5732254442309249E-3</v>
      </c>
      <c r="C4" s="84">
        <f>IFERROR(INDEX('State BOBIC'!$C$2:$AR$51,MATCH(About!$B$2,'State BOBIC'!$AS$2:$AS$51,0),MATCH(C$1,'State BOBIC'!$C$1:$AR$1,0))/SUM('State BOBIC'!D:D),0)</f>
        <v>2.5929777659583664E-3</v>
      </c>
      <c r="D4" s="84">
        <f>IFERROR(INDEX('State BOBIC'!$C$2:$AR$51,MATCH(About!$B$2,'State BOBIC'!$AS$2:$AS$51,0),MATCH(D$1,'State BOBIC'!$C$1:$AR$1,0))/SUM('State BOBIC'!E:E),0)</f>
        <v>1.8531941312396218E-4</v>
      </c>
      <c r="E4" s="84">
        <f>IFERROR(INDEX('State BOBIC'!$C$2:$AR$51,MATCH(About!$B$2,'State BOBIC'!$AS$2:$AS$51,0),MATCH(E$1,'State BOBIC'!$C$1:$AR$1,0))/SUM('State BOBIC'!F:F),0)</f>
        <v>5.64093891058845E-3</v>
      </c>
      <c r="F4" s="84">
        <f>IFERROR(INDEX('State BOBIC'!$C$2:$AR$51,MATCH(About!$B$2,'State BOBIC'!$AS$2:$AS$51,0),MATCH(F$1,'State BOBIC'!$C$1:$AR$1,0))/SUM('State BOBIC'!G:G),0)</f>
        <v>1.0282881002486087E-3</v>
      </c>
      <c r="G4" s="84">
        <f>IFERROR(INDEX('State BOBIC'!$C$2:$AR$51,MATCH(About!$B$2,'State BOBIC'!$AS$2:$AS$51,0),MATCH(G$1,'State BOBIC'!$C$1:$AR$1,0))/SUM('State BOBIC'!H:H),0)</f>
        <v>2.0017148662704751E-2</v>
      </c>
      <c r="H4" s="84">
        <f>IFERROR(INDEX('State BOBIC'!$C$2:$AR$51,MATCH(About!$B$2,'State BOBIC'!$AS$2:$AS$51,0),MATCH(H$1,'State BOBIC'!$C$1:$AR$1,0))/SUM('State BOBIC'!I:I),0)</f>
        <v>2.3198468942108679E-2</v>
      </c>
      <c r="I4" s="84">
        <f>IFERROR(INDEX('State BOBIC'!$C$2:$AR$51,MATCH(About!$B$2,'State BOBIC'!$AS$2:$AS$51,0),MATCH(I$1,'State BOBIC'!$C$1:$AR$1,0))/SUM('State BOBIC'!J:J),0)</f>
        <v>6.3455867907442204E-3</v>
      </c>
      <c r="J4" s="84">
        <f>IFERROR(INDEX('State BOBIC'!$C$2:$AR$51,MATCH(About!$B$2,'State BOBIC'!$AS$2:$AS$51,0),MATCH(J$1,'State BOBIC'!$C$1:$AR$1,0))/SUM('State BOBIC'!K:K),0)</f>
        <v>2.7360833228929307E-2</v>
      </c>
      <c r="K4" s="84">
        <f>IFERROR(INDEX('State BOBIC'!$C$2:$AR$51,MATCH(About!$B$2,'State BOBIC'!$AS$2:$AS$51,0),MATCH(K$1,'State BOBIC'!$C$1:$AR$1,0))/SUM('State BOBIC'!L:L),0)</f>
        <v>3.086013053884893E-2</v>
      </c>
      <c r="L4" s="84">
        <f>IFERROR(INDEX('State BOBIC'!$C$2:$AR$51,MATCH(About!$B$2,'State BOBIC'!$AS$2:$AS$51,0),MATCH(L$1,'State BOBIC'!$C$1:$AR$1,0))/SUM('State BOBIC'!M:M),0)</f>
        <v>4.8148844872609717E-2</v>
      </c>
      <c r="M4" s="84">
        <f>IFERROR(INDEX('State BOBIC'!$C$2:$AR$51,MATCH(About!$B$2,'State BOBIC'!$AS$2:$AS$51,0),MATCH(M$1,'State BOBIC'!$C$1:$AR$1,0))/SUM('State BOBIC'!N:N),0)</f>
        <v>6.6148379315145875E-2</v>
      </c>
      <c r="N4" s="84">
        <f>IFERROR(INDEX('State BOBIC'!$C$2:$AR$51,MATCH(About!$B$2,'State BOBIC'!$AS$2:$AS$51,0),MATCH(N$1,'State BOBIC'!$C$1:$AR$1,0))/SUM('State BOBIC'!O:O),0)</f>
        <v>2.0083331325069897E-2</v>
      </c>
      <c r="O4" s="84">
        <f>IFERROR(INDEX('State BOBIC'!$C$2:$AR$51,MATCH(About!$B$2,'State BOBIC'!$AS$2:$AS$51,0),MATCH(O$1,'State BOBIC'!$C$1:$AR$1,0))/SUM('State BOBIC'!P:P),0)</f>
        <v>4.7334124331260261E-2</v>
      </c>
      <c r="P4" s="84">
        <f>IFERROR(INDEX('State BOBIC'!$C$2:$AR$51,MATCH(About!$B$2,'State BOBIC'!$AS$2:$AS$51,0),MATCH(P$1,'State BOBIC'!$C$1:$AR$1,0))/SUM('State BOBIC'!Q:Q),0)</f>
        <v>2.0578343198384273E-2</v>
      </c>
      <c r="Q4" s="84">
        <f>IFERROR(INDEX('State BOBIC'!$C$2:$AR$51,MATCH(About!$B$2,'State BOBIC'!$AS$2:$AS$51,0),MATCH(Q$1,'State BOBIC'!$C$1:$AR$1,0))/SUM('State BOBIC'!R:R),0)</f>
        <v>2.4709188294480804E-3</v>
      </c>
      <c r="R4" s="84">
        <f>IFERROR(INDEX('State BOBIC'!$C$2:$AR$51,MATCH(About!$B$2,'State BOBIC'!$AS$2:$AS$51,0),MATCH(R$1,'State BOBIC'!$C$1:$AR$1,0))/SUM('State BOBIC'!S:S),0)</f>
        <v>2.1622625710133042E-2</v>
      </c>
      <c r="S4" s="84">
        <f>IFERROR(INDEX('State BOBIC'!$C$2:$AR$51,MATCH(About!$B$2,'State BOBIC'!$AS$2:$AS$51,0),MATCH(S$1,'State BOBIC'!$C$1:$AR$1,0))/SUM('State BOBIC'!T:T),0)</f>
        <v>1.5675034704479902E-2</v>
      </c>
      <c r="T4" s="84">
        <f>IFERROR(INDEX('State BOBIC'!$C$2:$AR$51,MATCH(About!$B$2,'State BOBIC'!$AS$2:$AS$51,0),MATCH(T$1,'State BOBIC'!$C$1:$AR$1,0))/SUM('State BOBIC'!U:U),0)</f>
        <v>1.9123864666376854E-2</v>
      </c>
      <c r="U4" s="84">
        <f>IFERROR(INDEX('State BOBIC'!$C$2:$AR$51,MATCH(About!$B$2,'State BOBIC'!$AS$2:$AS$51,0),MATCH(U$1,'State BOBIC'!$C$1:$AR$1,0))/SUM('State BOBIC'!V:V),0)</f>
        <v>1.6794674846176853E-2</v>
      </c>
      <c r="V4" s="84">
        <f>IFERROR(INDEX('State BOBIC'!$C$2:$AR$51,MATCH(About!$B$2,'State BOBIC'!$AS$2:$AS$51,0),MATCH(V$1,'State BOBIC'!$C$1:$AR$1,0))/SUM('State BOBIC'!W:W),0)</f>
        <v>1.2236782295832268E-2</v>
      </c>
      <c r="W4" s="84">
        <f>IFERROR(INDEX('State BOBIC'!$C$2:$AR$51,MATCH(About!$B$2,'State BOBIC'!$AS$2:$AS$51,0),MATCH(W$1,'State BOBIC'!$C$1:$AR$1,0))/SUM('State BOBIC'!X:X),0)</f>
        <v>2.063758330412043E-3</v>
      </c>
      <c r="X4" s="84">
        <f>IFERROR(INDEX('State BOBIC'!$C$2:$AR$51,MATCH(About!$B$2,'State BOBIC'!$AS$2:$AS$51,0),MATCH(X$1,'State BOBIC'!$C$1:$AR$1,0))/SUM('State BOBIC'!Y:Y),0)</f>
        <v>3.3444065741492978E-3</v>
      </c>
      <c r="Y4" s="84">
        <f>IFERROR(INDEX('State BOBIC'!$C$2:$AR$51,MATCH(About!$B$2,'State BOBIC'!$AS$2:$AS$51,0),MATCH(Y$1,'State BOBIC'!$C$1:$AR$1,0))/SUM('State BOBIC'!Z:Z),0)</f>
        <v>3.1453918247487382E-2</v>
      </c>
      <c r="Z4" s="84">
        <f>IFERROR(INDEX('State BOBIC'!$C$2:$AR$51,MATCH(About!$B$2,'State BOBIC'!$AS$2:$AS$51,0),MATCH(Z$1,'State BOBIC'!$C$1:$AR$1,0))/SUM('State BOBIC'!AA:AA),0)</f>
        <v>2.8588495450321605E-2</v>
      </c>
      <c r="AA4" s="84">
        <f>IFERROR(INDEX('State BOBIC'!$C$2:$AR$51,MATCH(About!$B$2,'State BOBIC'!$AS$2:$AS$51,0),MATCH(AA$1,'State BOBIC'!$C$1:$AR$1,0))/SUM('State BOBIC'!AB:AB),0)</f>
        <v>5.784682383944059E-3</v>
      </c>
      <c r="AB4" s="84">
        <f>IFERROR(INDEX('State BOBIC'!$C$2:$AR$51,MATCH(About!$B$2,'State BOBIC'!$AS$2:$AS$51,0),MATCH(AB$1,'State BOBIC'!$C$1:$AR$1,0))/SUM('State BOBIC'!AC:AC),0)</f>
        <v>3.3761975183054682E-2</v>
      </c>
      <c r="AC4" s="84">
        <f>IFERROR(INDEX('State BOBIC'!$C$2:$AR$51,MATCH(About!$B$2,'State BOBIC'!$AS$2:$AS$51,0),MATCH(AC$1,'State BOBIC'!$C$1:$AR$1,0))/SUM('State BOBIC'!AD:AD),0)</f>
        <v>2.289258699814771E-2</v>
      </c>
      <c r="AD4" s="84">
        <f>IFERROR(INDEX('State BOBIC'!$C$2:$AR$51,MATCH(About!$B$2,'State BOBIC'!$AS$2:$AS$51,0),MATCH(AD$1,'State BOBIC'!$C$1:$AR$1,0))/SUM('State BOBIC'!AE:AE),0)</f>
        <v>3.4847261514597237E-2</v>
      </c>
      <c r="AE4" s="84">
        <f>IFERROR(INDEX('State BOBIC'!$C$2:$AR$51,MATCH(About!$B$2,'State BOBIC'!$AS$2:$AS$51,0),MATCH(AE$1,'State BOBIC'!$C$1:$AR$1,0))/SUM('State BOBIC'!AF:AF),0)</f>
        <v>3.4727842376084013E-2</v>
      </c>
      <c r="AF4" s="84">
        <f>IFERROR(INDEX('State BOBIC'!$C$2:$AR$51,MATCH(About!$B$2,'State BOBIC'!$AS$2:$AS$51,0),MATCH(AF$1,'State BOBIC'!$C$1:$AR$1,0))/SUM('State BOBIC'!AG:AG),0)</f>
        <v>2.3490005168326271E-2</v>
      </c>
      <c r="AG4" s="84">
        <f>IFERROR(INDEX('State BOBIC'!$C$2:$AR$51,MATCH(About!$B$2,'State BOBIC'!$AS$2:$AS$51,0),MATCH(AG$1,'State BOBIC'!$C$1:$AR$1,0))/SUM('State BOBIC'!AH:AH),0)</f>
        <v>1.9728667063407382E-2</v>
      </c>
      <c r="AH4" s="84">
        <f>IFERROR(INDEX('State BOBIC'!$C$2:$AR$51,MATCH(About!$B$2,'State BOBIC'!$AS$2:$AS$51,0),MATCH(AH$1,'State BOBIC'!$C$1:$AR$1,0))/SUM('State BOBIC'!AI:AI),0)</f>
        <v>1.9976992338706701E-2</v>
      </c>
      <c r="AI4" s="84">
        <f>IFERROR(INDEX('State BOBIC'!$C$2:$AR$51,MATCH(About!$B$2,'State BOBIC'!$AS$2:$AS$51,0),MATCH(AI$1,'State BOBIC'!$C$1:$AR$1,0))/SUM('State BOBIC'!AJ:AJ),0)</f>
        <v>2.6874634745044382E-2</v>
      </c>
      <c r="AJ4" s="84">
        <f>IFERROR(INDEX('State BOBIC'!$C$2:$AR$51,MATCH(About!$B$2,'State BOBIC'!$AS$2:$AS$51,0),MATCH(AJ$1,'State BOBIC'!$C$1:$AR$1,0))/SUM('State BOBIC'!AK:AK),0)</f>
        <v>2.7371123640346995E-2</v>
      </c>
      <c r="AK4" s="84">
        <f>IFERROR(INDEX('State BOBIC'!$C$2:$AR$51,MATCH(About!$B$2,'State BOBIC'!$AS$2:$AS$51,0),MATCH(AK$1,'State BOBIC'!$C$1:$AR$1,0))/SUM('State BOBIC'!AL:AL),0)</f>
        <v>3.3035172011273095E-2</v>
      </c>
      <c r="AL4" s="84">
        <f>IFERROR(INDEX('State BOBIC'!$C$2:$AR$51,MATCH(About!$B$2,'State BOBIC'!$AS$2:$AS$51,0),MATCH(AL$1,'State BOBIC'!$C$1:$AR$1,0))/SUM('State BOBIC'!AM:AM),0)</f>
        <v>3.5215748153347423E-2</v>
      </c>
      <c r="AM4" s="84">
        <f>IFERROR(INDEX('State BOBIC'!$C$2:$AR$51,MATCH(About!$B$2,'State BOBIC'!$AS$2:$AS$51,0),MATCH(AM$1,'State BOBIC'!$C$1:$AR$1,0))/SUM('State BOBIC'!AN:AN),0)</f>
        <v>2.629608736378293E-2</v>
      </c>
      <c r="AN4" s="84">
        <f>IFERROR(INDEX('State BOBIC'!$C$2:$AR$51,MATCH(About!$B$2,'State BOBIC'!$AS$2:$AS$51,0),MATCH(AN$1,'State BOBIC'!$C$1:$AR$1,0))/SUM('State BOBIC'!AO:AO),0)</f>
        <v>3.0005145820169724E-2</v>
      </c>
      <c r="AO4" s="84">
        <f>IFERROR(INDEX('State BOBIC'!$C$2:$AR$51,MATCH(About!$B$2,'State BOBIC'!$AS$2:$AS$51,0),MATCH(AO$1,'State BOBIC'!$C$1:$AR$1,0))/SUM('State BOBIC'!AP:AP),0)</f>
        <v>3.1518194504478243E-2</v>
      </c>
      <c r="AP4" s="84">
        <f>IFERROR(INDEX('State BOBIC'!$C$2:$AR$51,MATCH(About!$B$2,'State BOBIC'!$AS$2:$AS$51,0),MATCH(AP$1,'State BOBIC'!$C$1:$AR$1,0))/SUM('State BOBIC'!AQ:AQ),0)</f>
        <v>2.7518569664117618E-2</v>
      </c>
      <c r="AQ4" s="84">
        <f>IFERROR(INDEX('State BOBIC'!$C$2:$AR$51,MATCH(About!$B$2,'State BOBIC'!$AS$2:$AS$51,0),MATCH(AQ$1,'State BOBIC'!$C$1:$AR$1,0))/SUM('State BOBIC'!AR:AR),0)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"/>
  <sheetViews>
    <sheetView workbookViewId="0">
      <selection activeCell="B2" sqref="B2:AQ2"/>
    </sheetView>
  </sheetViews>
  <sheetFormatPr defaultColWidth="11.42578125" defaultRowHeight="15" x14ac:dyDescent="0.25"/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v>106254584694.76874</v>
      </c>
      <c r="C2" s="81">
        <v>9628791687.5160847</v>
      </c>
      <c r="D2" s="81">
        <v>0</v>
      </c>
      <c r="E2"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 s="81">
        <v>165500893226.22427</v>
      </c>
      <c r="L2" s="81">
        <v>96910688602.811722</v>
      </c>
      <c r="M2">
        <v>285927282964.6286</v>
      </c>
      <c r="N2">
        <v>51074026454.642494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138469737109.15253</v>
      </c>
      <c r="U2">
        <v>50996725665.247643</v>
      </c>
      <c r="V2">
        <v>28201517191.593853</v>
      </c>
      <c r="W2">
        <v>231611860581.30853</v>
      </c>
      <c r="X2">
        <v>52919461716.248199</v>
      </c>
      <c r="Y2">
        <v>198484888203.79974</v>
      </c>
      <c r="Z2" s="81">
        <v>125708435043.80859</v>
      </c>
      <c r="AA2" s="81">
        <v>34124227181.868675</v>
      </c>
      <c r="AB2" s="81">
        <v>44787951919.299683</v>
      </c>
      <c r="AC2">
        <v>7002792815.7052031</v>
      </c>
      <c r="AD2">
        <v>1250342690165.6843</v>
      </c>
      <c r="AE2">
        <v>459883900840.86798</v>
      </c>
      <c r="AF2">
        <v>685256095948.39185</v>
      </c>
      <c r="AG2">
        <v>188990162045.76044</v>
      </c>
      <c r="AH2">
        <v>243334070012.69952</v>
      </c>
      <c r="AI2">
        <v>75958874814.042877</v>
      </c>
      <c r="AJ2">
        <v>766082789394.85352</v>
      </c>
      <c r="AK2">
        <v>1427523655174.9453</v>
      </c>
      <c r="AL2">
        <v>316451801777.93158</v>
      </c>
      <c r="AM2">
        <v>75932332938.987503</v>
      </c>
      <c r="AN2">
        <v>559918484297.75085</v>
      </c>
      <c r="AO2">
        <v>2061070850766.8225</v>
      </c>
      <c r="AP2">
        <v>433991236174.62042</v>
      </c>
      <c r="AQ2">
        <v>20682998307.294415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7.5732254442309249E-3</v>
      </c>
      <c r="C4" s="84">
        <f>IFERROR(INDEX('State BOBIC'!$C$2:$AR$51,MATCH(About!$B$2,'State BOBIC'!$AS$2:$AS$51,0),MATCH(C$1,'State BOBIC'!$C$1:$AR$1,0))/SUM('State BOBIC'!D:D),0)</f>
        <v>2.5929777659583664E-3</v>
      </c>
      <c r="D4" s="84">
        <f>IFERROR(INDEX('State BOBIC'!$C$2:$AR$51,MATCH(About!$B$2,'State BOBIC'!$AS$2:$AS$51,0),MATCH(D$1,'State BOBIC'!$C$1:$AR$1,0))/SUM('State BOBIC'!E:E),0)</f>
        <v>1.8531941312396218E-4</v>
      </c>
      <c r="E4" s="84">
        <f>IFERROR(INDEX('State BOBIC'!$C$2:$AR$51,MATCH(About!$B$2,'State BOBIC'!$AS$2:$AS$51,0),MATCH(E$1,'State BOBIC'!$C$1:$AR$1,0))/SUM('State BOBIC'!F:F),0)</f>
        <v>5.64093891058845E-3</v>
      </c>
      <c r="F4" s="84">
        <f>IFERROR(INDEX('State BOBIC'!$C$2:$AR$51,MATCH(About!$B$2,'State BOBIC'!$AS$2:$AS$51,0),MATCH(F$1,'State BOBIC'!$C$1:$AR$1,0))/SUM('State BOBIC'!G:G),0)</f>
        <v>1.0282881002486087E-3</v>
      </c>
      <c r="G4" s="84">
        <f>IFERROR(INDEX('State BOBIC'!$C$2:$AR$51,MATCH(About!$B$2,'State BOBIC'!$AS$2:$AS$51,0),MATCH(G$1,'State BOBIC'!$C$1:$AR$1,0))/SUM('State BOBIC'!H:H),0)</f>
        <v>2.0017148662704751E-2</v>
      </c>
      <c r="H4" s="84">
        <f>IFERROR(INDEX('State BOBIC'!$C$2:$AR$51,MATCH(About!$B$2,'State BOBIC'!$AS$2:$AS$51,0),MATCH(H$1,'State BOBIC'!$C$1:$AR$1,0))/SUM('State BOBIC'!I:I),0)</f>
        <v>2.3198468942108679E-2</v>
      </c>
      <c r="I4" s="84">
        <f>IFERROR(INDEX('State BOBIC'!$C$2:$AR$51,MATCH(About!$B$2,'State BOBIC'!$AS$2:$AS$51,0),MATCH(I$1,'State BOBIC'!$C$1:$AR$1,0))/SUM('State BOBIC'!J:J),0)</f>
        <v>6.3455867907442204E-3</v>
      </c>
      <c r="J4" s="84">
        <f>IFERROR(INDEX('State BOBIC'!$C$2:$AR$51,MATCH(About!$B$2,'State BOBIC'!$AS$2:$AS$51,0),MATCH(J$1,'State BOBIC'!$C$1:$AR$1,0))/SUM('State BOBIC'!K:K),0)</f>
        <v>2.7360833228929307E-2</v>
      </c>
      <c r="K4" s="84">
        <f>IFERROR(INDEX('State BOBIC'!$C$2:$AR$51,MATCH(About!$B$2,'State BOBIC'!$AS$2:$AS$51,0),MATCH(K$1,'State BOBIC'!$C$1:$AR$1,0))/SUM('State BOBIC'!L:L),0)</f>
        <v>3.086013053884893E-2</v>
      </c>
      <c r="L4" s="84">
        <f>IFERROR(INDEX('State BOBIC'!$C$2:$AR$51,MATCH(About!$B$2,'State BOBIC'!$AS$2:$AS$51,0),MATCH(L$1,'State BOBIC'!$C$1:$AR$1,0))/SUM('State BOBIC'!M:M),0)</f>
        <v>4.8148844872609717E-2</v>
      </c>
      <c r="M4" s="84">
        <f>IFERROR(INDEX('State BOBIC'!$C$2:$AR$51,MATCH(About!$B$2,'State BOBIC'!$AS$2:$AS$51,0),MATCH(M$1,'State BOBIC'!$C$1:$AR$1,0))/SUM('State BOBIC'!N:N),0)</f>
        <v>6.6148379315145875E-2</v>
      </c>
      <c r="N4" s="84">
        <f>IFERROR(INDEX('State BOBIC'!$C$2:$AR$51,MATCH(About!$B$2,'State BOBIC'!$AS$2:$AS$51,0),MATCH(N$1,'State BOBIC'!$C$1:$AR$1,0))/SUM('State BOBIC'!O:O),0)</f>
        <v>2.0083331325069897E-2</v>
      </c>
      <c r="O4" s="84">
        <f>IFERROR(INDEX('State BOBIC'!$C$2:$AR$51,MATCH(About!$B$2,'State BOBIC'!$AS$2:$AS$51,0),MATCH(O$1,'State BOBIC'!$C$1:$AR$1,0))/SUM('State BOBIC'!P:P),0)</f>
        <v>4.7334124331260261E-2</v>
      </c>
      <c r="P4" s="84">
        <f>IFERROR(INDEX('State BOBIC'!$C$2:$AR$51,MATCH(About!$B$2,'State BOBIC'!$AS$2:$AS$51,0),MATCH(P$1,'State BOBIC'!$C$1:$AR$1,0))/SUM('State BOBIC'!Q:Q),0)</f>
        <v>2.0578343198384273E-2</v>
      </c>
      <c r="Q4" s="84">
        <f>IFERROR(INDEX('State BOBIC'!$C$2:$AR$51,MATCH(About!$B$2,'State BOBIC'!$AS$2:$AS$51,0),MATCH(Q$1,'State BOBIC'!$C$1:$AR$1,0))/SUM('State BOBIC'!R:R),0)</f>
        <v>2.4709188294480804E-3</v>
      </c>
      <c r="R4" s="84">
        <f>IFERROR(INDEX('State BOBIC'!$C$2:$AR$51,MATCH(About!$B$2,'State BOBIC'!$AS$2:$AS$51,0),MATCH(R$1,'State BOBIC'!$C$1:$AR$1,0))/SUM('State BOBIC'!S:S),0)</f>
        <v>2.1622625710133042E-2</v>
      </c>
      <c r="S4" s="84">
        <f>IFERROR(INDEX('State BOBIC'!$C$2:$AR$51,MATCH(About!$B$2,'State BOBIC'!$AS$2:$AS$51,0),MATCH(S$1,'State BOBIC'!$C$1:$AR$1,0))/SUM('State BOBIC'!T:T),0)</f>
        <v>1.5675034704479902E-2</v>
      </c>
      <c r="T4" s="84">
        <f>IFERROR(INDEX('State BOBIC'!$C$2:$AR$51,MATCH(About!$B$2,'State BOBIC'!$AS$2:$AS$51,0),MATCH(T$1,'State BOBIC'!$C$1:$AR$1,0))/SUM('State BOBIC'!U:U),0)</f>
        <v>1.9123864666376854E-2</v>
      </c>
      <c r="U4" s="84">
        <f>IFERROR(INDEX('State BOBIC'!$C$2:$AR$51,MATCH(About!$B$2,'State BOBIC'!$AS$2:$AS$51,0),MATCH(U$1,'State BOBIC'!$C$1:$AR$1,0))/SUM('State BOBIC'!V:V),0)</f>
        <v>1.6794674846176853E-2</v>
      </c>
      <c r="V4" s="84">
        <f>IFERROR(INDEX('State BOBIC'!$C$2:$AR$51,MATCH(About!$B$2,'State BOBIC'!$AS$2:$AS$51,0),MATCH(V$1,'State BOBIC'!$C$1:$AR$1,0))/SUM('State BOBIC'!W:W),0)</f>
        <v>1.2236782295832268E-2</v>
      </c>
      <c r="W4" s="84">
        <f>IFERROR(INDEX('State BOBIC'!$C$2:$AR$51,MATCH(About!$B$2,'State BOBIC'!$AS$2:$AS$51,0),MATCH(W$1,'State BOBIC'!$C$1:$AR$1,0))/SUM('State BOBIC'!X:X),0)</f>
        <v>2.063758330412043E-3</v>
      </c>
      <c r="X4" s="84">
        <f>IFERROR(INDEX('State BOBIC'!$C$2:$AR$51,MATCH(About!$B$2,'State BOBIC'!$AS$2:$AS$51,0),MATCH(X$1,'State BOBIC'!$C$1:$AR$1,0))/SUM('State BOBIC'!Y:Y),0)</f>
        <v>3.3444065741492978E-3</v>
      </c>
      <c r="Y4" s="84">
        <f>IFERROR(INDEX('State BOBIC'!$C$2:$AR$51,MATCH(About!$B$2,'State BOBIC'!$AS$2:$AS$51,0),MATCH(Y$1,'State BOBIC'!$C$1:$AR$1,0))/SUM('State BOBIC'!Z:Z),0)</f>
        <v>3.1453918247487382E-2</v>
      </c>
      <c r="Z4" s="84">
        <f>IFERROR(INDEX('State BOBIC'!$C$2:$AR$51,MATCH(About!$B$2,'State BOBIC'!$AS$2:$AS$51,0),MATCH(Z$1,'State BOBIC'!$C$1:$AR$1,0))/SUM('State BOBIC'!AA:AA),0)</f>
        <v>2.8588495450321605E-2</v>
      </c>
      <c r="AA4" s="84">
        <f>IFERROR(INDEX('State BOBIC'!$C$2:$AR$51,MATCH(About!$B$2,'State BOBIC'!$AS$2:$AS$51,0),MATCH(AA$1,'State BOBIC'!$C$1:$AR$1,0))/SUM('State BOBIC'!AB:AB),0)</f>
        <v>5.784682383944059E-3</v>
      </c>
      <c r="AB4" s="84">
        <f>IFERROR(INDEX('State BOBIC'!$C$2:$AR$51,MATCH(About!$B$2,'State BOBIC'!$AS$2:$AS$51,0),MATCH(AB$1,'State BOBIC'!$C$1:$AR$1,0))/SUM('State BOBIC'!AC:AC),0)</f>
        <v>3.3761975183054682E-2</v>
      </c>
      <c r="AC4" s="84">
        <f>IFERROR(INDEX('State BOBIC'!$C$2:$AR$51,MATCH(About!$B$2,'State BOBIC'!$AS$2:$AS$51,0),MATCH(AC$1,'State BOBIC'!$C$1:$AR$1,0))/SUM('State BOBIC'!AD:AD),0)</f>
        <v>2.289258699814771E-2</v>
      </c>
      <c r="AD4" s="84">
        <f>IFERROR(INDEX('State BOBIC'!$C$2:$AR$51,MATCH(About!$B$2,'State BOBIC'!$AS$2:$AS$51,0),MATCH(AD$1,'State BOBIC'!$C$1:$AR$1,0))/SUM('State BOBIC'!AE:AE),0)</f>
        <v>3.4847261514597237E-2</v>
      </c>
      <c r="AE4" s="84">
        <f>IFERROR(INDEX('State BOBIC'!$C$2:$AR$51,MATCH(About!$B$2,'State BOBIC'!$AS$2:$AS$51,0),MATCH(AE$1,'State BOBIC'!$C$1:$AR$1,0))/SUM('State BOBIC'!AF:AF),0)</f>
        <v>3.4727842376084013E-2</v>
      </c>
      <c r="AF4" s="84">
        <f>IFERROR(INDEX('State BOBIC'!$C$2:$AR$51,MATCH(About!$B$2,'State BOBIC'!$AS$2:$AS$51,0),MATCH(AF$1,'State BOBIC'!$C$1:$AR$1,0))/SUM('State BOBIC'!AG:AG),0)</f>
        <v>2.3490005168326271E-2</v>
      </c>
      <c r="AG4" s="84">
        <f>IFERROR(INDEX('State BOBIC'!$C$2:$AR$51,MATCH(About!$B$2,'State BOBIC'!$AS$2:$AS$51,0),MATCH(AG$1,'State BOBIC'!$C$1:$AR$1,0))/SUM('State BOBIC'!AH:AH),0)</f>
        <v>1.9728667063407382E-2</v>
      </c>
      <c r="AH4" s="84">
        <f>IFERROR(INDEX('State BOBIC'!$C$2:$AR$51,MATCH(About!$B$2,'State BOBIC'!$AS$2:$AS$51,0),MATCH(AH$1,'State BOBIC'!$C$1:$AR$1,0))/SUM('State BOBIC'!AI:AI),0)</f>
        <v>1.9976992338706701E-2</v>
      </c>
      <c r="AI4" s="84">
        <f>IFERROR(INDEX('State BOBIC'!$C$2:$AR$51,MATCH(About!$B$2,'State BOBIC'!$AS$2:$AS$51,0),MATCH(AI$1,'State BOBIC'!$C$1:$AR$1,0))/SUM('State BOBIC'!AJ:AJ),0)</f>
        <v>2.6874634745044382E-2</v>
      </c>
      <c r="AJ4" s="84">
        <f>IFERROR(INDEX('State BOBIC'!$C$2:$AR$51,MATCH(About!$B$2,'State BOBIC'!$AS$2:$AS$51,0),MATCH(AJ$1,'State BOBIC'!$C$1:$AR$1,0))/SUM('State BOBIC'!AK:AK),0)</f>
        <v>2.7371123640346995E-2</v>
      </c>
      <c r="AK4" s="84">
        <f>IFERROR(INDEX('State BOBIC'!$C$2:$AR$51,MATCH(About!$B$2,'State BOBIC'!$AS$2:$AS$51,0),MATCH(AK$1,'State BOBIC'!$C$1:$AR$1,0))/SUM('State BOBIC'!AL:AL),0)</f>
        <v>3.3035172011273095E-2</v>
      </c>
      <c r="AL4" s="84">
        <f>IFERROR(INDEX('State BOBIC'!$C$2:$AR$51,MATCH(About!$B$2,'State BOBIC'!$AS$2:$AS$51,0),MATCH(AL$1,'State BOBIC'!$C$1:$AR$1,0))/SUM('State BOBIC'!AM:AM),0)</f>
        <v>3.5215748153347423E-2</v>
      </c>
      <c r="AM4" s="84">
        <f>IFERROR(INDEX('State BOBIC'!$C$2:$AR$51,MATCH(About!$B$2,'State BOBIC'!$AS$2:$AS$51,0),MATCH(AM$1,'State BOBIC'!$C$1:$AR$1,0))/SUM('State BOBIC'!AN:AN),0)</f>
        <v>2.629608736378293E-2</v>
      </c>
      <c r="AN4" s="84">
        <f>IFERROR(INDEX('State BOBIC'!$C$2:$AR$51,MATCH(About!$B$2,'State BOBIC'!$AS$2:$AS$51,0),MATCH(AN$1,'State BOBIC'!$C$1:$AR$1,0))/SUM('State BOBIC'!AO:AO),0)</f>
        <v>3.0005145820169724E-2</v>
      </c>
      <c r="AO4" s="84">
        <f>IFERROR(INDEX('State BOBIC'!$C$2:$AR$51,MATCH(About!$B$2,'State BOBIC'!$AS$2:$AS$51,0),MATCH(AO$1,'State BOBIC'!$C$1:$AR$1,0))/SUM('State BOBIC'!AP:AP),0)</f>
        <v>3.1518194504478243E-2</v>
      </c>
      <c r="AP4" s="84">
        <f>IFERROR(INDEX('State BOBIC'!$C$2:$AR$51,MATCH(About!$B$2,'State BOBIC'!$AS$2:$AS$51,0),MATCH(AP$1,'State BOBIC'!$C$1:$AR$1,0))/SUM('State BOBIC'!AQ:AQ),0)</f>
        <v>2.7518569664117618E-2</v>
      </c>
      <c r="AQ4" s="84">
        <f>IFERROR(INDEX('State BOBIC'!$C$2:$AR$51,MATCH(About!$B$2,'State BOBIC'!$AS$2:$AS$51,0),MATCH(AQ$1,'State BOBIC'!$C$1:$AR$1,0))/SUM('State BOBIC'!AR:AR),0)</f>
        <v>0</v>
      </c>
    </row>
    <row r="5" spans="1:43" x14ac:dyDescent="0.25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031-A3A6-4A9A-A232-14AD413232EA}">
  <dimension ref="A1:AS51"/>
  <sheetViews>
    <sheetView workbookViewId="0">
      <selection activeCell="AS2" sqref="AS2"/>
    </sheetView>
  </sheetViews>
  <sheetFormatPr defaultRowHeight="15" x14ac:dyDescent="0.25"/>
  <cols>
    <col min="3" max="3" width="41.7109375" bestFit="1" customWidth="1"/>
  </cols>
  <sheetData>
    <row r="1" spans="1:45" x14ac:dyDescent="0.25">
      <c r="B1" t="s">
        <v>713</v>
      </c>
      <c r="C1" t="s">
        <v>642</v>
      </c>
      <c r="D1" t="s">
        <v>714</v>
      </c>
      <c r="E1" t="s">
        <v>715</v>
      </c>
      <c r="F1" t="s">
        <v>644</v>
      </c>
      <c r="G1" t="s">
        <v>645</v>
      </c>
      <c r="H1" t="s">
        <v>658</v>
      </c>
      <c r="I1" t="s">
        <v>659</v>
      </c>
      <c r="J1" t="s">
        <v>648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716</v>
      </c>
      <c r="Q1" t="s">
        <v>717</v>
      </c>
      <c r="R1" t="s">
        <v>718</v>
      </c>
      <c r="S1" t="s">
        <v>719</v>
      </c>
      <c r="T1" t="s">
        <v>651</v>
      </c>
      <c r="U1" t="s">
        <v>653</v>
      </c>
      <c r="V1" t="s">
        <v>654</v>
      </c>
      <c r="W1" t="s">
        <v>652</v>
      </c>
      <c r="X1" t="s">
        <v>655</v>
      </c>
      <c r="Y1" t="s">
        <v>656</v>
      </c>
      <c r="Z1" t="s">
        <v>657</v>
      </c>
      <c r="AA1" t="s">
        <v>720</v>
      </c>
      <c r="AB1" t="s">
        <v>721</v>
      </c>
      <c r="AC1" t="s">
        <v>722</v>
      </c>
      <c r="AD1" t="s">
        <v>647</v>
      </c>
      <c r="AE1" t="s">
        <v>665</v>
      </c>
      <c r="AF1" t="s">
        <v>666</v>
      </c>
      <c r="AG1" t="s">
        <v>676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678</v>
      </c>
      <c r="AO1" t="s">
        <v>673</v>
      </c>
      <c r="AP1" t="s">
        <v>674</v>
      </c>
      <c r="AQ1" t="s">
        <v>675</v>
      </c>
      <c r="AR1" t="s">
        <v>677</v>
      </c>
      <c r="AS1" t="s">
        <v>774</v>
      </c>
    </row>
    <row r="2" spans="1:45" x14ac:dyDescent="0.25">
      <c r="A2">
        <v>0</v>
      </c>
      <c r="B2" t="s">
        <v>775</v>
      </c>
      <c r="C2">
        <v>554691595.85612798</v>
      </c>
      <c r="D2">
        <v>0</v>
      </c>
      <c r="E2">
        <v>7859216040.0418997</v>
      </c>
      <c r="F2">
        <v>2021692700.4456699</v>
      </c>
      <c r="G2">
        <v>1574381866.7962999</v>
      </c>
      <c r="H2">
        <v>3726969926.2992201</v>
      </c>
      <c r="I2">
        <v>8433665.6000368297</v>
      </c>
      <c r="J2">
        <v>74196148.678907305</v>
      </c>
      <c r="K2">
        <v>71278340.870107502</v>
      </c>
      <c r="L2">
        <v>1179344010.4432499</v>
      </c>
      <c r="M2">
        <v>39288867.282450102</v>
      </c>
      <c r="N2">
        <v>0</v>
      </c>
      <c r="O2">
        <v>13583926.056938</v>
      </c>
      <c r="P2">
        <v>14371572.2287526</v>
      </c>
      <c r="Q2">
        <v>42390099.599094003</v>
      </c>
      <c r="R2">
        <v>3158647.7886689301</v>
      </c>
      <c r="S2">
        <v>3158647.7886689301</v>
      </c>
      <c r="T2">
        <v>90530117.395468995</v>
      </c>
      <c r="U2">
        <v>22426704.8340181</v>
      </c>
      <c r="V2">
        <v>2675059.7928875</v>
      </c>
      <c r="W2">
        <v>23265270.173069298</v>
      </c>
      <c r="X2">
        <v>17393216.121293101</v>
      </c>
      <c r="Y2">
        <v>75355740.983655602</v>
      </c>
      <c r="Z2">
        <v>33138028.863944702</v>
      </c>
      <c r="AA2">
        <v>1459943247.6779699</v>
      </c>
      <c r="AB2">
        <v>5297044668.0586205</v>
      </c>
      <c r="AC2">
        <v>362350252.32209402</v>
      </c>
      <c r="AD2">
        <v>3623199139.5901699</v>
      </c>
      <c r="AE2">
        <v>5864778077.0876799</v>
      </c>
      <c r="AF2">
        <v>3931766659.69243</v>
      </c>
      <c r="AG2">
        <v>2307762259.3626699</v>
      </c>
      <c r="AH2">
        <v>185200520.50887999</v>
      </c>
      <c r="AI2">
        <v>1702026657.5529699</v>
      </c>
      <c r="AJ2">
        <v>481280576.73381698</v>
      </c>
      <c r="AK2">
        <v>2532089201.9380102</v>
      </c>
      <c r="AL2">
        <v>6708691581.9498196</v>
      </c>
      <c r="AM2">
        <v>5543913628.8674498</v>
      </c>
      <c r="AN2">
        <v>14342568392.6735</v>
      </c>
      <c r="AO2">
        <v>245539624.03162801</v>
      </c>
      <c r="AP2">
        <v>5676534555.97964</v>
      </c>
      <c r="AQ2">
        <v>526515580.736543</v>
      </c>
      <c r="AR2">
        <v>0</v>
      </c>
      <c r="AS2" t="s">
        <v>776</v>
      </c>
    </row>
    <row r="3" spans="1:45" x14ac:dyDescent="0.25">
      <c r="A3">
        <v>0</v>
      </c>
      <c r="B3" t="s">
        <v>775</v>
      </c>
      <c r="C3">
        <v>4509093064.41889</v>
      </c>
      <c r="D3">
        <v>422880853.20605302</v>
      </c>
      <c r="E3">
        <v>227888556.64146101</v>
      </c>
      <c r="F3">
        <v>2383121457.3146901</v>
      </c>
      <c r="G3">
        <v>170237481.76956701</v>
      </c>
      <c r="H3">
        <v>12792746364.410299</v>
      </c>
      <c r="I3">
        <v>1639889270.0108099</v>
      </c>
      <c r="J3">
        <v>4031976550.0956702</v>
      </c>
      <c r="K3">
        <v>4968284110.4007397</v>
      </c>
      <c r="L3">
        <v>8805666642.2877197</v>
      </c>
      <c r="M3">
        <v>6833003565.20679</v>
      </c>
      <c r="N3">
        <v>215065856.28081301</v>
      </c>
      <c r="O3">
        <v>4701702185.3907804</v>
      </c>
      <c r="P3">
        <v>251072589.15478399</v>
      </c>
      <c r="Q3">
        <v>1527174121.8257</v>
      </c>
      <c r="R3">
        <v>7258576901.4462099</v>
      </c>
      <c r="S3">
        <v>2582797519.2939501</v>
      </c>
      <c r="T3">
        <v>5568558898.22013</v>
      </c>
      <c r="U3">
        <v>1315833371.80848</v>
      </c>
      <c r="V3">
        <v>1330425382.82393</v>
      </c>
      <c r="W3">
        <v>2605171381.1781602</v>
      </c>
      <c r="X3">
        <v>25439992885.447399</v>
      </c>
      <c r="Y3">
        <v>7075544621.3434801</v>
      </c>
      <c r="Z3">
        <v>2821224867.39854</v>
      </c>
      <c r="AA3">
        <v>10059061102.831499</v>
      </c>
      <c r="AB3">
        <v>396621293.14535701</v>
      </c>
      <c r="AC3">
        <v>1070264023.98888</v>
      </c>
      <c r="AD3">
        <v>16741368278.048201</v>
      </c>
      <c r="AE3">
        <v>43006554925.1483</v>
      </c>
      <c r="AF3">
        <v>11211885163.487499</v>
      </c>
      <c r="AG3">
        <v>11348253248.1322</v>
      </c>
      <c r="AH3">
        <v>2088533853.8422101</v>
      </c>
      <c r="AI3">
        <v>6781377617.5977097</v>
      </c>
      <c r="AJ3">
        <v>1589624719.8738301</v>
      </c>
      <c r="AK3">
        <v>25553115490.044998</v>
      </c>
      <c r="AL3">
        <v>32901080962.480801</v>
      </c>
      <c r="AM3">
        <v>42477203642.850601</v>
      </c>
      <c r="AN3">
        <v>50697184856.371002</v>
      </c>
      <c r="AO3">
        <v>1840998313.7776799</v>
      </c>
      <c r="AP3">
        <v>23913840871.4002</v>
      </c>
      <c r="AQ3">
        <v>1682829583.4991601</v>
      </c>
      <c r="AR3">
        <v>0</v>
      </c>
      <c r="AS3" t="s">
        <v>726</v>
      </c>
    </row>
    <row r="4" spans="1:45" x14ac:dyDescent="0.25">
      <c r="A4">
        <v>0</v>
      </c>
      <c r="B4" t="s">
        <v>775</v>
      </c>
      <c r="C4">
        <v>5911243685.2519999</v>
      </c>
      <c r="D4">
        <v>0</v>
      </c>
      <c r="E4">
        <v>913099755.55814195</v>
      </c>
      <c r="F4">
        <v>655119207.30388105</v>
      </c>
      <c r="G4">
        <v>341508021.390374</v>
      </c>
      <c r="H4">
        <v>18913312751.008301</v>
      </c>
      <c r="I4">
        <v>381130090.47169501</v>
      </c>
      <c r="J4">
        <v>2191420429.1006799</v>
      </c>
      <c r="K4">
        <v>3912502105.09901</v>
      </c>
      <c r="L4">
        <v>4275717106.7066398</v>
      </c>
      <c r="M4">
        <v>3131859197.9506202</v>
      </c>
      <c r="N4">
        <v>168170359.65753701</v>
      </c>
      <c r="O4">
        <v>3075808413.6979699</v>
      </c>
      <c r="P4">
        <v>84598623.5365372</v>
      </c>
      <c r="Q4">
        <v>744650474.07879996</v>
      </c>
      <c r="R4">
        <v>3994036944.31604</v>
      </c>
      <c r="S4">
        <v>742568005.81955802</v>
      </c>
      <c r="T4">
        <v>3353816745.00456</v>
      </c>
      <c r="U4">
        <v>339375548.270926</v>
      </c>
      <c r="V4">
        <v>1114391912.78003</v>
      </c>
      <c r="W4">
        <v>3268381824.0535498</v>
      </c>
      <c r="X4">
        <v>1767816881.0939801</v>
      </c>
      <c r="Y4">
        <v>1749197244.84655</v>
      </c>
      <c r="Z4">
        <v>1050764771.18539</v>
      </c>
      <c r="AA4">
        <v>5606184046.1244297</v>
      </c>
      <c r="AB4">
        <v>176441419.54302299</v>
      </c>
      <c r="AC4">
        <v>743572368.90221596</v>
      </c>
      <c r="AD4">
        <v>8831650100.0037708</v>
      </c>
      <c r="AE4">
        <v>27293657442.479401</v>
      </c>
      <c r="AF4">
        <v>10337711653.3575</v>
      </c>
      <c r="AG4">
        <v>6791459154.1781197</v>
      </c>
      <c r="AH4">
        <v>941339202.90155995</v>
      </c>
      <c r="AI4">
        <v>3139462188.52917</v>
      </c>
      <c r="AJ4">
        <v>1041809407.49611</v>
      </c>
      <c r="AK4">
        <v>13086029576.999701</v>
      </c>
      <c r="AL4">
        <v>18590122138.521099</v>
      </c>
      <c r="AM4">
        <v>24916897839.642399</v>
      </c>
      <c r="AN4">
        <v>24755483470.405998</v>
      </c>
      <c r="AO4">
        <v>1156803479.45067</v>
      </c>
      <c r="AP4">
        <v>17121817369.3972</v>
      </c>
      <c r="AQ4">
        <v>1076094865.73174</v>
      </c>
      <c r="AR4">
        <v>0</v>
      </c>
      <c r="AS4" t="s">
        <v>727</v>
      </c>
    </row>
    <row r="5" spans="1:45" x14ac:dyDescent="0.25">
      <c r="A5">
        <v>0</v>
      </c>
      <c r="B5" t="s">
        <v>775</v>
      </c>
      <c r="C5">
        <v>6020029042.0207195</v>
      </c>
      <c r="D5">
        <v>0</v>
      </c>
      <c r="E5">
        <v>96183796.996857107</v>
      </c>
      <c r="F5">
        <v>6490729522.7380896</v>
      </c>
      <c r="G5">
        <v>163307972.77588701</v>
      </c>
      <c r="H5">
        <v>7319047221.8161097</v>
      </c>
      <c r="I5">
        <v>263945302.608255</v>
      </c>
      <c r="J5">
        <v>964554003.98974001</v>
      </c>
      <c r="K5">
        <v>2175734913.4570398</v>
      </c>
      <c r="L5">
        <v>694252907.18935096</v>
      </c>
      <c r="M5">
        <v>2492954840.6761198</v>
      </c>
      <c r="N5">
        <v>1720463730.05795</v>
      </c>
      <c r="O5">
        <v>1685123175.54352</v>
      </c>
      <c r="P5">
        <v>177455779.541491</v>
      </c>
      <c r="Q5">
        <v>1654994170.1616499</v>
      </c>
      <c r="R5">
        <v>559685348.36001801</v>
      </c>
      <c r="S5">
        <v>1686744062.0228801</v>
      </c>
      <c r="T5">
        <v>4293870263.5272102</v>
      </c>
      <c r="U5">
        <v>10383321252.1353</v>
      </c>
      <c r="V5">
        <v>976359514.43704796</v>
      </c>
      <c r="W5">
        <v>2188466670.5811501</v>
      </c>
      <c r="X5">
        <v>2283520462.6113701</v>
      </c>
      <c r="Y5">
        <v>12277477424.730301</v>
      </c>
      <c r="Z5">
        <v>3672069816.20821</v>
      </c>
      <c r="AA5">
        <v>10109154736.636101</v>
      </c>
      <c r="AB5">
        <v>238351968.88672799</v>
      </c>
      <c r="AC5">
        <v>1538615153.9530399</v>
      </c>
      <c r="AD5">
        <v>30994836484.395599</v>
      </c>
      <c r="AE5">
        <v>64514138479.531097</v>
      </c>
      <c r="AF5">
        <v>18698937403.3778</v>
      </c>
      <c r="AG5">
        <v>20128415501.176701</v>
      </c>
      <c r="AH5">
        <v>4608741642.0947704</v>
      </c>
      <c r="AI5">
        <v>11872515379.357401</v>
      </c>
      <c r="AJ5">
        <v>5847536668.36619</v>
      </c>
      <c r="AK5">
        <v>55575775474.841797</v>
      </c>
      <c r="AL5">
        <v>72501999561.178894</v>
      </c>
      <c r="AM5">
        <v>71248177827.998596</v>
      </c>
      <c r="AN5">
        <v>58905425145.994797</v>
      </c>
      <c r="AO5">
        <v>5265344031.0142097</v>
      </c>
      <c r="AP5">
        <v>42987558384.163498</v>
      </c>
      <c r="AQ5">
        <v>5185028913.9137897</v>
      </c>
      <c r="AR5">
        <v>0</v>
      </c>
      <c r="AS5" t="s">
        <v>769</v>
      </c>
    </row>
    <row r="6" spans="1:45" x14ac:dyDescent="0.25">
      <c r="A6">
        <v>0</v>
      </c>
      <c r="B6" t="s">
        <v>775</v>
      </c>
      <c r="C6">
        <v>99694400011.639999</v>
      </c>
      <c r="D6">
        <v>0</v>
      </c>
      <c r="E6">
        <v>9927382726.1087208</v>
      </c>
      <c r="F6">
        <v>3226785080.6975002</v>
      </c>
      <c r="G6">
        <v>2393137578.9985399</v>
      </c>
      <c r="H6">
        <v>91139043179.883194</v>
      </c>
      <c r="I6">
        <v>8539750454.6605597</v>
      </c>
      <c r="J6">
        <v>5818484305.6629801</v>
      </c>
      <c r="K6">
        <v>15828928114.7668</v>
      </c>
      <c r="L6">
        <v>64351590726.248802</v>
      </c>
      <c r="M6">
        <v>20423836909.294201</v>
      </c>
      <c r="N6">
        <v>69785350256.481201</v>
      </c>
      <c r="O6">
        <v>11866789069.654301</v>
      </c>
      <c r="P6">
        <v>1755798784.52226</v>
      </c>
      <c r="Q6">
        <v>6974841267.5497704</v>
      </c>
      <c r="R6">
        <v>4367582452.0335703</v>
      </c>
      <c r="S6">
        <v>3826748169.18922</v>
      </c>
      <c r="T6">
        <v>28007264986.300098</v>
      </c>
      <c r="U6">
        <v>111441274758.75999</v>
      </c>
      <c r="V6">
        <v>9035359947.2393398</v>
      </c>
      <c r="W6">
        <v>24627977114.9244</v>
      </c>
      <c r="X6">
        <v>23257428171.973598</v>
      </c>
      <c r="Y6">
        <v>33260078591.213001</v>
      </c>
      <c r="Z6">
        <v>27135933144.196301</v>
      </c>
      <c r="AA6">
        <v>52653645094.762802</v>
      </c>
      <c r="AB6">
        <v>891069518.71657705</v>
      </c>
      <c r="AC6">
        <v>11976994807.284401</v>
      </c>
      <c r="AD6">
        <v>180789416808.181</v>
      </c>
      <c r="AE6">
        <v>417726768986.40698</v>
      </c>
      <c r="AF6">
        <v>137419711833.52499</v>
      </c>
      <c r="AG6">
        <v>132756141378.64999</v>
      </c>
      <c r="AH6">
        <v>131998086852.99699</v>
      </c>
      <c r="AI6">
        <v>122240174920.77299</v>
      </c>
      <c r="AJ6">
        <v>120660048970.202</v>
      </c>
      <c r="AK6">
        <v>239063154316.89499</v>
      </c>
      <c r="AL6">
        <v>473126607182.03699</v>
      </c>
      <c r="AM6">
        <v>588258773444.51294</v>
      </c>
      <c r="AN6">
        <v>422288413725.71802</v>
      </c>
      <c r="AO6">
        <v>39570367153.529503</v>
      </c>
      <c r="AP6">
        <v>263432207327.38901</v>
      </c>
      <c r="AQ6">
        <v>52649128602.533096</v>
      </c>
      <c r="AR6">
        <v>0</v>
      </c>
      <c r="AS6" t="s">
        <v>728</v>
      </c>
    </row>
    <row r="7" spans="1:45" x14ac:dyDescent="0.25">
      <c r="A7">
        <v>0</v>
      </c>
      <c r="B7" t="s">
        <v>775</v>
      </c>
      <c r="C7">
        <v>5330476370.62041</v>
      </c>
      <c r="D7">
        <v>665077243.24944603</v>
      </c>
      <c r="E7">
        <v>17477591247.030998</v>
      </c>
      <c r="F7">
        <v>1940126779.4556701</v>
      </c>
      <c r="G7">
        <v>4254918327.6616402</v>
      </c>
      <c r="H7">
        <v>13347021353.445499</v>
      </c>
      <c r="I7">
        <v>299435069.86808997</v>
      </c>
      <c r="J7">
        <v>819497618.36909103</v>
      </c>
      <c r="K7">
        <v>1596824886.94838</v>
      </c>
      <c r="L7">
        <v>3357967527.2434702</v>
      </c>
      <c r="M7">
        <v>1713468038.2907801</v>
      </c>
      <c r="N7">
        <v>3086984659.8132501</v>
      </c>
      <c r="O7">
        <v>1800892471.53791</v>
      </c>
      <c r="P7">
        <v>309895009.15519798</v>
      </c>
      <c r="Q7">
        <v>2028891554.6823499</v>
      </c>
      <c r="R7">
        <v>398004469.96358299</v>
      </c>
      <c r="S7">
        <v>751708089.030159</v>
      </c>
      <c r="T7">
        <v>3338606903.3881998</v>
      </c>
      <c r="U7">
        <v>5731059836.5575504</v>
      </c>
      <c r="V7">
        <v>620834277.94150996</v>
      </c>
      <c r="W7">
        <v>3501042966.3990102</v>
      </c>
      <c r="X7">
        <v>481088956.54640597</v>
      </c>
      <c r="Y7">
        <v>3532279285.97435</v>
      </c>
      <c r="Z7">
        <v>3463891698.5321298</v>
      </c>
      <c r="AA7">
        <v>6574792786.2831001</v>
      </c>
      <c r="AB7">
        <v>1949664560.0388899</v>
      </c>
      <c r="AC7">
        <v>1920733928.17962</v>
      </c>
      <c r="AD7">
        <v>35414544171.478104</v>
      </c>
      <c r="AE7">
        <v>59147153097.399803</v>
      </c>
      <c r="AF7">
        <v>17991950474.247601</v>
      </c>
      <c r="AG7">
        <v>20725921367.383301</v>
      </c>
      <c r="AH7">
        <v>10441920345.529301</v>
      </c>
      <c r="AI7">
        <v>16668244578.3881</v>
      </c>
      <c r="AJ7">
        <v>9151652892.5619793</v>
      </c>
      <c r="AK7">
        <v>39873279755.521301</v>
      </c>
      <c r="AL7">
        <v>72678832736.049103</v>
      </c>
      <c r="AM7">
        <v>87097111824.884598</v>
      </c>
      <c r="AN7">
        <v>63622505390.012299</v>
      </c>
      <c r="AO7">
        <v>4303755846.4112396</v>
      </c>
      <c r="AP7">
        <v>33098366460.031502</v>
      </c>
      <c r="AQ7">
        <v>7617581766.6752501</v>
      </c>
      <c r="AR7">
        <v>0</v>
      </c>
      <c r="AS7" t="s">
        <v>729</v>
      </c>
    </row>
    <row r="8" spans="1:45" x14ac:dyDescent="0.25">
      <c r="A8">
        <v>0</v>
      </c>
      <c r="B8" t="s">
        <v>775</v>
      </c>
      <c r="C8">
        <v>1136356652.31055</v>
      </c>
      <c r="D8">
        <v>0</v>
      </c>
      <c r="E8">
        <v>0</v>
      </c>
      <c r="F8">
        <v>244300549.52187201</v>
      </c>
      <c r="G8">
        <v>7683519.6888672803</v>
      </c>
      <c r="H8">
        <v>4564825895.8901196</v>
      </c>
      <c r="I8">
        <v>302956099.35772002</v>
      </c>
      <c r="J8">
        <v>230541057.688393</v>
      </c>
      <c r="K8">
        <v>2272452206.4556298</v>
      </c>
      <c r="L8">
        <v>1215820229.6496699</v>
      </c>
      <c r="M8">
        <v>6704718554.1461096</v>
      </c>
      <c r="N8">
        <v>391814649.54858899</v>
      </c>
      <c r="O8">
        <v>1542368769.14902</v>
      </c>
      <c r="P8">
        <v>84075795.016509697</v>
      </c>
      <c r="Q8">
        <v>395420841.99802703</v>
      </c>
      <c r="R8">
        <v>865128309.35144603</v>
      </c>
      <c r="S8">
        <v>1023977334.82819</v>
      </c>
      <c r="T8">
        <v>6911096934.7976198</v>
      </c>
      <c r="U8">
        <v>2295075257.3987699</v>
      </c>
      <c r="V8">
        <v>2302399167.37082</v>
      </c>
      <c r="W8">
        <v>3569052229.0562601</v>
      </c>
      <c r="X8">
        <v>1619419441.42082</v>
      </c>
      <c r="Y8">
        <v>19601596033.855801</v>
      </c>
      <c r="Z8">
        <v>3471396324.1643</v>
      </c>
      <c r="AA8">
        <v>5724733474.8377895</v>
      </c>
      <c r="AB8">
        <v>789766650.46183705</v>
      </c>
      <c r="AC8">
        <v>1370808162.0712299</v>
      </c>
      <c r="AD8">
        <v>11674836559.8701</v>
      </c>
      <c r="AE8">
        <v>38529875151.911797</v>
      </c>
      <c r="AF8">
        <v>8027421757.8547201</v>
      </c>
      <c r="AG8">
        <v>10178504902.691999</v>
      </c>
      <c r="AH8">
        <v>5244199648.3796396</v>
      </c>
      <c r="AI8">
        <v>16748306717.2062</v>
      </c>
      <c r="AJ8">
        <v>2795066578.1329598</v>
      </c>
      <c r="AK8">
        <v>55944369159.655899</v>
      </c>
      <c r="AL8">
        <v>42018056754.186996</v>
      </c>
      <c r="AM8">
        <v>48411084238.951302</v>
      </c>
      <c r="AN8">
        <v>34650091760.532402</v>
      </c>
      <c r="AO8">
        <v>7502996761.3129301</v>
      </c>
      <c r="AP8">
        <v>30664178951.6698</v>
      </c>
      <c r="AQ8">
        <v>3420628145.9977002</v>
      </c>
      <c r="AR8">
        <v>0</v>
      </c>
      <c r="AS8" t="s">
        <v>730</v>
      </c>
    </row>
    <row r="9" spans="1:45" x14ac:dyDescent="0.25">
      <c r="A9">
        <v>0</v>
      </c>
      <c r="B9" t="s">
        <v>775</v>
      </c>
      <c r="C9">
        <v>641816610.40623796</v>
      </c>
      <c r="D9">
        <v>0</v>
      </c>
      <c r="E9">
        <v>0</v>
      </c>
      <c r="F9">
        <v>7694499.8575092601</v>
      </c>
      <c r="G9">
        <v>2047456.4912997901</v>
      </c>
      <c r="H9">
        <v>3975072367.7986898</v>
      </c>
      <c r="I9">
        <v>114184488.593199</v>
      </c>
      <c r="J9">
        <v>70137605.341367096</v>
      </c>
      <c r="K9">
        <v>255122095.74302199</v>
      </c>
      <c r="L9">
        <v>2740019015.5781398</v>
      </c>
      <c r="M9">
        <v>798318571.45848501</v>
      </c>
      <c r="N9">
        <v>1505251093.1015501</v>
      </c>
      <c r="O9">
        <v>550095646.17697895</v>
      </c>
      <c r="P9">
        <v>5463153.4610709203</v>
      </c>
      <c r="Q9">
        <v>148719177.551375</v>
      </c>
      <c r="R9">
        <v>45447903.911566198</v>
      </c>
      <c r="S9">
        <v>45447903.911566198</v>
      </c>
      <c r="T9">
        <v>326133634.80430299</v>
      </c>
      <c r="U9">
        <v>636879357.31104803</v>
      </c>
      <c r="V9">
        <v>254297108.46849799</v>
      </c>
      <c r="W9">
        <v>240732351.775464</v>
      </c>
      <c r="X9">
        <v>73273548.766298801</v>
      </c>
      <c r="Y9">
        <v>208758416.46587199</v>
      </c>
      <c r="Z9">
        <v>301622055.01418501</v>
      </c>
      <c r="AA9">
        <v>1591646570.02212</v>
      </c>
      <c r="AB9">
        <v>9625668.4491978604</v>
      </c>
      <c r="AC9">
        <v>292638777.15205097</v>
      </c>
      <c r="AD9">
        <v>4401248952.7906704</v>
      </c>
      <c r="AE9">
        <v>8034908372.26015</v>
      </c>
      <c r="AF9">
        <v>2336392521.3004599</v>
      </c>
      <c r="AG9">
        <v>2825714869.89043</v>
      </c>
      <c r="AH9">
        <v>338597948.41978401</v>
      </c>
      <c r="AI9">
        <v>848086124.40191305</v>
      </c>
      <c r="AJ9">
        <v>507992814.54166001</v>
      </c>
      <c r="AK9">
        <v>25535675170.011398</v>
      </c>
      <c r="AL9">
        <v>13076278066.2619</v>
      </c>
      <c r="AM9">
        <v>12501767522.825399</v>
      </c>
      <c r="AN9">
        <v>9973166667.3349895</v>
      </c>
      <c r="AO9">
        <v>548869858.28277194</v>
      </c>
      <c r="AP9">
        <v>7863873388.4459105</v>
      </c>
      <c r="AQ9">
        <v>798804813.52281499</v>
      </c>
      <c r="AR9">
        <v>0</v>
      </c>
      <c r="AS9" t="s">
        <v>731</v>
      </c>
    </row>
    <row r="10" spans="1:45" x14ac:dyDescent="0.25">
      <c r="A10">
        <v>0</v>
      </c>
      <c r="B10" t="s">
        <v>775</v>
      </c>
      <c r="C10">
        <v>18674916540.565701</v>
      </c>
      <c r="D10">
        <v>0</v>
      </c>
      <c r="E10">
        <v>96714003.026422903</v>
      </c>
      <c r="F10">
        <v>1735750941.1102901</v>
      </c>
      <c r="G10">
        <v>131110841.030627</v>
      </c>
      <c r="H10">
        <v>18748912290.055901</v>
      </c>
      <c r="I10">
        <v>1417870346.92327</v>
      </c>
      <c r="J10">
        <v>3185367422.5461001</v>
      </c>
      <c r="K10">
        <v>7144097302.3545904</v>
      </c>
      <c r="L10">
        <v>11328058948.2922</v>
      </c>
      <c r="M10">
        <v>9715414382.1534805</v>
      </c>
      <c r="N10">
        <v>6091285666.4610004</v>
      </c>
      <c r="O10">
        <v>3471732032.4247298</v>
      </c>
      <c r="P10">
        <v>503445904.57604003</v>
      </c>
      <c r="Q10">
        <v>5513465474.3466196</v>
      </c>
      <c r="R10">
        <v>1457538476.3778501</v>
      </c>
      <c r="S10">
        <v>2024940862.4651101</v>
      </c>
      <c r="T10">
        <v>8071754416.2526999</v>
      </c>
      <c r="U10">
        <v>8748179047.9708195</v>
      </c>
      <c r="V10">
        <v>2278704066.28058</v>
      </c>
      <c r="W10">
        <v>8970132774.5401707</v>
      </c>
      <c r="X10">
        <v>4199600509.6005101</v>
      </c>
      <c r="Y10">
        <v>12518736122.6833</v>
      </c>
      <c r="Z10">
        <v>9081391390.1566505</v>
      </c>
      <c r="AA10">
        <v>23133048216.8932</v>
      </c>
      <c r="AB10">
        <v>211667476.90811801</v>
      </c>
      <c r="AC10">
        <v>5153462663.6436701</v>
      </c>
      <c r="AD10">
        <v>101108535491.905</v>
      </c>
      <c r="AE10">
        <v>220225141681.409</v>
      </c>
      <c r="AF10">
        <v>63996548235.519699</v>
      </c>
      <c r="AG10">
        <v>74092948284.364899</v>
      </c>
      <c r="AH10">
        <v>15120567160.873199</v>
      </c>
      <c r="AI10">
        <v>39923205741.626701</v>
      </c>
      <c r="AJ10">
        <v>15695371545.1106</v>
      </c>
      <c r="AK10">
        <v>133589123593.26199</v>
      </c>
      <c r="AL10">
        <v>258169412711.18201</v>
      </c>
      <c r="AM10">
        <v>243246905364.98801</v>
      </c>
      <c r="AN10">
        <v>153037817121.85999</v>
      </c>
      <c r="AO10">
        <v>13839197937.0637</v>
      </c>
      <c r="AP10">
        <v>125994473698.782</v>
      </c>
      <c r="AQ10">
        <v>26099126495.446301</v>
      </c>
      <c r="AR10">
        <v>0</v>
      </c>
      <c r="AS10" t="s">
        <v>770</v>
      </c>
    </row>
    <row r="11" spans="1:45" x14ac:dyDescent="0.25">
      <c r="A11">
        <v>0</v>
      </c>
      <c r="B11" t="s">
        <v>775</v>
      </c>
      <c r="C11">
        <v>8528521184.9610004</v>
      </c>
      <c r="D11">
        <v>0</v>
      </c>
      <c r="E11">
        <v>0</v>
      </c>
      <c r="F11">
        <v>2182748474.7522802</v>
      </c>
      <c r="G11">
        <v>126254982.984929</v>
      </c>
      <c r="H11">
        <v>30891035250.8148</v>
      </c>
      <c r="I11">
        <v>8440174037.15555</v>
      </c>
      <c r="J11">
        <v>5205014859.7483997</v>
      </c>
      <c r="K11">
        <v>10204143458.599701</v>
      </c>
      <c r="L11">
        <v>4089229869.0850501</v>
      </c>
      <c r="M11">
        <v>11590582177.1745</v>
      </c>
      <c r="N11">
        <v>1387804794.14288</v>
      </c>
      <c r="O11">
        <v>6989342686.9113903</v>
      </c>
      <c r="P11">
        <v>796557911.51528502</v>
      </c>
      <c r="Q11">
        <v>3318953834.2785101</v>
      </c>
      <c r="R11">
        <v>408375728.23682702</v>
      </c>
      <c r="S11">
        <v>3608838272.2329798</v>
      </c>
      <c r="T11">
        <v>6753990554.8996401</v>
      </c>
      <c r="U11">
        <v>2053426751.0042</v>
      </c>
      <c r="V11">
        <v>4121006162.2802501</v>
      </c>
      <c r="W11">
        <v>6570541373.6917</v>
      </c>
      <c r="X11">
        <v>15714744992.9268</v>
      </c>
      <c r="Y11">
        <v>10192494201.364599</v>
      </c>
      <c r="Z11">
        <v>4341686197.1135998</v>
      </c>
      <c r="AA11">
        <v>15788178355.838499</v>
      </c>
      <c r="AB11">
        <v>482736995.62469602</v>
      </c>
      <c r="AC11">
        <v>2086696408.9812</v>
      </c>
      <c r="AD11">
        <v>42651293105.4002</v>
      </c>
      <c r="AE11">
        <v>111059212896.315</v>
      </c>
      <c r="AF11">
        <v>41792151433.7854</v>
      </c>
      <c r="AG11">
        <v>28643836402.598099</v>
      </c>
      <c r="AH11">
        <v>15568242451.929001</v>
      </c>
      <c r="AI11">
        <v>43019882557.633698</v>
      </c>
      <c r="AJ11">
        <v>12216875274.1975</v>
      </c>
      <c r="AK11">
        <v>76962308751.526001</v>
      </c>
      <c r="AL11">
        <v>110734246324.873</v>
      </c>
      <c r="AM11">
        <v>125778838226.655</v>
      </c>
      <c r="AN11">
        <v>96053630482.4077</v>
      </c>
      <c r="AO11">
        <v>8105961552.3770399</v>
      </c>
      <c r="AP11">
        <v>54900875130.906799</v>
      </c>
      <c r="AQ11">
        <v>5707876524.7114401</v>
      </c>
      <c r="AR11">
        <v>0</v>
      </c>
      <c r="AS11" t="s">
        <v>732</v>
      </c>
    </row>
    <row r="12" spans="1:45" x14ac:dyDescent="0.25">
      <c r="A12">
        <v>0</v>
      </c>
      <c r="B12" t="s">
        <v>775</v>
      </c>
      <c r="C12">
        <v>1357898847.6312399</v>
      </c>
      <c r="D12">
        <v>0</v>
      </c>
      <c r="E12">
        <v>0</v>
      </c>
      <c r="F12">
        <v>109928605.42598701</v>
      </c>
      <c r="G12">
        <v>472489.959530722</v>
      </c>
      <c r="H12">
        <v>2704975361.4089999</v>
      </c>
      <c r="I12">
        <v>95261861.460899204</v>
      </c>
      <c r="J12">
        <v>36428774.9867687</v>
      </c>
      <c r="K12">
        <v>190031186.65211201</v>
      </c>
      <c r="L12">
        <v>1095652431.4912601</v>
      </c>
      <c r="M12">
        <v>249306368.497812</v>
      </c>
      <c r="N12">
        <v>0</v>
      </c>
      <c r="O12">
        <v>74899548.902782306</v>
      </c>
      <c r="P12">
        <v>3582297.7200024999</v>
      </c>
      <c r="Q12">
        <v>226930138.42272201</v>
      </c>
      <c r="R12">
        <v>1788114.2522583399</v>
      </c>
      <c r="S12">
        <v>1788114.2522583399</v>
      </c>
      <c r="T12">
        <v>58837963.0660934</v>
      </c>
      <c r="U12">
        <v>45817673.946165502</v>
      </c>
      <c r="V12">
        <v>5684502.0598859498</v>
      </c>
      <c r="W12">
        <v>12618048.773506699</v>
      </c>
      <c r="X12">
        <v>1782939.96475814</v>
      </c>
      <c r="Y12">
        <v>281705924.74159402</v>
      </c>
      <c r="Z12">
        <v>200551375.35463101</v>
      </c>
      <c r="AA12">
        <v>2787157867.7986999</v>
      </c>
      <c r="AB12">
        <v>112442.30758578199</v>
      </c>
      <c r="AC12">
        <v>467446427.26541299</v>
      </c>
      <c r="AD12">
        <v>7655903996.3772202</v>
      </c>
      <c r="AE12">
        <v>13189566064.2069</v>
      </c>
      <c r="AF12">
        <v>7766657411.2819796</v>
      </c>
      <c r="AG12">
        <v>11655789511.556</v>
      </c>
      <c r="AH12">
        <v>953197668.78469396</v>
      </c>
      <c r="AI12">
        <v>2292465668.3029799</v>
      </c>
      <c r="AJ12">
        <v>601211923.59225404</v>
      </c>
      <c r="AK12">
        <v>5920327379.2003698</v>
      </c>
      <c r="AL12">
        <v>19039904190.740799</v>
      </c>
      <c r="AM12">
        <v>13844150408.9062</v>
      </c>
      <c r="AN12">
        <v>23537817863.697102</v>
      </c>
      <c r="AO12">
        <v>1237125791.3075099</v>
      </c>
      <c r="AP12">
        <v>8545080936.9274397</v>
      </c>
      <c r="AQ12">
        <v>1632738744.64448</v>
      </c>
      <c r="AR12">
        <v>0</v>
      </c>
      <c r="AS12" t="s">
        <v>777</v>
      </c>
    </row>
    <row r="13" spans="1:45" x14ac:dyDescent="0.25">
      <c r="A13">
        <v>0</v>
      </c>
      <c r="B13" t="s">
        <v>775</v>
      </c>
      <c r="C13">
        <v>11183054417.4135</v>
      </c>
      <c r="D13">
        <v>0</v>
      </c>
      <c r="E13">
        <v>0</v>
      </c>
      <c r="F13">
        <v>952023711.65245998</v>
      </c>
      <c r="G13">
        <v>12496840.058337299</v>
      </c>
      <c r="H13">
        <v>24035987822.6021</v>
      </c>
      <c r="I13">
        <v>282651534.335504</v>
      </c>
      <c r="J13">
        <v>2284002361.2750802</v>
      </c>
      <c r="K13">
        <v>2621419616.40417</v>
      </c>
      <c r="L13">
        <v>1198620639.21597</v>
      </c>
      <c r="M13">
        <v>7597181507.79494</v>
      </c>
      <c r="N13">
        <v>514053494.635786</v>
      </c>
      <c r="O13">
        <v>3317198222.7447901</v>
      </c>
      <c r="P13">
        <v>258064428.63161299</v>
      </c>
      <c r="Q13">
        <v>1262939338.7010701</v>
      </c>
      <c r="R13">
        <v>2232887513.5942202</v>
      </c>
      <c r="S13">
        <v>1631968445.57463</v>
      </c>
      <c r="T13">
        <v>4458296874.6519299</v>
      </c>
      <c r="U13">
        <v>2248841128.3992801</v>
      </c>
      <c r="V13">
        <v>1927057150.51214</v>
      </c>
      <c r="W13">
        <v>13100391717.9219</v>
      </c>
      <c r="X13">
        <v>5764329949.7844896</v>
      </c>
      <c r="Y13">
        <v>775474925.12441695</v>
      </c>
      <c r="Z13">
        <v>2227317133.3415499</v>
      </c>
      <c r="AA13">
        <v>4990523265.4412899</v>
      </c>
      <c r="AB13">
        <v>196227515.79970801</v>
      </c>
      <c r="AC13">
        <v>696969209.39076996</v>
      </c>
      <c r="AD13">
        <v>14120690214.725</v>
      </c>
      <c r="AE13">
        <v>32980803490.7113</v>
      </c>
      <c r="AF13">
        <v>10514406086.1782</v>
      </c>
      <c r="AG13">
        <v>7654614269.4927397</v>
      </c>
      <c r="AH13">
        <v>2528627988.42698</v>
      </c>
      <c r="AI13">
        <v>4690626048.5925503</v>
      </c>
      <c r="AJ13">
        <v>2020089403.22752</v>
      </c>
      <c r="AK13">
        <v>40618004729.862801</v>
      </c>
      <c r="AL13">
        <v>23007198127.696899</v>
      </c>
      <c r="AM13">
        <v>25219244892.8279</v>
      </c>
      <c r="AN13">
        <v>31950139699.2286</v>
      </c>
      <c r="AO13">
        <v>2459720095.86689</v>
      </c>
      <c r="AP13">
        <v>18735231259.0462</v>
      </c>
      <c r="AQ13">
        <v>2024739072.4135499</v>
      </c>
      <c r="AR13">
        <v>0</v>
      </c>
      <c r="AS13" t="s">
        <v>733</v>
      </c>
    </row>
    <row r="14" spans="1:45" x14ac:dyDescent="0.25">
      <c r="A14">
        <v>0</v>
      </c>
      <c r="B14" t="s">
        <v>775</v>
      </c>
      <c r="C14">
        <v>7711773891.2815704</v>
      </c>
      <c r="D14">
        <v>6425037.8302875096</v>
      </c>
      <c r="E14">
        <v>6425037.8302875096</v>
      </c>
      <c r="F14">
        <v>822025009.735623</v>
      </c>
      <c r="G14">
        <v>52372873.116188601</v>
      </c>
      <c r="H14">
        <v>8183296497.2781401</v>
      </c>
      <c r="I14">
        <v>92595133.405465096</v>
      </c>
      <c r="J14">
        <v>1639786671.0092399</v>
      </c>
      <c r="K14">
        <v>864218930.29783201</v>
      </c>
      <c r="L14">
        <v>181517589.409785</v>
      </c>
      <c r="M14">
        <v>1395974261.2309799</v>
      </c>
      <c r="N14">
        <v>38860741.199738301</v>
      </c>
      <c r="O14">
        <v>600210738.14880502</v>
      </c>
      <c r="P14">
        <v>21985451.3037313</v>
      </c>
      <c r="Q14">
        <v>351582469.16807199</v>
      </c>
      <c r="R14">
        <v>21674703.370356198</v>
      </c>
      <c r="S14">
        <v>313584014.89047599</v>
      </c>
      <c r="T14">
        <v>1219554643.4697299</v>
      </c>
      <c r="U14">
        <v>2605656078.3046298</v>
      </c>
      <c r="V14">
        <v>308244059.27330399</v>
      </c>
      <c r="W14">
        <v>797769622.59442401</v>
      </c>
      <c r="X14">
        <v>435200471.46044099</v>
      </c>
      <c r="Y14">
        <v>211063507.18464601</v>
      </c>
      <c r="Z14">
        <v>558625878.87011194</v>
      </c>
      <c r="AA14">
        <v>2142507037.589</v>
      </c>
      <c r="AB14">
        <v>15741923.0620095</v>
      </c>
      <c r="AC14">
        <v>886585972.35427403</v>
      </c>
      <c r="AD14">
        <v>8171527151.9679899</v>
      </c>
      <c r="AE14">
        <v>17414222268.504601</v>
      </c>
      <c r="AF14">
        <v>4205142608.4783301</v>
      </c>
      <c r="AG14">
        <v>4428801731.8691597</v>
      </c>
      <c r="AH14">
        <v>701892243.58708096</v>
      </c>
      <c r="AI14">
        <v>2251332877.6486602</v>
      </c>
      <c r="AJ14">
        <v>918993205.82899499</v>
      </c>
      <c r="AK14">
        <v>7970040157.7644701</v>
      </c>
      <c r="AL14">
        <v>13271473707.306299</v>
      </c>
      <c r="AM14">
        <v>14845768597.374701</v>
      </c>
      <c r="AN14">
        <v>15335940254.737301</v>
      </c>
      <c r="AO14">
        <v>976618367.76311302</v>
      </c>
      <c r="AP14">
        <v>9943356058.2145996</v>
      </c>
      <c r="AQ14">
        <v>1135801278.29934</v>
      </c>
      <c r="AR14">
        <v>0</v>
      </c>
      <c r="AS14" t="s">
        <v>734</v>
      </c>
    </row>
    <row r="15" spans="1:45" x14ac:dyDescent="0.25">
      <c r="A15">
        <v>0</v>
      </c>
      <c r="B15" t="s">
        <v>775</v>
      </c>
      <c r="C15">
        <v>6798111861.2501402</v>
      </c>
      <c r="D15">
        <v>814466429.03715301</v>
      </c>
      <c r="E15">
        <v>280588861.383053</v>
      </c>
      <c r="F15">
        <v>2600443511.7476501</v>
      </c>
      <c r="G15">
        <v>274448711.71609098</v>
      </c>
      <c r="H15">
        <v>38151979687.1371</v>
      </c>
      <c r="I15">
        <v>1346997168.4431</v>
      </c>
      <c r="J15">
        <v>1480580547.9786601</v>
      </c>
      <c r="K15">
        <v>11943266489.942301</v>
      </c>
      <c r="L15">
        <v>24688600160.901001</v>
      </c>
      <c r="M15">
        <v>27808586950.107899</v>
      </c>
      <c r="N15">
        <v>9567163171.4282894</v>
      </c>
      <c r="O15">
        <v>13099850990.944099</v>
      </c>
      <c r="P15">
        <v>660013700.60937297</v>
      </c>
      <c r="Q15">
        <v>3122044130.9060402</v>
      </c>
      <c r="R15">
        <v>5081777611.7736397</v>
      </c>
      <c r="S15">
        <v>3905650154.25877</v>
      </c>
      <c r="T15">
        <v>19757854414.025002</v>
      </c>
      <c r="U15">
        <v>7629414562.0758104</v>
      </c>
      <c r="V15">
        <v>6295776674.0174303</v>
      </c>
      <c r="W15">
        <v>24172587305.3153</v>
      </c>
      <c r="X15">
        <v>22201668197.1227</v>
      </c>
      <c r="Y15">
        <v>1781437948.9719999</v>
      </c>
      <c r="Z15">
        <v>9319686690.51437</v>
      </c>
      <c r="AA15">
        <v>20956382302.909801</v>
      </c>
      <c r="AB15">
        <v>1009839572.19251</v>
      </c>
      <c r="AC15">
        <v>3469321290.1338401</v>
      </c>
      <c r="AD15">
        <v>45476426204.762398</v>
      </c>
      <c r="AE15">
        <v>147664309582.06201</v>
      </c>
      <c r="AF15">
        <v>58610884201.624901</v>
      </c>
      <c r="AG15">
        <v>38100189772.003304</v>
      </c>
      <c r="AH15">
        <v>12023707795.1742</v>
      </c>
      <c r="AI15">
        <v>21937100292.052399</v>
      </c>
      <c r="AJ15">
        <v>12959440221.9666</v>
      </c>
      <c r="AK15">
        <v>134905615483.646</v>
      </c>
      <c r="AL15">
        <v>132934396255.39301</v>
      </c>
      <c r="AM15">
        <v>184247019093.95999</v>
      </c>
      <c r="AN15">
        <v>111866275852.343</v>
      </c>
      <c r="AO15">
        <v>15293207571.993299</v>
      </c>
      <c r="AP15">
        <v>85548327839.724304</v>
      </c>
      <c r="AQ15">
        <v>13202648374.0313</v>
      </c>
      <c r="AR15">
        <v>0</v>
      </c>
      <c r="AS15" t="s">
        <v>735</v>
      </c>
    </row>
    <row r="16" spans="1:45" x14ac:dyDescent="0.25">
      <c r="A16">
        <v>0</v>
      </c>
      <c r="B16" t="s">
        <v>775</v>
      </c>
      <c r="C16">
        <v>5145200616.9246798</v>
      </c>
      <c r="D16">
        <v>168934457.709387</v>
      </c>
      <c r="E16">
        <v>11166811.0602546</v>
      </c>
      <c r="F16">
        <v>2085676084.9811699</v>
      </c>
      <c r="G16">
        <v>103300437.530384</v>
      </c>
      <c r="H16">
        <v>19470151357.4874</v>
      </c>
      <c r="I16">
        <v>695397684.10874999</v>
      </c>
      <c r="J16">
        <v>3079074217.3187299</v>
      </c>
      <c r="K16">
        <v>6454186808.0461502</v>
      </c>
      <c r="L16">
        <v>15294424047.392599</v>
      </c>
      <c r="M16">
        <v>17681949252.582901</v>
      </c>
      <c r="N16">
        <v>13460841413.435499</v>
      </c>
      <c r="O16">
        <v>10265592022.701799</v>
      </c>
      <c r="P16">
        <v>1002917651.64981</v>
      </c>
      <c r="Q16">
        <v>2680385963.8061099</v>
      </c>
      <c r="R16">
        <v>17128712489.7409</v>
      </c>
      <c r="S16">
        <v>6141610828.0030603</v>
      </c>
      <c r="T16">
        <v>13262742197.7679</v>
      </c>
      <c r="U16">
        <v>2395200147.7445798</v>
      </c>
      <c r="V16">
        <v>2088344634.2820599</v>
      </c>
      <c r="W16">
        <v>13138073631.5194</v>
      </c>
      <c r="X16">
        <v>72570903961.813004</v>
      </c>
      <c r="Y16">
        <v>4005977548.5846801</v>
      </c>
      <c r="Z16">
        <v>11260226964.3517</v>
      </c>
      <c r="AA16">
        <v>10671007993.496799</v>
      </c>
      <c r="AB16">
        <v>282314049.58677602</v>
      </c>
      <c r="AC16">
        <v>2266682147.2975898</v>
      </c>
      <c r="AD16">
        <v>27248221215.894901</v>
      </c>
      <c r="AE16">
        <v>62306887128.631302</v>
      </c>
      <c r="AF16">
        <v>24649472007.183399</v>
      </c>
      <c r="AG16">
        <v>16546192801.194799</v>
      </c>
      <c r="AH16">
        <v>2883260379.0301299</v>
      </c>
      <c r="AI16">
        <v>8471942770.14851</v>
      </c>
      <c r="AJ16">
        <v>2310427926.0585499</v>
      </c>
      <c r="AK16">
        <v>38851917846.786201</v>
      </c>
      <c r="AL16">
        <v>49526641556.351898</v>
      </c>
      <c r="AM16">
        <v>60403046160.702797</v>
      </c>
      <c r="AN16">
        <v>51810816555.123802</v>
      </c>
      <c r="AO16">
        <v>5093377290.5981598</v>
      </c>
      <c r="AP16">
        <v>44399613267.439598</v>
      </c>
      <c r="AQ16">
        <v>5424533280.2659597</v>
      </c>
      <c r="AR16">
        <v>0</v>
      </c>
      <c r="AS16" t="s">
        <v>736</v>
      </c>
    </row>
    <row r="17" spans="1:45" x14ac:dyDescent="0.25">
      <c r="A17">
        <v>0</v>
      </c>
      <c r="B17" t="s">
        <v>775</v>
      </c>
      <c r="C17">
        <v>6653534047.25875</v>
      </c>
      <c r="D17">
        <v>0</v>
      </c>
      <c r="E17">
        <v>2590244441.8577499</v>
      </c>
      <c r="F17">
        <v>647033447.27618802</v>
      </c>
      <c r="G17">
        <v>580854399.61108398</v>
      </c>
      <c r="H17">
        <v>15108240039.2153</v>
      </c>
      <c r="I17">
        <v>240506917.74672499</v>
      </c>
      <c r="J17">
        <v>443253348.07573497</v>
      </c>
      <c r="K17">
        <v>2646573210.6658301</v>
      </c>
      <c r="L17">
        <v>9559473414.7590103</v>
      </c>
      <c r="M17">
        <v>3338947398.8954802</v>
      </c>
      <c r="N17">
        <v>1384013223.3699501</v>
      </c>
      <c r="O17">
        <v>2696128025.6865301</v>
      </c>
      <c r="P17">
        <v>117643705.538332</v>
      </c>
      <c r="Q17">
        <v>1068997253.84942</v>
      </c>
      <c r="R17">
        <v>352178910.24259102</v>
      </c>
      <c r="S17">
        <v>511229593.39846998</v>
      </c>
      <c r="T17">
        <v>3300844322.9155002</v>
      </c>
      <c r="U17">
        <v>741743155.27032602</v>
      </c>
      <c r="V17">
        <v>853901197.41967297</v>
      </c>
      <c r="W17">
        <v>4868439146.8373299</v>
      </c>
      <c r="X17">
        <v>3302860720.9051299</v>
      </c>
      <c r="Y17">
        <v>12943907379.467199</v>
      </c>
      <c r="Z17">
        <v>1134015048.72332</v>
      </c>
      <c r="AA17">
        <v>4575136009.8752003</v>
      </c>
      <c r="AB17">
        <v>815055906.66018403</v>
      </c>
      <c r="AC17">
        <v>618813720.47100103</v>
      </c>
      <c r="AD17">
        <v>11451591078.9086</v>
      </c>
      <c r="AE17">
        <v>30770409927.425598</v>
      </c>
      <c r="AF17">
        <v>11104195784.077801</v>
      </c>
      <c r="AG17">
        <v>7098649026.2184696</v>
      </c>
      <c r="AH17">
        <v>1771719340.5041699</v>
      </c>
      <c r="AI17">
        <v>4913401789.5979605</v>
      </c>
      <c r="AJ17">
        <v>1664886230.24295</v>
      </c>
      <c r="AK17">
        <v>19625909641.190701</v>
      </c>
      <c r="AL17">
        <v>28230389819.352001</v>
      </c>
      <c r="AM17">
        <v>32147473653.9986</v>
      </c>
      <c r="AN17">
        <v>33096139755.367599</v>
      </c>
      <c r="AO17">
        <v>1489905777.6686201</v>
      </c>
      <c r="AP17">
        <v>18570475076.260399</v>
      </c>
      <c r="AQ17">
        <v>1525092828.88113</v>
      </c>
      <c r="AR17">
        <v>0</v>
      </c>
      <c r="AS17" t="s">
        <v>737</v>
      </c>
    </row>
    <row r="18" spans="1:45" x14ac:dyDescent="0.25">
      <c r="A18">
        <v>0</v>
      </c>
      <c r="B18" t="s">
        <v>775</v>
      </c>
      <c r="C18">
        <v>5978296182.0509796</v>
      </c>
      <c r="D18">
        <v>591706245.78360605</v>
      </c>
      <c r="E18">
        <v>82731537.943549603</v>
      </c>
      <c r="F18">
        <v>3098267924.3650198</v>
      </c>
      <c r="G18">
        <v>340867282.45016998</v>
      </c>
      <c r="H18">
        <v>17379622208.271301</v>
      </c>
      <c r="I18">
        <v>496865489.53705102</v>
      </c>
      <c r="J18">
        <v>2176583886.3330998</v>
      </c>
      <c r="K18">
        <v>4699879307.6563196</v>
      </c>
      <c r="L18">
        <v>5680577049.6599102</v>
      </c>
      <c r="M18">
        <v>6991845481.4749203</v>
      </c>
      <c r="N18">
        <v>127155782.50174201</v>
      </c>
      <c r="O18">
        <v>4802334852.0649796</v>
      </c>
      <c r="P18">
        <v>656355029.42252696</v>
      </c>
      <c r="Q18">
        <v>1168467550.9045</v>
      </c>
      <c r="R18">
        <v>2657605736.4442301</v>
      </c>
      <c r="S18">
        <v>3994891754.3196301</v>
      </c>
      <c r="T18">
        <v>4863869316.7895498</v>
      </c>
      <c r="U18">
        <v>949915046.86273599</v>
      </c>
      <c r="V18">
        <v>3050382926.9800701</v>
      </c>
      <c r="W18">
        <v>5332534019.3473501</v>
      </c>
      <c r="X18">
        <v>34866249638.067802</v>
      </c>
      <c r="Y18">
        <v>1366865584.25473</v>
      </c>
      <c r="Z18">
        <v>1512992475.63833</v>
      </c>
      <c r="AA18">
        <v>5396845654.7592096</v>
      </c>
      <c r="AB18">
        <v>391332036.94700998</v>
      </c>
      <c r="AC18">
        <v>1087274555.6937001</v>
      </c>
      <c r="AD18">
        <v>14022180686.063601</v>
      </c>
      <c r="AE18">
        <v>41465277240.571098</v>
      </c>
      <c r="AF18">
        <v>19403217125.222301</v>
      </c>
      <c r="AG18">
        <v>11308101068.992201</v>
      </c>
      <c r="AH18">
        <v>1450119190.9963</v>
      </c>
      <c r="AI18">
        <v>6150292673.8333397</v>
      </c>
      <c r="AJ18">
        <v>2144005952.31037</v>
      </c>
      <c r="AK18">
        <v>24592254798.328098</v>
      </c>
      <c r="AL18">
        <v>29046888027.499401</v>
      </c>
      <c r="AM18">
        <v>34891511786.499496</v>
      </c>
      <c r="AN18">
        <v>40630235315.975601</v>
      </c>
      <c r="AO18">
        <v>2021495190.20982</v>
      </c>
      <c r="AP18">
        <v>26577672325.185001</v>
      </c>
      <c r="AQ18">
        <v>2095655421.06618</v>
      </c>
      <c r="AR18">
        <v>0</v>
      </c>
      <c r="AS18" t="s">
        <v>738</v>
      </c>
    </row>
    <row r="19" spans="1:45" x14ac:dyDescent="0.25">
      <c r="A19">
        <v>0</v>
      </c>
      <c r="B19" t="s">
        <v>775</v>
      </c>
      <c r="C19">
        <v>3649362297.7534599</v>
      </c>
      <c r="D19">
        <v>0</v>
      </c>
      <c r="E19">
        <v>11897582353.625799</v>
      </c>
      <c r="F19">
        <v>587383929.73043096</v>
      </c>
      <c r="G19">
        <v>6065162615.4594002</v>
      </c>
      <c r="H19">
        <v>7198522888.52005</v>
      </c>
      <c r="I19">
        <v>250498630.263127</v>
      </c>
      <c r="J19">
        <v>1665474494.1578701</v>
      </c>
      <c r="K19">
        <v>3493379697.48947</v>
      </c>
      <c r="L19">
        <v>50654383822.131203</v>
      </c>
      <c r="M19">
        <v>23472234874.2784</v>
      </c>
      <c r="N19">
        <v>107014129.12452599</v>
      </c>
      <c r="O19">
        <v>1125460650.52967</v>
      </c>
      <c r="P19">
        <v>316781425.46793503</v>
      </c>
      <c r="Q19">
        <v>1043290568.0625</v>
      </c>
      <c r="R19">
        <v>1927203299.09269</v>
      </c>
      <c r="S19">
        <v>23613537.347822599</v>
      </c>
      <c r="T19">
        <v>3722494820.7881298</v>
      </c>
      <c r="U19">
        <v>476122628.00683302</v>
      </c>
      <c r="V19">
        <v>280278230.04472202</v>
      </c>
      <c r="W19">
        <v>3595266356.44349</v>
      </c>
      <c r="X19">
        <v>282732279.07804197</v>
      </c>
      <c r="Y19">
        <v>1706546232.6119499</v>
      </c>
      <c r="Z19">
        <v>849192056.24768698</v>
      </c>
      <c r="AA19">
        <v>7663185355.7933998</v>
      </c>
      <c r="AB19">
        <v>1232873116.1886201</v>
      </c>
      <c r="AC19">
        <v>2020921889.8559201</v>
      </c>
      <c r="AD19">
        <v>25582415487.376801</v>
      </c>
      <c r="AE19">
        <v>42412903639.247299</v>
      </c>
      <c r="AF19">
        <v>13328471931.6292</v>
      </c>
      <c r="AG19">
        <v>13452294375.637199</v>
      </c>
      <c r="AH19">
        <v>2561821088.9156499</v>
      </c>
      <c r="AI19">
        <v>6305502392.3444901</v>
      </c>
      <c r="AJ19">
        <v>1663166463.1182001</v>
      </c>
      <c r="AK19">
        <v>20684027729.077099</v>
      </c>
      <c r="AL19">
        <v>38094541066.335098</v>
      </c>
      <c r="AM19">
        <v>38205262704.5625</v>
      </c>
      <c r="AN19">
        <v>41576764569.072998</v>
      </c>
      <c r="AO19">
        <v>3475902501.7048602</v>
      </c>
      <c r="AP19">
        <v>27758077371.5718</v>
      </c>
      <c r="AQ19">
        <v>3433392175.6842098</v>
      </c>
      <c r="AR19">
        <v>0</v>
      </c>
      <c r="AS19" t="s">
        <v>739</v>
      </c>
    </row>
    <row r="20" spans="1:45" x14ac:dyDescent="0.25">
      <c r="A20">
        <v>0</v>
      </c>
      <c r="B20" t="s">
        <v>775</v>
      </c>
      <c r="C20">
        <v>2018694040.2746999</v>
      </c>
      <c r="D20">
        <v>2445013.1819294398</v>
      </c>
      <c r="E20">
        <v>2445013.1819294398</v>
      </c>
      <c r="F20">
        <v>374686512.91592699</v>
      </c>
      <c r="G20">
        <v>39216666.641049899</v>
      </c>
      <c r="H20">
        <v>12069093231.052299</v>
      </c>
      <c r="I20">
        <v>1465236768.8022201</v>
      </c>
      <c r="J20">
        <v>573718194.03167295</v>
      </c>
      <c r="K20">
        <v>4876193357.2430897</v>
      </c>
      <c r="L20">
        <v>3540479777.664</v>
      </c>
      <c r="M20">
        <v>5716615861.3120298</v>
      </c>
      <c r="N20">
        <v>9649605431.8333206</v>
      </c>
      <c r="O20">
        <v>3546164882.2511802</v>
      </c>
      <c r="P20">
        <v>226553440.678496</v>
      </c>
      <c r="Q20">
        <v>1228536403.30264</v>
      </c>
      <c r="R20">
        <v>86703633.278230101</v>
      </c>
      <c r="S20">
        <v>1273096695.5918601</v>
      </c>
      <c r="T20">
        <v>7390087211.2450104</v>
      </c>
      <c r="U20">
        <v>17140397294.4272</v>
      </c>
      <c r="V20">
        <v>2354531646.0913801</v>
      </c>
      <c r="W20">
        <v>5158248242.1502199</v>
      </c>
      <c r="X20">
        <v>491080804.10544699</v>
      </c>
      <c r="Y20">
        <v>3463666788.0317402</v>
      </c>
      <c r="Z20">
        <v>6381709633.64993</v>
      </c>
      <c r="AA20">
        <v>10856446130.455</v>
      </c>
      <c r="AB20">
        <v>84156538.648517206</v>
      </c>
      <c r="AC20">
        <v>2920522928.3990302</v>
      </c>
      <c r="AD20">
        <v>33346354202.0453</v>
      </c>
      <c r="AE20">
        <v>72500560179.982605</v>
      </c>
      <c r="AF20">
        <v>18568957018.400299</v>
      </c>
      <c r="AG20">
        <v>24974791791.347301</v>
      </c>
      <c r="AH20">
        <v>22066035272.7826</v>
      </c>
      <c r="AI20">
        <v>12789677810.228001</v>
      </c>
      <c r="AJ20">
        <v>9886490982.6054993</v>
      </c>
      <c r="AK20">
        <v>81211038010.3862</v>
      </c>
      <c r="AL20">
        <v>85266166166.898193</v>
      </c>
      <c r="AM20">
        <v>140393605789.73199</v>
      </c>
      <c r="AN20">
        <v>69873452875.987595</v>
      </c>
      <c r="AO20">
        <v>20367208896.412399</v>
      </c>
      <c r="AP20">
        <v>72016777918.480606</v>
      </c>
      <c r="AQ20">
        <v>8798736918.5025597</v>
      </c>
      <c r="AR20">
        <v>0</v>
      </c>
      <c r="AS20" t="s">
        <v>740</v>
      </c>
    </row>
    <row r="21" spans="1:45" x14ac:dyDescent="0.25">
      <c r="A21">
        <v>0</v>
      </c>
      <c r="B21" t="s">
        <v>775</v>
      </c>
      <c r="C21">
        <v>2182915492.9577398</v>
      </c>
      <c r="D21">
        <v>6358398.3238272602</v>
      </c>
      <c r="E21">
        <v>0</v>
      </c>
      <c r="F21">
        <v>423889057.15892798</v>
      </c>
      <c r="G21">
        <v>51599902.771025702</v>
      </c>
      <c r="H21">
        <v>8681103619.6799107</v>
      </c>
      <c r="I21">
        <v>346545730.79490697</v>
      </c>
      <c r="J21">
        <v>635665838.86333096</v>
      </c>
      <c r="K21">
        <v>2512539529.0815501</v>
      </c>
      <c r="L21">
        <v>3326392159.7308502</v>
      </c>
      <c r="M21">
        <v>5668732692.7339897</v>
      </c>
      <c r="N21">
        <v>4718817914.9470797</v>
      </c>
      <c r="O21">
        <v>1994666651.5924001</v>
      </c>
      <c r="P21">
        <v>84703133.669560403</v>
      </c>
      <c r="Q21">
        <v>1093906306.35884</v>
      </c>
      <c r="R21">
        <v>0</v>
      </c>
      <c r="S21">
        <v>444389561.57772201</v>
      </c>
      <c r="T21">
        <v>1828204094.3618901</v>
      </c>
      <c r="U21">
        <v>6234539914.1234598</v>
      </c>
      <c r="V21">
        <v>443774654.27340698</v>
      </c>
      <c r="W21">
        <v>2323307032.8670201</v>
      </c>
      <c r="X21">
        <v>456294371.86286002</v>
      </c>
      <c r="Y21">
        <v>1195745572.25295</v>
      </c>
      <c r="Z21">
        <v>1981826816.3315599</v>
      </c>
      <c r="AA21">
        <v>9279207424.4682293</v>
      </c>
      <c r="AB21">
        <v>30359423.048161201</v>
      </c>
      <c r="AC21">
        <v>1961880713.8155401</v>
      </c>
      <c r="AD21">
        <v>35297158156.911499</v>
      </c>
      <c r="AE21">
        <v>54918891587.001099</v>
      </c>
      <c r="AF21">
        <v>16335513434.110901</v>
      </c>
      <c r="AG21">
        <v>17991264696.229599</v>
      </c>
      <c r="AH21">
        <v>5049989617.5090303</v>
      </c>
      <c r="AI21">
        <v>13190476915.429001</v>
      </c>
      <c r="AJ21">
        <v>3069662425.7443299</v>
      </c>
      <c r="AK21">
        <v>36845853154.137703</v>
      </c>
      <c r="AL21">
        <v>75370554377.239807</v>
      </c>
      <c r="AM21">
        <v>90499929996.785599</v>
      </c>
      <c r="AN21">
        <v>97946452483.014603</v>
      </c>
      <c r="AO21">
        <v>7875101995.6188898</v>
      </c>
      <c r="AP21">
        <v>42572971467.858597</v>
      </c>
      <c r="AQ21">
        <v>5329350080.7716599</v>
      </c>
      <c r="AR21">
        <v>0</v>
      </c>
      <c r="AS21" t="s">
        <v>741</v>
      </c>
    </row>
    <row r="22" spans="1:45" x14ac:dyDescent="0.25">
      <c r="A22">
        <v>0</v>
      </c>
      <c r="B22" t="s">
        <v>775</v>
      </c>
      <c r="C22">
        <v>1987014899.31323</v>
      </c>
      <c r="D22">
        <v>0</v>
      </c>
      <c r="E22">
        <v>0</v>
      </c>
      <c r="F22">
        <v>66942148.760330498</v>
      </c>
      <c r="G22">
        <v>0</v>
      </c>
      <c r="H22">
        <v>3147110705.9622798</v>
      </c>
      <c r="I22">
        <v>531104997.813025</v>
      </c>
      <c r="J22">
        <v>901583682.77490497</v>
      </c>
      <c r="K22">
        <v>1826733510.0576899</v>
      </c>
      <c r="L22">
        <v>1291671176.7717299</v>
      </c>
      <c r="M22">
        <v>997952444.23914802</v>
      </c>
      <c r="N22">
        <v>744453195.04135704</v>
      </c>
      <c r="O22">
        <v>630001695.85420096</v>
      </c>
      <c r="P22">
        <v>42297809.309165202</v>
      </c>
      <c r="Q22">
        <v>268451712.377653</v>
      </c>
      <c r="R22">
        <v>75100798.594850302</v>
      </c>
      <c r="S22">
        <v>0</v>
      </c>
      <c r="T22">
        <v>1096129290.9491799</v>
      </c>
      <c r="U22">
        <v>553345260.63068402</v>
      </c>
      <c r="V22">
        <v>94625419.921271205</v>
      </c>
      <c r="W22">
        <v>589611878.51386404</v>
      </c>
      <c r="X22">
        <v>376729659.81864703</v>
      </c>
      <c r="Y22">
        <v>2735805616.2316699</v>
      </c>
      <c r="Z22">
        <v>534971012.70506901</v>
      </c>
      <c r="AA22">
        <v>1385459513.1644299</v>
      </c>
      <c r="AB22">
        <v>36548371.414681502</v>
      </c>
      <c r="AC22">
        <v>426060484.165874</v>
      </c>
      <c r="AD22">
        <v>4629172874.4480896</v>
      </c>
      <c r="AE22">
        <v>13705593148.5749</v>
      </c>
      <c r="AF22">
        <v>2862087677.6975698</v>
      </c>
      <c r="AG22">
        <v>4451404344.4152098</v>
      </c>
      <c r="AH22">
        <v>686183811.62008297</v>
      </c>
      <c r="AI22">
        <v>1862459765.1152599</v>
      </c>
      <c r="AJ22">
        <v>549530218.05376005</v>
      </c>
      <c r="AK22">
        <v>8533493827.8872499</v>
      </c>
      <c r="AL22">
        <v>11761071454.6917</v>
      </c>
      <c r="AM22">
        <v>12292126983.497299</v>
      </c>
      <c r="AN22">
        <v>12476301275.290899</v>
      </c>
      <c r="AO22">
        <v>1419401555.5346</v>
      </c>
      <c r="AP22">
        <v>11157203174.3426</v>
      </c>
      <c r="AQ22">
        <v>1050384660.40783</v>
      </c>
      <c r="AR22">
        <v>0</v>
      </c>
      <c r="AS22" t="s">
        <v>742</v>
      </c>
    </row>
    <row r="23" spans="1:45" x14ac:dyDescent="0.25">
      <c r="A23">
        <v>0</v>
      </c>
      <c r="B23" t="s">
        <v>775</v>
      </c>
      <c r="C23">
        <v>7438792981.0266504</v>
      </c>
      <c r="D23">
        <v>0</v>
      </c>
      <c r="E23">
        <v>678047957.16447401</v>
      </c>
      <c r="F23">
        <v>1755424689.54177</v>
      </c>
      <c r="G23">
        <v>334197860.96256602</v>
      </c>
      <c r="H23">
        <v>18423653907.3451</v>
      </c>
      <c r="I23">
        <v>814422293.33087695</v>
      </c>
      <c r="J23">
        <v>2405540039.8973999</v>
      </c>
      <c r="K23">
        <v>7095966630.2822304</v>
      </c>
      <c r="L23">
        <v>6019598478.7537403</v>
      </c>
      <c r="M23">
        <v>13034873844.8666</v>
      </c>
      <c r="N23">
        <v>5746974283.4755602</v>
      </c>
      <c r="O23">
        <v>11132068489.8983</v>
      </c>
      <c r="P23">
        <v>1342091116.4897699</v>
      </c>
      <c r="Q23">
        <v>1885987149.3537199</v>
      </c>
      <c r="R23">
        <v>7279430596.0057297</v>
      </c>
      <c r="S23">
        <v>3488009128.93927</v>
      </c>
      <c r="T23">
        <v>16111688812.9023</v>
      </c>
      <c r="U23">
        <v>3303671222.1247501</v>
      </c>
      <c r="V23">
        <v>3989036087.4672799</v>
      </c>
      <c r="W23">
        <v>19488122954.068298</v>
      </c>
      <c r="X23">
        <v>112899575691.39301</v>
      </c>
      <c r="Y23">
        <v>2758375368.7481699</v>
      </c>
      <c r="Z23">
        <v>10680156654.7428</v>
      </c>
      <c r="AA23">
        <v>15815540200.815901</v>
      </c>
      <c r="AB23">
        <v>917019931.93971801</v>
      </c>
      <c r="AC23">
        <v>2678331748.7018199</v>
      </c>
      <c r="AD23">
        <v>31154527491.603401</v>
      </c>
      <c r="AE23">
        <v>95726799929.508301</v>
      </c>
      <c r="AF23">
        <v>25382592888.028702</v>
      </c>
      <c r="AG23">
        <v>24749731268.943401</v>
      </c>
      <c r="AH23">
        <v>5927532981.7129698</v>
      </c>
      <c r="AI23">
        <v>11344280743.180201</v>
      </c>
      <c r="AJ23">
        <v>6971002407.0099697</v>
      </c>
      <c r="AK23">
        <v>53814948209.537003</v>
      </c>
      <c r="AL23">
        <v>81778757405.104904</v>
      </c>
      <c r="AM23">
        <v>114275710806.804</v>
      </c>
      <c r="AN23">
        <v>75015020423.902893</v>
      </c>
      <c r="AO23">
        <v>5359354696.5347996</v>
      </c>
      <c r="AP23">
        <v>63343797049.174103</v>
      </c>
      <c r="AQ23">
        <v>5915931449.4416199</v>
      </c>
      <c r="AR23">
        <v>0</v>
      </c>
      <c r="AS23" t="s">
        <v>743</v>
      </c>
    </row>
    <row r="24" spans="1:45" x14ac:dyDescent="0.25">
      <c r="A24">
        <v>0</v>
      </c>
      <c r="B24" t="s">
        <v>775</v>
      </c>
      <c r="C24">
        <v>8082554242.8122396</v>
      </c>
      <c r="D24">
        <v>21499253.841103699</v>
      </c>
      <c r="E24">
        <v>21499253.841103699</v>
      </c>
      <c r="F24">
        <v>3061468564.7527099</v>
      </c>
      <c r="G24">
        <v>18899598.381228801</v>
      </c>
      <c r="H24">
        <v>19908779508.260101</v>
      </c>
      <c r="I24">
        <v>691685582.08061802</v>
      </c>
      <c r="J24">
        <v>2844017831.6980801</v>
      </c>
      <c r="K24">
        <v>8520795571.4953899</v>
      </c>
      <c r="L24">
        <v>8497587947.0489197</v>
      </c>
      <c r="M24">
        <v>5686016394.2810402</v>
      </c>
      <c r="N24">
        <v>1677068486.6134601</v>
      </c>
      <c r="O24">
        <v>4579596273.6430302</v>
      </c>
      <c r="P24">
        <v>516642162.98395801</v>
      </c>
      <c r="Q24">
        <v>1957973707.15154</v>
      </c>
      <c r="R24">
        <v>1053306125.12832</v>
      </c>
      <c r="S24">
        <v>1858937452.29496</v>
      </c>
      <c r="T24">
        <v>9374960960.9944096</v>
      </c>
      <c r="U24">
        <v>9329925896.8558102</v>
      </c>
      <c r="V24">
        <v>2357259949.3003001</v>
      </c>
      <c r="W24">
        <v>9693690823.9507904</v>
      </c>
      <c r="X24">
        <v>3488265003.3895602</v>
      </c>
      <c r="Y24">
        <v>2358617834.68081</v>
      </c>
      <c r="Z24">
        <v>8633720241.7663708</v>
      </c>
      <c r="AA24">
        <v>8768057625.4346695</v>
      </c>
      <c r="AB24">
        <v>418439474.963539</v>
      </c>
      <c r="AC24">
        <v>1533056754.1870799</v>
      </c>
      <c r="AD24">
        <v>25836057134.2314</v>
      </c>
      <c r="AE24">
        <v>65566001336.595398</v>
      </c>
      <c r="AF24">
        <v>19424997137.659599</v>
      </c>
      <c r="AG24">
        <v>14949053421.529699</v>
      </c>
      <c r="AH24">
        <v>7770632778.2161503</v>
      </c>
      <c r="AI24">
        <v>9602292611.694521</v>
      </c>
      <c r="AJ24">
        <v>4061264688.09656</v>
      </c>
      <c r="AK24">
        <v>57719587467.910896</v>
      </c>
      <c r="AL24">
        <v>53379063117.092003</v>
      </c>
      <c r="AM24">
        <v>76607976221.658096</v>
      </c>
      <c r="AN24">
        <v>50916586488.1446</v>
      </c>
      <c r="AO24">
        <v>5147379294.7687597</v>
      </c>
      <c r="AP24">
        <v>50331910866.513496</v>
      </c>
      <c r="AQ24">
        <v>5054934797.3684797</v>
      </c>
      <c r="AR24">
        <v>0</v>
      </c>
      <c r="AS24" t="s">
        <v>744</v>
      </c>
    </row>
    <row r="25" spans="1:45" x14ac:dyDescent="0.25">
      <c r="A25">
        <v>0</v>
      </c>
      <c r="B25" t="s">
        <v>775</v>
      </c>
      <c r="C25">
        <v>4825736060.9940596</v>
      </c>
      <c r="D25">
        <v>0</v>
      </c>
      <c r="E25">
        <v>12634152.0195553</v>
      </c>
      <c r="F25">
        <v>1695349833.4126599</v>
      </c>
      <c r="G25">
        <v>70779776.373359203</v>
      </c>
      <c r="H25">
        <v>20531783438.394901</v>
      </c>
      <c r="I25">
        <v>741956997.16844296</v>
      </c>
      <c r="J25">
        <v>1632216748.76847</v>
      </c>
      <c r="K25">
        <v>5294271012.0068598</v>
      </c>
      <c r="L25">
        <v>4658724493.5273895</v>
      </c>
      <c r="M25">
        <v>10073206207.773399</v>
      </c>
      <c r="N25">
        <v>2705848921.0549302</v>
      </c>
      <c r="O25">
        <v>4740698239.70333</v>
      </c>
      <c r="P25">
        <v>202444211.12627801</v>
      </c>
      <c r="Q25">
        <v>2006464051.3641</v>
      </c>
      <c r="R25">
        <v>1315836804.2964001</v>
      </c>
      <c r="S25">
        <v>1973323082.09392</v>
      </c>
      <c r="T25">
        <v>6246205809.6277599</v>
      </c>
      <c r="U25">
        <v>2249587700.2631698</v>
      </c>
      <c r="V25">
        <v>2874590177.4489398</v>
      </c>
      <c r="W25">
        <v>6957471191.8148003</v>
      </c>
      <c r="X25">
        <v>15142299324.1175</v>
      </c>
      <c r="Y25">
        <v>5165074762.9878101</v>
      </c>
      <c r="Z25">
        <v>2766430245.4668798</v>
      </c>
      <c r="AA25">
        <v>8540318083.9693499</v>
      </c>
      <c r="AB25">
        <v>166071949.44093299</v>
      </c>
      <c r="AC25">
        <v>1361942514.44452</v>
      </c>
      <c r="AD25">
        <v>23060938224.0839</v>
      </c>
      <c r="AE25">
        <v>61049089970.7276</v>
      </c>
      <c r="AF25">
        <v>19467974407.480999</v>
      </c>
      <c r="AG25">
        <v>16937027408.3915</v>
      </c>
      <c r="AH25">
        <v>3658520010.5209198</v>
      </c>
      <c r="AI25">
        <v>13074285092.897499</v>
      </c>
      <c r="AJ25">
        <v>6451935686.5907001</v>
      </c>
      <c r="AK25">
        <v>48023039935.0923</v>
      </c>
      <c r="AL25">
        <v>49234137350.983597</v>
      </c>
      <c r="AM25">
        <v>69970283256.339493</v>
      </c>
      <c r="AN25">
        <v>54647134378.053299</v>
      </c>
      <c r="AO25">
        <v>5585053426.2765598</v>
      </c>
      <c r="AP25">
        <v>42934465663.495201</v>
      </c>
      <c r="AQ25">
        <v>5125504179.0555496</v>
      </c>
      <c r="AR25">
        <v>0</v>
      </c>
      <c r="AS25" t="s">
        <v>745</v>
      </c>
    </row>
    <row r="26" spans="1:45" x14ac:dyDescent="0.25">
      <c r="A26">
        <v>0</v>
      </c>
      <c r="B26" t="s">
        <v>775</v>
      </c>
      <c r="C26">
        <v>4292029565.8246999</v>
      </c>
      <c r="D26">
        <v>0</v>
      </c>
      <c r="E26">
        <v>833653823.76906002</v>
      </c>
      <c r="F26">
        <v>489938124.70252198</v>
      </c>
      <c r="G26">
        <v>518478123.48079699</v>
      </c>
      <c r="H26">
        <v>8570203472.6223497</v>
      </c>
      <c r="I26">
        <v>703980754.62142301</v>
      </c>
      <c r="J26">
        <v>2001504295.07796</v>
      </c>
      <c r="K26">
        <v>1625051613.90924</v>
      </c>
      <c r="L26">
        <v>9714051780.8820305</v>
      </c>
      <c r="M26">
        <v>2985526466.53897</v>
      </c>
      <c r="N26">
        <v>177952386.159127</v>
      </c>
      <c r="O26">
        <v>2011601338.59424</v>
      </c>
      <c r="P26">
        <v>86919011.296545595</v>
      </c>
      <c r="Q26">
        <v>670402040.40072596</v>
      </c>
      <c r="R26">
        <v>1149844605.10376</v>
      </c>
      <c r="S26">
        <v>1013310839.40474</v>
      </c>
      <c r="T26">
        <v>1957574346.7510099</v>
      </c>
      <c r="U26">
        <v>210147513.73562899</v>
      </c>
      <c r="V26">
        <v>1619549473.4238701</v>
      </c>
      <c r="W26">
        <v>3472972417.5388598</v>
      </c>
      <c r="X26">
        <v>8249914377.1871004</v>
      </c>
      <c r="Y26">
        <v>3751239782.0163398</v>
      </c>
      <c r="Z26">
        <v>3000844948.80967</v>
      </c>
      <c r="AA26">
        <v>5524695840.6719904</v>
      </c>
      <c r="AB26">
        <v>390777831.79387403</v>
      </c>
      <c r="AC26">
        <v>630765011.33621001</v>
      </c>
      <c r="AD26">
        <v>7106966527.0387497</v>
      </c>
      <c r="AE26">
        <v>23057054523.483101</v>
      </c>
      <c r="AF26">
        <v>8712980669.7585697</v>
      </c>
      <c r="AG26">
        <v>8006001519.8608599</v>
      </c>
      <c r="AH26">
        <v>639656962.49844205</v>
      </c>
      <c r="AI26">
        <v>3566189647.6729002</v>
      </c>
      <c r="AJ26">
        <v>880147977.75590706</v>
      </c>
      <c r="AK26">
        <v>11010939804.304399</v>
      </c>
      <c r="AL26">
        <v>15698872229.9422</v>
      </c>
      <c r="AM26">
        <v>17189759086.854698</v>
      </c>
      <c r="AN26">
        <v>29815368098.077499</v>
      </c>
      <c r="AO26">
        <v>1158443544.44368</v>
      </c>
      <c r="AP26">
        <v>13384624134.074499</v>
      </c>
      <c r="AQ26">
        <v>891175052.091869</v>
      </c>
      <c r="AR26">
        <v>0</v>
      </c>
      <c r="AS26" t="s">
        <v>746</v>
      </c>
    </row>
    <row r="27" spans="1:45" x14ac:dyDescent="0.25">
      <c r="A27">
        <v>0</v>
      </c>
      <c r="B27" t="s">
        <v>775</v>
      </c>
      <c r="C27">
        <v>3277987952.50843</v>
      </c>
      <c r="D27">
        <v>313583560.03055698</v>
      </c>
      <c r="E27">
        <v>663495359.76923299</v>
      </c>
      <c r="F27">
        <v>1938187010.5144701</v>
      </c>
      <c r="G27">
        <v>387650218.76519197</v>
      </c>
      <c r="H27">
        <v>1515224671.2704501</v>
      </c>
      <c r="I27">
        <v>43572596.054236896</v>
      </c>
      <c r="J27">
        <v>603696616.86276102</v>
      </c>
      <c r="K27">
        <v>258396070.48183301</v>
      </c>
      <c r="L27">
        <v>5184373582.9737396</v>
      </c>
      <c r="M27">
        <v>380016270.55957597</v>
      </c>
      <c r="N27">
        <v>240718974.94358301</v>
      </c>
      <c r="O27">
        <v>132206306.31649099</v>
      </c>
      <c r="P27">
        <v>1167756.3982061299</v>
      </c>
      <c r="Q27">
        <v>299237577.04032302</v>
      </c>
      <c r="R27">
        <v>16775902.126322599</v>
      </c>
      <c r="S27">
        <v>116065834.478627</v>
      </c>
      <c r="T27">
        <v>465767581.475128</v>
      </c>
      <c r="U27">
        <v>102002169.998614</v>
      </c>
      <c r="V27">
        <v>33339791.018321902</v>
      </c>
      <c r="W27">
        <v>300867034.62853903</v>
      </c>
      <c r="X27">
        <v>246915179.642452</v>
      </c>
      <c r="Y27">
        <v>70114283.784088105</v>
      </c>
      <c r="Z27">
        <v>395506352.53484601</v>
      </c>
      <c r="AA27">
        <v>1919639163.6182899</v>
      </c>
      <c r="AB27">
        <v>228546426.83519599</v>
      </c>
      <c r="AC27">
        <v>246767717.39925399</v>
      </c>
      <c r="AD27">
        <v>5054238424.0914698</v>
      </c>
      <c r="AE27">
        <v>9961821958.1581497</v>
      </c>
      <c r="AF27">
        <v>2716925744.78966</v>
      </c>
      <c r="AG27">
        <v>3452117538.2466102</v>
      </c>
      <c r="AH27">
        <v>587550562.73100996</v>
      </c>
      <c r="AI27">
        <v>1979739327.65798</v>
      </c>
      <c r="AJ27">
        <v>415609044.66604197</v>
      </c>
      <c r="AK27">
        <v>5432100412.3273296</v>
      </c>
      <c r="AL27">
        <v>8910468075.7697601</v>
      </c>
      <c r="AM27">
        <v>7794790591.2179699</v>
      </c>
      <c r="AN27">
        <v>10909298850.6208</v>
      </c>
      <c r="AO27">
        <v>390033965.64842802</v>
      </c>
      <c r="AP27">
        <v>7417131240.7364798</v>
      </c>
      <c r="AQ27">
        <v>1113085711.6100399</v>
      </c>
      <c r="AR27">
        <v>0</v>
      </c>
      <c r="AS27" t="s">
        <v>747</v>
      </c>
    </row>
    <row r="28" spans="1:45" x14ac:dyDescent="0.25">
      <c r="A28">
        <v>0</v>
      </c>
      <c r="B28" t="s">
        <v>775</v>
      </c>
      <c r="C28">
        <v>10231703003.142799</v>
      </c>
      <c r="D28">
        <v>1601905.18816066</v>
      </c>
      <c r="E28">
        <v>1601905.18816066</v>
      </c>
      <c r="F28">
        <v>1370156635.3684299</v>
      </c>
      <c r="G28">
        <v>54966331.958740696</v>
      </c>
      <c r="H28">
        <v>39575582339.333099</v>
      </c>
      <c r="I28">
        <v>5941113745.7123699</v>
      </c>
      <c r="J28">
        <v>4009679599.39746</v>
      </c>
      <c r="K28">
        <v>7987411819.7411499</v>
      </c>
      <c r="L28">
        <v>1907057704.9659901</v>
      </c>
      <c r="M28">
        <v>16245592051.168301</v>
      </c>
      <c r="N28">
        <v>15907832936.677999</v>
      </c>
      <c r="O28">
        <v>9679484912.5504494</v>
      </c>
      <c r="P28">
        <v>1532456533.51559</v>
      </c>
      <c r="Q28">
        <v>2314852289.14362</v>
      </c>
      <c r="R28">
        <v>1626265271.73878</v>
      </c>
      <c r="S28">
        <v>2452238369.3229899</v>
      </c>
      <c r="T28">
        <v>8385276837.2279501</v>
      </c>
      <c r="U28">
        <v>10479834941.5947</v>
      </c>
      <c r="V28">
        <v>6609001669.3802605</v>
      </c>
      <c r="W28">
        <v>11633760257.181801</v>
      </c>
      <c r="X28">
        <v>14851151730.242599</v>
      </c>
      <c r="Y28">
        <v>7731502465.8274498</v>
      </c>
      <c r="Z28">
        <v>7944242013.07512</v>
      </c>
      <c r="AA28">
        <v>12391947041.201799</v>
      </c>
      <c r="AB28">
        <v>170860476.42197299</v>
      </c>
      <c r="AC28">
        <v>2459461712.8647699</v>
      </c>
      <c r="AD28">
        <v>42013358541.831703</v>
      </c>
      <c r="AE28">
        <v>97047149893.232498</v>
      </c>
      <c r="AF28">
        <v>26101782424.358601</v>
      </c>
      <c r="AG28">
        <v>28790148019.705502</v>
      </c>
      <c r="AH28">
        <v>10644994531.888</v>
      </c>
      <c r="AI28">
        <v>18275941403.094501</v>
      </c>
      <c r="AJ28">
        <v>7356118429.6334896</v>
      </c>
      <c r="AK28">
        <v>82982321779.124603</v>
      </c>
      <c r="AL28">
        <v>85810365684.195099</v>
      </c>
      <c r="AM28">
        <v>115605413074.383</v>
      </c>
      <c r="AN28">
        <v>104681916070.858</v>
      </c>
      <c r="AO28">
        <v>9283741308.4997406</v>
      </c>
      <c r="AP28">
        <v>54545398900.685303</v>
      </c>
      <c r="AQ28">
        <v>7493022967.2465</v>
      </c>
      <c r="AR28">
        <v>0</v>
      </c>
      <c r="AS28" t="s">
        <v>748</v>
      </c>
    </row>
    <row r="29" spans="1:45" x14ac:dyDescent="0.25">
      <c r="A29">
        <v>0</v>
      </c>
      <c r="B29" t="s">
        <v>775</v>
      </c>
      <c r="C29">
        <v>3509192177.8605499</v>
      </c>
      <c r="D29">
        <v>2724775115.1294198</v>
      </c>
      <c r="E29">
        <v>4466793386.7911901</v>
      </c>
      <c r="F29">
        <v>966868590.714378</v>
      </c>
      <c r="G29">
        <v>4909306514.3412704</v>
      </c>
      <c r="H29">
        <v>2114125179.5220101</v>
      </c>
      <c r="I29">
        <v>46143557.632542104</v>
      </c>
      <c r="J29">
        <v>447953018.76806498</v>
      </c>
      <c r="K29">
        <v>167393419.616404</v>
      </c>
      <c r="L29">
        <v>795364688.70223606</v>
      </c>
      <c r="M29">
        <v>281369761.78901303</v>
      </c>
      <c r="N29">
        <v>0</v>
      </c>
      <c r="O29">
        <v>374860544.25614101</v>
      </c>
      <c r="P29">
        <v>110898471.558842</v>
      </c>
      <c r="Q29">
        <v>260737260.90136299</v>
      </c>
      <c r="R29">
        <v>150201597.18970001</v>
      </c>
      <c r="S29">
        <v>150201597.18970001</v>
      </c>
      <c r="T29">
        <v>418982925.30796802</v>
      </c>
      <c r="U29">
        <v>208404127.61438599</v>
      </c>
      <c r="V29">
        <v>28778467.055501699</v>
      </c>
      <c r="W29">
        <v>2142521101.5369201</v>
      </c>
      <c r="X29">
        <v>590259142.83962905</v>
      </c>
      <c r="Y29">
        <v>265194563.920102</v>
      </c>
      <c r="Z29">
        <v>189832243.739977</v>
      </c>
      <c r="AA29">
        <v>2364092339.1892099</v>
      </c>
      <c r="AB29">
        <v>645804569.76178896</v>
      </c>
      <c r="AC29">
        <v>153615519.63724101</v>
      </c>
      <c r="AD29">
        <v>5177383901.2792902</v>
      </c>
      <c r="AE29">
        <v>10836372653.8057</v>
      </c>
      <c r="AF29">
        <v>3740358213.8996401</v>
      </c>
      <c r="AG29">
        <v>2340361818.1467099</v>
      </c>
      <c r="AH29">
        <v>903361158.40912497</v>
      </c>
      <c r="AI29">
        <v>1950477847.5113399</v>
      </c>
      <c r="AJ29">
        <v>332004814.019943</v>
      </c>
      <c r="AK29">
        <v>5925681005.5565596</v>
      </c>
      <c r="AL29">
        <v>7421455423.0966101</v>
      </c>
      <c r="AM29">
        <v>6190232576.9291496</v>
      </c>
      <c r="AN29">
        <v>9745257143.3536091</v>
      </c>
      <c r="AO29">
        <v>266203916.68439099</v>
      </c>
      <c r="AP29">
        <v>6616601057.2789001</v>
      </c>
      <c r="AQ29">
        <v>437159412.82513499</v>
      </c>
      <c r="AR29">
        <v>0</v>
      </c>
      <c r="AS29" t="s">
        <v>749</v>
      </c>
    </row>
    <row r="30" spans="1:45" x14ac:dyDescent="0.25">
      <c r="A30">
        <v>0</v>
      </c>
      <c r="B30" t="s">
        <v>775</v>
      </c>
      <c r="C30">
        <v>8192333895.9376097</v>
      </c>
      <c r="D30">
        <v>0</v>
      </c>
      <c r="E30">
        <v>85775811.896170393</v>
      </c>
      <c r="F30">
        <v>280116827.48474699</v>
      </c>
      <c r="G30">
        <v>40358531.842488997</v>
      </c>
      <c r="H30">
        <v>15652084433.398399</v>
      </c>
      <c r="I30">
        <v>172717143.58065301</v>
      </c>
      <c r="J30">
        <v>458336929.52815199</v>
      </c>
      <c r="K30">
        <v>1078551068.1428299</v>
      </c>
      <c r="L30">
        <v>69147955.825349197</v>
      </c>
      <c r="M30">
        <v>3547312669.2725801</v>
      </c>
      <c r="N30">
        <v>719764433.30398297</v>
      </c>
      <c r="O30">
        <v>1244954268.4650199</v>
      </c>
      <c r="P30">
        <v>15571708.665096501</v>
      </c>
      <c r="Q30">
        <v>733963982.374174</v>
      </c>
      <c r="R30">
        <v>361558441.55844098</v>
      </c>
      <c r="S30">
        <v>271168831.16883099</v>
      </c>
      <c r="T30">
        <v>1818607683.0545001</v>
      </c>
      <c r="U30">
        <v>666352555.51964498</v>
      </c>
      <c r="V30">
        <v>418211908.24591398</v>
      </c>
      <c r="W30">
        <v>2401996315.4881601</v>
      </c>
      <c r="X30">
        <v>3420401310.40131</v>
      </c>
      <c r="Y30">
        <v>567540365.25772905</v>
      </c>
      <c r="Z30">
        <v>1847547798.19908</v>
      </c>
      <c r="AA30">
        <v>2663155850.60741</v>
      </c>
      <c r="AB30">
        <v>945143412.73699498</v>
      </c>
      <c r="AC30">
        <v>565982959.11650705</v>
      </c>
      <c r="AD30">
        <v>9498576172.6857491</v>
      </c>
      <c r="AE30">
        <v>21354807555.4263</v>
      </c>
      <c r="AF30">
        <v>11583455658.4254</v>
      </c>
      <c r="AG30">
        <v>4959861457.4868898</v>
      </c>
      <c r="AH30">
        <v>1685373285.1585701</v>
      </c>
      <c r="AI30">
        <v>4328588206.0523195</v>
      </c>
      <c r="AJ30">
        <v>2304180015.8886299</v>
      </c>
      <c r="AK30">
        <v>23978312759.6241</v>
      </c>
      <c r="AL30">
        <v>15812526877.7883</v>
      </c>
      <c r="AM30">
        <v>20862158400.356499</v>
      </c>
      <c r="AN30">
        <v>21857122562.130501</v>
      </c>
      <c r="AO30">
        <v>1343994570.7588401</v>
      </c>
      <c r="AP30">
        <v>13671462600.143</v>
      </c>
      <c r="AQ30">
        <v>1314602580.0107601</v>
      </c>
      <c r="AR30">
        <v>0</v>
      </c>
      <c r="AS30" t="s">
        <v>750</v>
      </c>
    </row>
    <row r="31" spans="1:45" x14ac:dyDescent="0.25">
      <c r="A31">
        <v>0</v>
      </c>
      <c r="B31" t="s">
        <v>775</v>
      </c>
      <c r="C31">
        <v>516574438.365731</v>
      </c>
      <c r="D31">
        <v>0</v>
      </c>
      <c r="E31">
        <v>0</v>
      </c>
      <c r="F31">
        <v>229852018.519319</v>
      </c>
      <c r="G31">
        <v>21426592.124453001</v>
      </c>
      <c r="H31">
        <v>1726025403.9782901</v>
      </c>
      <c r="I31">
        <v>443610350.14618099</v>
      </c>
      <c r="J31">
        <v>412251760.77840602</v>
      </c>
      <c r="K31">
        <v>775341649.77389598</v>
      </c>
      <c r="L31">
        <v>848864184.88992798</v>
      </c>
      <c r="M31">
        <v>439267473.451208</v>
      </c>
      <c r="N31">
        <v>961144582.94159603</v>
      </c>
      <c r="O31">
        <v>1412430837.4128001</v>
      </c>
      <c r="P31">
        <v>140305194.942081</v>
      </c>
      <c r="Q31">
        <v>381783998.13864899</v>
      </c>
      <c r="R31">
        <v>632780664.37471795</v>
      </c>
      <c r="S31">
        <v>486086655.76109999</v>
      </c>
      <c r="T31">
        <v>2526459089.79528</v>
      </c>
      <c r="U31">
        <v>2613251304.3076701</v>
      </c>
      <c r="V31">
        <v>1185470827.06457</v>
      </c>
      <c r="W31">
        <v>2005366396.0776801</v>
      </c>
      <c r="X31">
        <v>551575873.39405501</v>
      </c>
      <c r="Y31">
        <v>499530029.049474</v>
      </c>
      <c r="Z31">
        <v>932256074.99691606</v>
      </c>
      <c r="AA31">
        <v>1799404175.8870299</v>
      </c>
      <c r="AB31">
        <v>23500442.285428502</v>
      </c>
      <c r="AC31">
        <v>511609741.826958</v>
      </c>
      <c r="AD31">
        <v>4763886259.85886</v>
      </c>
      <c r="AE31">
        <v>17231371635.338299</v>
      </c>
      <c r="AF31">
        <v>2246275964.4779201</v>
      </c>
      <c r="AG31">
        <v>4681569089.6103601</v>
      </c>
      <c r="AH31">
        <v>2253070171.79561</v>
      </c>
      <c r="AI31">
        <v>1961964518.7348499</v>
      </c>
      <c r="AJ31">
        <v>1035030532.26934</v>
      </c>
      <c r="AK31">
        <v>11308977627.850901</v>
      </c>
      <c r="AL31">
        <v>13227905360.9303</v>
      </c>
      <c r="AM31">
        <v>16909153206.118</v>
      </c>
      <c r="AN31">
        <v>12005092114.742701</v>
      </c>
      <c r="AO31">
        <v>2448421638.9028301</v>
      </c>
      <c r="AP31">
        <v>10773177956.150999</v>
      </c>
      <c r="AQ31">
        <v>1850842834.7341499</v>
      </c>
      <c r="AR31">
        <v>0</v>
      </c>
      <c r="AS31" t="s">
        <v>751</v>
      </c>
    </row>
    <row r="32" spans="1:45" x14ac:dyDescent="0.25">
      <c r="A32">
        <v>0</v>
      </c>
      <c r="B32" t="s">
        <v>775</v>
      </c>
      <c r="C32">
        <v>2790636596.4381299</v>
      </c>
      <c r="D32">
        <v>53284425.206186399</v>
      </c>
      <c r="E32">
        <v>53284425.206186399</v>
      </c>
      <c r="F32">
        <v>513069533.98814398</v>
      </c>
      <c r="G32">
        <v>87095649.206829801</v>
      </c>
      <c r="H32">
        <v>15988951075.4121</v>
      </c>
      <c r="I32">
        <v>1292363083.8647299</v>
      </c>
      <c r="J32">
        <v>579883157.59475601</v>
      </c>
      <c r="K32">
        <v>6090984874.4737196</v>
      </c>
      <c r="L32">
        <v>14841172383.529499</v>
      </c>
      <c r="M32">
        <v>20357219899.1362</v>
      </c>
      <c r="N32">
        <v>14545183795.564699</v>
      </c>
      <c r="O32">
        <v>4075790776.81428</v>
      </c>
      <c r="P32">
        <v>1065789356.81651</v>
      </c>
      <c r="Q32">
        <v>1775808307.8317001</v>
      </c>
      <c r="R32">
        <v>273124809.08945501</v>
      </c>
      <c r="S32">
        <v>1876213820.33374</v>
      </c>
      <c r="T32">
        <v>4896947272.2817497</v>
      </c>
      <c r="U32">
        <v>5786488295.85853</v>
      </c>
      <c r="V32">
        <v>1824769069.06288</v>
      </c>
      <c r="W32">
        <v>3978023428.2107301</v>
      </c>
      <c r="X32">
        <v>1195644404.7353101</v>
      </c>
      <c r="Y32">
        <v>957325309.07289398</v>
      </c>
      <c r="Z32">
        <v>6312665597.63167</v>
      </c>
      <c r="AA32">
        <v>13253283957.3078</v>
      </c>
      <c r="AB32">
        <v>288167233.83568299</v>
      </c>
      <c r="AC32">
        <v>3247606962.62707</v>
      </c>
      <c r="AD32">
        <v>32432083172.949902</v>
      </c>
      <c r="AE32">
        <v>116975295664.532</v>
      </c>
      <c r="AF32">
        <v>37074437586.451302</v>
      </c>
      <c r="AG32">
        <v>23376420868.075699</v>
      </c>
      <c r="AH32">
        <v>9344462256.1844997</v>
      </c>
      <c r="AI32">
        <v>14668565836.0777</v>
      </c>
      <c r="AJ32">
        <v>10475740778.068899</v>
      </c>
      <c r="AK32">
        <v>70666827869.3349</v>
      </c>
      <c r="AL32">
        <v>109534055437.72301</v>
      </c>
      <c r="AM32">
        <v>143631073858.05701</v>
      </c>
      <c r="AN32">
        <v>84006252795.254303</v>
      </c>
      <c r="AO32">
        <v>9361706549.0769596</v>
      </c>
      <c r="AP32">
        <v>68258513002.978401</v>
      </c>
      <c r="AQ32">
        <v>8477467281.6238604</v>
      </c>
      <c r="AR32">
        <v>0</v>
      </c>
      <c r="AS32" t="s">
        <v>752</v>
      </c>
    </row>
    <row r="33" spans="1:45" x14ac:dyDescent="0.25">
      <c r="A33">
        <v>0</v>
      </c>
      <c r="B33" t="s">
        <v>775</v>
      </c>
      <c r="C33">
        <v>2895567745.3148599</v>
      </c>
      <c r="D33">
        <v>586191742.07939506</v>
      </c>
      <c r="E33">
        <v>8120184698.3815498</v>
      </c>
      <c r="F33">
        <v>2118017827.00878</v>
      </c>
      <c r="G33">
        <v>3582482498.7846298</v>
      </c>
      <c r="H33">
        <v>2787248733.67102</v>
      </c>
      <c r="I33">
        <v>37532631.966665797</v>
      </c>
      <c r="J33">
        <v>193754427.390791</v>
      </c>
      <c r="K33">
        <v>356387961.95228398</v>
      </c>
      <c r="L33">
        <v>4057035032.5458899</v>
      </c>
      <c r="M33">
        <v>730420043.022928</v>
      </c>
      <c r="N33">
        <v>111267657.511831</v>
      </c>
      <c r="O33">
        <v>299053487.24152303</v>
      </c>
      <c r="P33">
        <v>11984859.9494747</v>
      </c>
      <c r="Q33">
        <v>400808686.27431601</v>
      </c>
      <c r="R33">
        <v>0</v>
      </c>
      <c r="S33">
        <v>187983428.363978</v>
      </c>
      <c r="T33">
        <v>484721993.27259302</v>
      </c>
      <c r="U33">
        <v>1168178355.4180701</v>
      </c>
      <c r="V33">
        <v>147229034.850889</v>
      </c>
      <c r="W33">
        <v>332235074.79118598</v>
      </c>
      <c r="X33">
        <v>58840880.0699066</v>
      </c>
      <c r="Y33">
        <v>137056414.80919901</v>
      </c>
      <c r="Z33">
        <v>360653756.01332098</v>
      </c>
      <c r="AA33">
        <v>2888061388.8512502</v>
      </c>
      <c r="AB33">
        <v>282168206.12542498</v>
      </c>
      <c r="AC33">
        <v>767107072.33233297</v>
      </c>
      <c r="AD33">
        <v>8022881769.1233597</v>
      </c>
      <c r="AE33">
        <v>14722851136.678301</v>
      </c>
      <c r="AF33">
        <v>3806581043.4610701</v>
      </c>
      <c r="AG33">
        <v>6044562355.5386295</v>
      </c>
      <c r="AH33">
        <v>1504363414.8704901</v>
      </c>
      <c r="AI33">
        <v>2529575591.8722401</v>
      </c>
      <c r="AJ33">
        <v>726493709.75965405</v>
      </c>
      <c r="AK33">
        <v>7431868142.2746801</v>
      </c>
      <c r="AL33">
        <v>15227388283.4783</v>
      </c>
      <c r="AM33">
        <v>19093136779.8638</v>
      </c>
      <c r="AN33">
        <v>29906188322.2859</v>
      </c>
      <c r="AO33">
        <v>741139088.12430203</v>
      </c>
      <c r="AP33">
        <v>11626260074.9286</v>
      </c>
      <c r="AQ33">
        <v>1156421230.0704701</v>
      </c>
      <c r="AR33">
        <v>0</v>
      </c>
      <c r="AS33" t="s">
        <v>753</v>
      </c>
    </row>
    <row r="34" spans="1:45" x14ac:dyDescent="0.25">
      <c r="A34">
        <v>0</v>
      </c>
      <c r="B34" t="s">
        <v>775</v>
      </c>
      <c r="C34">
        <v>737604877.19706595</v>
      </c>
      <c r="D34">
        <v>0</v>
      </c>
      <c r="E34">
        <v>21618554.301012602</v>
      </c>
      <c r="F34">
        <v>5960576781.6191397</v>
      </c>
      <c r="G34">
        <v>480706854.64268303</v>
      </c>
      <c r="H34">
        <v>2810679818.7150002</v>
      </c>
      <c r="I34">
        <v>139080779.944289</v>
      </c>
      <c r="J34">
        <v>297841468.87595099</v>
      </c>
      <c r="K34">
        <v>1278523935.7554901</v>
      </c>
      <c r="L34">
        <v>834673444.013749</v>
      </c>
      <c r="M34">
        <v>1038058993.93226</v>
      </c>
      <c r="N34">
        <v>202657194.691946</v>
      </c>
      <c r="O34">
        <v>886867644.23239994</v>
      </c>
      <c r="P34">
        <v>18267960.512114901</v>
      </c>
      <c r="Q34">
        <v>1009632787.03714</v>
      </c>
      <c r="R34">
        <v>99672700.062998295</v>
      </c>
      <c r="S34">
        <v>513500042.158369</v>
      </c>
      <c r="T34">
        <v>1427412510.3027301</v>
      </c>
      <c r="U34">
        <v>526487372.45486802</v>
      </c>
      <c r="V34">
        <v>2462042208.5282602</v>
      </c>
      <c r="W34">
        <v>514244528.27972901</v>
      </c>
      <c r="X34">
        <v>454825238.46160197</v>
      </c>
      <c r="Y34">
        <v>242444434.436012</v>
      </c>
      <c r="Z34">
        <v>2898052300.48106</v>
      </c>
      <c r="AA34">
        <v>3479335982.7786002</v>
      </c>
      <c r="AB34">
        <v>15206611.5702479</v>
      </c>
      <c r="AC34">
        <v>850114459.15307498</v>
      </c>
      <c r="AD34">
        <v>19522255481.338902</v>
      </c>
      <c r="AE34">
        <v>28378257550.963402</v>
      </c>
      <c r="AF34">
        <v>13606228583.3013</v>
      </c>
      <c r="AG34">
        <v>29859198738.480301</v>
      </c>
      <c r="AH34">
        <v>1864478314.4372001</v>
      </c>
      <c r="AI34">
        <v>4754475237.6809702</v>
      </c>
      <c r="AJ34">
        <v>1721181094.8931</v>
      </c>
      <c r="AK34">
        <v>16066780468.327999</v>
      </c>
      <c r="AL34">
        <v>34148353689.753502</v>
      </c>
      <c r="AM34">
        <v>31842742553.8456</v>
      </c>
      <c r="AN34">
        <v>24307452485.687801</v>
      </c>
      <c r="AO34">
        <v>1196873735.05917</v>
      </c>
      <c r="AP34">
        <v>14735486832.1122</v>
      </c>
      <c r="AQ34">
        <v>6337122655.8658895</v>
      </c>
      <c r="AR34">
        <v>0</v>
      </c>
      <c r="AS34" t="s">
        <v>754</v>
      </c>
    </row>
    <row r="35" spans="1:45" x14ac:dyDescent="0.25">
      <c r="A35">
        <v>0</v>
      </c>
      <c r="B35" t="s">
        <v>775</v>
      </c>
      <c r="C35">
        <v>6777799033.8726501</v>
      </c>
      <c r="D35">
        <v>0</v>
      </c>
      <c r="E35">
        <v>217749970.89977801</v>
      </c>
      <c r="F35">
        <v>1528899658.1714301</v>
      </c>
      <c r="G35">
        <v>100385755.955274</v>
      </c>
      <c r="H35">
        <v>29616027725.939701</v>
      </c>
      <c r="I35">
        <v>3359517484.2883101</v>
      </c>
      <c r="J35">
        <v>1612002605.54492</v>
      </c>
      <c r="K35">
        <v>9593298612.1939793</v>
      </c>
      <c r="L35">
        <v>5620005119.5787296</v>
      </c>
      <c r="M35">
        <v>10949281730.6464</v>
      </c>
      <c r="N35">
        <v>15637139659.7278</v>
      </c>
      <c r="O35">
        <v>6906336954.9241896</v>
      </c>
      <c r="P35">
        <v>1186403637.8522999</v>
      </c>
      <c r="Q35">
        <v>3869509102.0439401</v>
      </c>
      <c r="R35">
        <v>841444455.99707699</v>
      </c>
      <c r="S35">
        <v>4306394397.6557198</v>
      </c>
      <c r="T35">
        <v>10427918123.900101</v>
      </c>
      <c r="U35">
        <v>11058448912.692101</v>
      </c>
      <c r="V35">
        <v>3083019929.5150499</v>
      </c>
      <c r="W35">
        <v>10931245834.740101</v>
      </c>
      <c r="X35">
        <v>5820806305.7833996</v>
      </c>
      <c r="Y35">
        <v>1936659401.3875501</v>
      </c>
      <c r="Z35">
        <v>7824191439.4967299</v>
      </c>
      <c r="AA35">
        <v>33521160186.063301</v>
      </c>
      <c r="AB35">
        <v>474054448.22557098</v>
      </c>
      <c r="AC35">
        <v>5277730198.2008305</v>
      </c>
      <c r="AD35">
        <v>82591380731.348297</v>
      </c>
      <c r="AE35">
        <v>203656830552.19199</v>
      </c>
      <c r="AF35">
        <v>52133815688.5308</v>
      </c>
      <c r="AG35">
        <v>67810504397.241699</v>
      </c>
      <c r="AH35">
        <v>51624818860.1409</v>
      </c>
      <c r="AI35">
        <v>104238773379.73</v>
      </c>
      <c r="AJ35">
        <v>44527328811.790802</v>
      </c>
      <c r="AK35">
        <v>390268287395.47803</v>
      </c>
      <c r="AL35">
        <v>285310448328.823</v>
      </c>
      <c r="AM35">
        <v>319237464652.75098</v>
      </c>
      <c r="AN35">
        <v>223630598695.703</v>
      </c>
      <c r="AO35">
        <v>40863150012.389</v>
      </c>
      <c r="AP35">
        <v>175973611328.138</v>
      </c>
      <c r="AQ35">
        <v>33177476646.454201</v>
      </c>
      <c r="AR35">
        <v>0</v>
      </c>
      <c r="AS35" t="s">
        <v>771</v>
      </c>
    </row>
    <row r="36" spans="1:45" x14ac:dyDescent="0.25">
      <c r="A36">
        <v>0</v>
      </c>
      <c r="B36" t="s">
        <v>775</v>
      </c>
      <c r="C36">
        <v>6109453963.45012</v>
      </c>
      <c r="D36">
        <v>1339027161.2899499</v>
      </c>
      <c r="E36">
        <v>2464206455.2855301</v>
      </c>
      <c r="F36">
        <v>1917687248.4963801</v>
      </c>
      <c r="G36">
        <v>1279897423.4321799</v>
      </c>
      <c r="H36">
        <v>30432929971.3624</v>
      </c>
      <c r="I36">
        <v>1134927139.2067001</v>
      </c>
      <c r="J36">
        <v>2928635345.8453698</v>
      </c>
      <c r="K36">
        <v>10844121316.0767</v>
      </c>
      <c r="L36">
        <v>20595900680.1726</v>
      </c>
      <c r="M36">
        <v>30279400235.236801</v>
      </c>
      <c r="N36">
        <v>2969205306.8146901</v>
      </c>
      <c r="O36">
        <v>15752038755.921301</v>
      </c>
      <c r="P36">
        <v>2086070453.5576</v>
      </c>
      <c r="Q36">
        <v>4992495790.3525295</v>
      </c>
      <c r="R36">
        <v>11996422961.457899</v>
      </c>
      <c r="S36">
        <v>5517494863.7283602</v>
      </c>
      <c r="T36">
        <v>21997972978.9935</v>
      </c>
      <c r="U36">
        <v>3230785123.9669399</v>
      </c>
      <c r="V36">
        <v>7744878712.3101301</v>
      </c>
      <c r="W36">
        <v>20705189216.564098</v>
      </c>
      <c r="X36">
        <v>58572251259.523903</v>
      </c>
      <c r="Y36">
        <v>10419995158.4209</v>
      </c>
      <c r="Z36">
        <v>6600556309.3622799</v>
      </c>
      <c r="AA36">
        <v>15386792515.317101</v>
      </c>
      <c r="AB36">
        <v>1896120563.92805</v>
      </c>
      <c r="AC36">
        <v>3899907116.2144299</v>
      </c>
      <c r="AD36">
        <v>42072955432.280403</v>
      </c>
      <c r="AE36">
        <v>117925198303.62199</v>
      </c>
      <c r="AF36">
        <v>39068021280.119904</v>
      </c>
      <c r="AG36">
        <v>30210549255.952599</v>
      </c>
      <c r="AH36">
        <v>8345169373.0359697</v>
      </c>
      <c r="AI36">
        <v>14939869508.481899</v>
      </c>
      <c r="AJ36">
        <v>6879214223.8874903</v>
      </c>
      <c r="AK36">
        <v>105276676068.37801</v>
      </c>
      <c r="AL36">
        <v>95131601696.774597</v>
      </c>
      <c r="AM36">
        <v>129640374327.604</v>
      </c>
      <c r="AN36">
        <v>100386854338.007</v>
      </c>
      <c r="AO36">
        <v>7916661345.6010199</v>
      </c>
      <c r="AP36">
        <v>84677628159.397797</v>
      </c>
      <c r="AQ36">
        <v>9831304754.9926205</v>
      </c>
      <c r="AR36">
        <v>0</v>
      </c>
      <c r="AS36" t="s">
        <v>755</v>
      </c>
    </row>
    <row r="37" spans="1:45" x14ac:dyDescent="0.25">
      <c r="A37">
        <v>0</v>
      </c>
      <c r="B37" t="s">
        <v>775</v>
      </c>
      <c r="C37">
        <v>4052471830.9859099</v>
      </c>
      <c r="D37">
        <v>71500270.890897602</v>
      </c>
      <c r="E37">
        <v>33815539654.612499</v>
      </c>
      <c r="F37">
        <v>1007766431.56938</v>
      </c>
      <c r="G37">
        <v>6516186679.6305199</v>
      </c>
      <c r="H37">
        <v>7775846612.9462204</v>
      </c>
      <c r="I37">
        <v>212828794.401344</v>
      </c>
      <c r="J37">
        <v>457080975.450881</v>
      </c>
      <c r="K37">
        <v>1929329486.9795699</v>
      </c>
      <c r="L37">
        <v>9956885102.0258808</v>
      </c>
      <c r="M37">
        <v>2027616353.65239</v>
      </c>
      <c r="N37">
        <v>79240039.152665898</v>
      </c>
      <c r="O37">
        <v>2786383421.32932</v>
      </c>
      <c r="P37">
        <v>456533304.66755098</v>
      </c>
      <c r="Q37">
        <v>1307307205.00719</v>
      </c>
      <c r="R37">
        <v>1631751109.2464099</v>
      </c>
      <c r="S37">
        <v>38675994.774771497</v>
      </c>
      <c r="T37">
        <v>5229759472.9455795</v>
      </c>
      <c r="U37">
        <v>798617203.01029599</v>
      </c>
      <c r="V37">
        <v>773364728.67418206</v>
      </c>
      <c r="W37">
        <v>7319449158.14042</v>
      </c>
      <c r="X37">
        <v>2912438529.2463198</v>
      </c>
      <c r="Y37">
        <v>4392484630.8014498</v>
      </c>
      <c r="Z37">
        <v>656390773.40569794</v>
      </c>
      <c r="AA37">
        <v>7476982643.1227303</v>
      </c>
      <c r="AB37">
        <v>5593607194.9440899</v>
      </c>
      <c r="AC37">
        <v>745856066.70079696</v>
      </c>
      <c r="AD37">
        <v>13665431827.6161</v>
      </c>
      <c r="AE37">
        <v>32545522885.7645</v>
      </c>
      <c r="AF37">
        <v>10177897923.422899</v>
      </c>
      <c r="AG37">
        <v>9897290646.1865692</v>
      </c>
      <c r="AH37">
        <v>1930027686.64258</v>
      </c>
      <c r="AI37">
        <v>6764254023.4884701</v>
      </c>
      <c r="AJ37">
        <v>1575107248.30145</v>
      </c>
      <c r="AK37">
        <v>17954449065.672901</v>
      </c>
      <c r="AL37">
        <v>26904888466.3204</v>
      </c>
      <c r="AM37">
        <v>33006476697.388302</v>
      </c>
      <c r="AN37">
        <v>44872457979.290001</v>
      </c>
      <c r="AO37">
        <v>1621186122.5438399</v>
      </c>
      <c r="AP37">
        <v>20407455352.216801</v>
      </c>
      <c r="AQ37">
        <v>1951362816.9409699</v>
      </c>
      <c r="AR37">
        <v>0</v>
      </c>
      <c r="AS37" t="s">
        <v>756</v>
      </c>
    </row>
    <row r="38" spans="1:45" x14ac:dyDescent="0.25">
      <c r="A38">
        <v>0</v>
      </c>
      <c r="B38" t="s">
        <v>775</v>
      </c>
      <c r="C38">
        <v>11396422884.4139</v>
      </c>
      <c r="D38">
        <v>337243.19750750897</v>
      </c>
      <c r="E38">
        <v>337243.19750750897</v>
      </c>
      <c r="F38">
        <v>614528579.464324</v>
      </c>
      <c r="G38">
        <v>20354642.683519602</v>
      </c>
      <c r="H38">
        <v>14145990832.552099</v>
      </c>
      <c r="I38">
        <v>372966919.12797201</v>
      </c>
      <c r="J38">
        <v>5458522167.4876804</v>
      </c>
      <c r="K38">
        <v>2407004210.19803</v>
      </c>
      <c r="L38">
        <v>1747642799.67819</v>
      </c>
      <c r="M38">
        <v>2696261461.59306</v>
      </c>
      <c r="N38">
        <v>203408154.352492</v>
      </c>
      <c r="O38">
        <v>1777774813.1733899</v>
      </c>
      <c r="P38">
        <v>369282189.74282497</v>
      </c>
      <c r="Q38">
        <v>807845367.01371801</v>
      </c>
      <c r="R38">
        <v>2949559916.85074</v>
      </c>
      <c r="S38">
        <v>1743395642.9758501</v>
      </c>
      <c r="T38">
        <v>3451940589.4277201</v>
      </c>
      <c r="U38">
        <v>14556166258.83</v>
      </c>
      <c r="V38">
        <v>700321304.17757201</v>
      </c>
      <c r="W38">
        <v>3899836545.6600499</v>
      </c>
      <c r="X38">
        <v>3227848178.7572699</v>
      </c>
      <c r="Y38">
        <v>2020993199.27038</v>
      </c>
      <c r="Z38">
        <v>2425639570.7413301</v>
      </c>
      <c r="AA38">
        <v>4198878050.2491298</v>
      </c>
      <c r="AB38">
        <v>32495826.892291099</v>
      </c>
      <c r="AC38">
        <v>1204699773.27579</v>
      </c>
      <c r="AD38">
        <v>19299466093.060101</v>
      </c>
      <c r="AE38">
        <v>39669301102.462402</v>
      </c>
      <c r="AF38">
        <v>12236334693.308201</v>
      </c>
      <c r="AG38">
        <v>13044531326.508499</v>
      </c>
      <c r="AH38">
        <v>6924310256.5167398</v>
      </c>
      <c r="AI38">
        <v>4992735661.4677095</v>
      </c>
      <c r="AJ38">
        <v>3384640904.9408898</v>
      </c>
      <c r="AK38">
        <v>20543271821.227501</v>
      </c>
      <c r="AL38">
        <v>43440008045.0522</v>
      </c>
      <c r="AM38">
        <v>48075411003.4552</v>
      </c>
      <c r="AN38">
        <v>40593158293.267403</v>
      </c>
      <c r="AO38">
        <v>2778210587.0202498</v>
      </c>
      <c r="AP38">
        <v>28998872990.319199</v>
      </c>
      <c r="AQ38">
        <v>3196309554.4681902</v>
      </c>
      <c r="AR38">
        <v>0</v>
      </c>
      <c r="AS38" t="s">
        <v>757</v>
      </c>
    </row>
    <row r="39" spans="1:45" x14ac:dyDescent="0.25">
      <c r="A39">
        <v>0</v>
      </c>
      <c r="B39" t="s">
        <v>775</v>
      </c>
      <c r="C39">
        <v>7350603654.9877796</v>
      </c>
      <c r="D39">
        <v>1806377586.72089</v>
      </c>
      <c r="E39">
        <v>7672602741.5296001</v>
      </c>
      <c r="F39">
        <v>4405266756.0901699</v>
      </c>
      <c r="G39">
        <v>3651636849.78123</v>
      </c>
      <c r="H39">
        <v>33829591592.779499</v>
      </c>
      <c r="I39">
        <v>1664182646.9301701</v>
      </c>
      <c r="J39">
        <v>4874745755.8115797</v>
      </c>
      <c r="K39">
        <v>13263517230.6252</v>
      </c>
      <c r="L39">
        <v>22745364587.142502</v>
      </c>
      <c r="M39">
        <v>18410741956.584301</v>
      </c>
      <c r="N39">
        <v>14930070099.808399</v>
      </c>
      <c r="O39">
        <v>11378952414.330999</v>
      </c>
      <c r="P39">
        <v>1238793349.8803899</v>
      </c>
      <c r="Q39">
        <v>3986376574.5757098</v>
      </c>
      <c r="R39">
        <v>13055185276.2759</v>
      </c>
      <c r="S39">
        <v>6258732335.3583498</v>
      </c>
      <c r="T39">
        <v>16691789389.8554</v>
      </c>
      <c r="U39">
        <v>6351470520.3379602</v>
      </c>
      <c r="V39">
        <v>6898273324.9520798</v>
      </c>
      <c r="W39">
        <v>13181479896.657499</v>
      </c>
      <c r="X39">
        <v>9647493857.4938507</v>
      </c>
      <c r="Y39">
        <v>6616085977.4359798</v>
      </c>
      <c r="Z39">
        <v>8129604045.8862696</v>
      </c>
      <c r="AA39">
        <v>18413250086.558498</v>
      </c>
      <c r="AB39">
        <v>6221575109.3825903</v>
      </c>
      <c r="AC39">
        <v>4000661522.7089801</v>
      </c>
      <c r="AD39">
        <v>49418000679.270897</v>
      </c>
      <c r="AE39">
        <v>122403613293.632</v>
      </c>
      <c r="AF39">
        <v>47311757738.489601</v>
      </c>
      <c r="AG39">
        <v>31685095833.720901</v>
      </c>
      <c r="AH39">
        <v>11507590708.3627</v>
      </c>
      <c r="AI39">
        <v>37458914745.541496</v>
      </c>
      <c r="AJ39">
        <v>9161539300.6628094</v>
      </c>
      <c r="AK39">
        <v>94982961564.745102</v>
      </c>
      <c r="AL39">
        <v>111481723835.295</v>
      </c>
      <c r="AM39">
        <v>161766037424.30099</v>
      </c>
      <c r="AN39">
        <v>100618934074.10001</v>
      </c>
      <c r="AO39">
        <v>23347957061.6315</v>
      </c>
      <c r="AP39">
        <v>110096463022.521</v>
      </c>
      <c r="AQ39">
        <v>12268602533.1866</v>
      </c>
      <c r="AR39">
        <v>0</v>
      </c>
      <c r="AS39" t="s">
        <v>758</v>
      </c>
    </row>
    <row r="40" spans="1:45" x14ac:dyDescent="0.25">
      <c r="A40">
        <v>0</v>
      </c>
      <c r="B40" t="s">
        <v>775</v>
      </c>
      <c r="C40">
        <v>168671574.90396899</v>
      </c>
      <c r="D40">
        <v>0</v>
      </c>
      <c r="E40">
        <v>0</v>
      </c>
      <c r="F40">
        <v>74021088.629239097</v>
      </c>
      <c r="G40">
        <v>0</v>
      </c>
      <c r="H40">
        <v>1332007722.6717999</v>
      </c>
      <c r="I40">
        <v>361520753.24017501</v>
      </c>
      <c r="J40">
        <v>105632862.43537</v>
      </c>
      <c r="K40">
        <v>729577108.99734902</v>
      </c>
      <c r="L40">
        <v>189190118.61683401</v>
      </c>
      <c r="M40">
        <v>387088833.07156801</v>
      </c>
      <c r="N40">
        <v>1166217535.42624</v>
      </c>
      <c r="O40">
        <v>554352353.28034699</v>
      </c>
      <c r="P40">
        <v>23885455.8723589</v>
      </c>
      <c r="Q40">
        <v>130667493.889963</v>
      </c>
      <c r="R40">
        <v>0</v>
      </c>
      <c r="S40">
        <v>711441903.17551804</v>
      </c>
      <c r="T40">
        <v>842065558.79797697</v>
      </c>
      <c r="U40">
        <v>685498407.12867606</v>
      </c>
      <c r="V40">
        <v>300325632.20049</v>
      </c>
      <c r="W40">
        <v>542395519.86847305</v>
      </c>
      <c r="X40">
        <v>162504818.86845499</v>
      </c>
      <c r="Y40">
        <v>1389692728.6238599</v>
      </c>
      <c r="Z40">
        <v>1237468854.07672</v>
      </c>
      <c r="AA40">
        <v>1173388580.2887199</v>
      </c>
      <c r="AB40">
        <v>5397230.7641175501</v>
      </c>
      <c r="AC40">
        <v>372813208.51312798</v>
      </c>
      <c r="AD40">
        <v>3756487641.0430498</v>
      </c>
      <c r="AE40">
        <v>9766490178.0830307</v>
      </c>
      <c r="AF40">
        <v>1981278492.6363699</v>
      </c>
      <c r="AG40">
        <v>3846434715.30689</v>
      </c>
      <c r="AH40">
        <v>678731674.90344203</v>
      </c>
      <c r="AI40">
        <v>1416434785.31038</v>
      </c>
      <c r="AJ40">
        <v>536966100.28812897</v>
      </c>
      <c r="AK40">
        <v>10130129559.3395</v>
      </c>
      <c r="AL40">
        <v>9691775762.45154</v>
      </c>
      <c r="AM40">
        <v>12209411138.794701</v>
      </c>
      <c r="AN40">
        <v>10683809118.0429</v>
      </c>
      <c r="AO40">
        <v>2448551997.7020001</v>
      </c>
      <c r="AP40">
        <v>8691810926.61656</v>
      </c>
      <c r="AQ40">
        <v>869552361.10785902</v>
      </c>
      <c r="AR40">
        <v>0</v>
      </c>
      <c r="AS40" t="s">
        <v>772</v>
      </c>
    </row>
    <row r="41" spans="1:45" x14ac:dyDescent="0.25">
      <c r="A41">
        <v>0</v>
      </c>
      <c r="B41" t="s">
        <v>775</v>
      </c>
      <c r="C41">
        <v>2950213479.2224398</v>
      </c>
      <c r="D41">
        <v>168621.59875375399</v>
      </c>
      <c r="E41">
        <v>168621.59875375399</v>
      </c>
      <c r="F41">
        <v>852677512.87265801</v>
      </c>
      <c r="G41">
        <v>58903748.288163297</v>
      </c>
      <c r="H41">
        <v>8126182437.3715401</v>
      </c>
      <c r="I41">
        <v>2993075807.4541302</v>
      </c>
      <c r="J41">
        <v>1905284370.80161</v>
      </c>
      <c r="K41">
        <v>5718194604.7091799</v>
      </c>
      <c r="L41">
        <v>1808022379.87274</v>
      </c>
      <c r="M41">
        <v>10686859888.118799</v>
      </c>
      <c r="N41">
        <v>1780875843.52916</v>
      </c>
      <c r="O41">
        <v>7457805451.6059704</v>
      </c>
      <c r="P41">
        <v>560610256.03123295</v>
      </c>
      <c r="Q41">
        <v>1388310235.49719</v>
      </c>
      <c r="R41">
        <v>2296590051.5510898</v>
      </c>
      <c r="S41">
        <v>955515357.72133696</v>
      </c>
      <c r="T41">
        <v>5634120814.8626604</v>
      </c>
      <c r="U41">
        <v>1491786324.3917</v>
      </c>
      <c r="V41">
        <v>3812020568.4136701</v>
      </c>
      <c r="W41">
        <v>6382307957.6648102</v>
      </c>
      <c r="X41">
        <v>21938156172.701599</v>
      </c>
      <c r="Y41">
        <v>4043426036.4356899</v>
      </c>
      <c r="Z41">
        <v>2273389663.2539701</v>
      </c>
      <c r="AA41">
        <v>8640650468.9216995</v>
      </c>
      <c r="AB41">
        <v>42736995.624696098</v>
      </c>
      <c r="AC41">
        <v>2600420902.5085902</v>
      </c>
      <c r="AD41">
        <v>20032644854.5228</v>
      </c>
      <c r="AE41">
        <v>45873485104.055298</v>
      </c>
      <c r="AF41">
        <v>12004144044.007299</v>
      </c>
      <c r="AG41">
        <v>15785160752.489</v>
      </c>
      <c r="AH41">
        <v>2263972341.0440602</v>
      </c>
      <c r="AI41">
        <v>7606432921.1458397</v>
      </c>
      <c r="AJ41">
        <v>2637976688.76056</v>
      </c>
      <c r="AK41">
        <v>23090164879.744202</v>
      </c>
      <c r="AL41">
        <v>41757996781.978996</v>
      </c>
      <c r="AM41">
        <v>47051476032.357803</v>
      </c>
      <c r="AN41">
        <v>50087522753.003098</v>
      </c>
      <c r="AO41">
        <v>2387711737.1159601</v>
      </c>
      <c r="AP41">
        <v>22114587304.326801</v>
      </c>
      <c r="AQ41">
        <v>2877121485.2620902</v>
      </c>
      <c r="AR41">
        <v>0</v>
      </c>
      <c r="AS41" t="s">
        <v>759</v>
      </c>
    </row>
    <row r="42" spans="1:45" x14ac:dyDescent="0.25">
      <c r="A42">
        <v>0</v>
      </c>
      <c r="B42" t="s">
        <v>775</v>
      </c>
      <c r="C42">
        <v>4113024094.98312</v>
      </c>
      <c r="D42">
        <v>0</v>
      </c>
      <c r="E42">
        <v>11466268.7152553</v>
      </c>
      <c r="F42">
        <v>270077884.98983097</v>
      </c>
      <c r="G42">
        <v>7559839.3524915501</v>
      </c>
      <c r="H42">
        <v>3822806305.4153199</v>
      </c>
      <c r="I42">
        <v>83281152.881051496</v>
      </c>
      <c r="J42">
        <v>473340390.01750499</v>
      </c>
      <c r="K42">
        <v>508740059.25463802</v>
      </c>
      <c r="L42">
        <v>14734432.9140836</v>
      </c>
      <c r="M42">
        <v>670248517.25814295</v>
      </c>
      <c r="N42">
        <v>0</v>
      </c>
      <c r="O42">
        <v>443530542.33417302</v>
      </c>
      <c r="P42">
        <v>0</v>
      </c>
      <c r="Q42">
        <v>375579794.47326303</v>
      </c>
      <c r="R42">
        <v>136304482.45670199</v>
      </c>
      <c r="S42">
        <v>136304482.45670199</v>
      </c>
      <c r="T42">
        <v>719207914.72678196</v>
      </c>
      <c r="U42">
        <v>253324714.89911801</v>
      </c>
      <c r="V42">
        <v>143584839.55400699</v>
      </c>
      <c r="W42">
        <v>1773760624.1651101</v>
      </c>
      <c r="X42">
        <v>1075788920.52338</v>
      </c>
      <c r="Y42">
        <v>35739188.117527902</v>
      </c>
      <c r="Z42">
        <v>1417139509.0662301</v>
      </c>
      <c r="AA42">
        <v>1422616477.74315</v>
      </c>
      <c r="AB42">
        <v>58502673.796791397</v>
      </c>
      <c r="AC42">
        <v>171499305.20002899</v>
      </c>
      <c r="AD42">
        <v>3888037963.6967402</v>
      </c>
      <c r="AE42">
        <v>10451932250.172199</v>
      </c>
      <c r="AF42">
        <v>2113957730.3530099</v>
      </c>
      <c r="AG42">
        <v>2646602953.0229602</v>
      </c>
      <c r="AH42">
        <v>372633138.14250302</v>
      </c>
      <c r="AI42">
        <v>2237179829.7396302</v>
      </c>
      <c r="AJ42">
        <v>388346158.86265802</v>
      </c>
      <c r="AK42">
        <v>13340785751.032</v>
      </c>
      <c r="AL42">
        <v>5789372485.9211597</v>
      </c>
      <c r="AM42">
        <v>6438494671.2969799</v>
      </c>
      <c r="AN42">
        <v>9195952959.5277901</v>
      </c>
      <c r="AO42">
        <v>513505434.723023</v>
      </c>
      <c r="AP42">
        <v>7209617147.6589098</v>
      </c>
      <c r="AQ42">
        <v>589587947.46330094</v>
      </c>
      <c r="AR42">
        <v>0</v>
      </c>
      <c r="AS42" t="s">
        <v>760</v>
      </c>
    </row>
    <row r="43" spans="1:45" x14ac:dyDescent="0.25">
      <c r="A43">
        <v>0</v>
      </c>
      <c r="B43" t="s">
        <v>775</v>
      </c>
      <c r="C43">
        <v>3693462693.51647</v>
      </c>
      <c r="D43">
        <v>0</v>
      </c>
      <c r="E43">
        <v>69051914.794552401</v>
      </c>
      <c r="F43">
        <v>1513778720.0899999</v>
      </c>
      <c r="G43">
        <v>82269567.331064597</v>
      </c>
      <c r="H43">
        <v>21772037650.174999</v>
      </c>
      <c r="I43">
        <v>1591375031.65358</v>
      </c>
      <c r="J43">
        <v>2725051907.3403001</v>
      </c>
      <c r="K43">
        <v>6770844534.5392103</v>
      </c>
      <c r="L43">
        <v>4368856871.2060204</v>
      </c>
      <c r="M43">
        <v>12092028173.959499</v>
      </c>
      <c r="N43">
        <v>2154324378.3010201</v>
      </c>
      <c r="O43">
        <v>6675884953.2509499</v>
      </c>
      <c r="P43">
        <v>1331768468.1788499</v>
      </c>
      <c r="Q43">
        <v>2284757301.5601902</v>
      </c>
      <c r="R43">
        <v>2846310192.0955901</v>
      </c>
      <c r="S43">
        <v>2786586854.4800901</v>
      </c>
      <c r="T43">
        <v>8239770611.0356197</v>
      </c>
      <c r="U43">
        <v>1139522369.4538</v>
      </c>
      <c r="V43">
        <v>5132663176.7688198</v>
      </c>
      <c r="W43">
        <v>7013573462.70716</v>
      </c>
      <c r="X43">
        <v>39939929433.565804</v>
      </c>
      <c r="Y43">
        <v>1907429684.5091901</v>
      </c>
      <c r="Z43">
        <v>5236652275.8110199</v>
      </c>
      <c r="AA43">
        <v>3142942239.0823202</v>
      </c>
      <c r="AB43">
        <v>399066601.84735</v>
      </c>
      <c r="AC43">
        <v>2003958897.0964601</v>
      </c>
      <c r="AD43">
        <v>22814781161.5532</v>
      </c>
      <c r="AE43">
        <v>69800262673.053604</v>
      </c>
      <c r="AF43">
        <v>31611730437.284199</v>
      </c>
      <c r="AG43">
        <v>21815709727.636002</v>
      </c>
      <c r="AH43">
        <v>6356204853.4684401</v>
      </c>
      <c r="AI43">
        <v>11424924812.030001</v>
      </c>
      <c r="AJ43">
        <v>3523612174.9647198</v>
      </c>
      <c r="AK43">
        <v>40922752662.4674</v>
      </c>
      <c r="AL43">
        <v>56202766035.2519</v>
      </c>
      <c r="AM43">
        <v>75073210822.846893</v>
      </c>
      <c r="AN43">
        <v>55538430280.040001</v>
      </c>
      <c r="AO43">
        <v>5256805825.6897802</v>
      </c>
      <c r="AP43">
        <v>45649379071.956596</v>
      </c>
      <c r="AQ43">
        <v>8408085828.6704197</v>
      </c>
      <c r="AR43">
        <v>0</v>
      </c>
      <c r="AS43" t="s">
        <v>761</v>
      </c>
    </row>
    <row r="44" spans="1:45" x14ac:dyDescent="0.25">
      <c r="A44">
        <v>0</v>
      </c>
      <c r="B44" t="s">
        <v>775</v>
      </c>
      <c r="C44">
        <v>19732811197.765099</v>
      </c>
      <c r="D44">
        <v>5131110555.1902504</v>
      </c>
      <c r="E44">
        <v>171140647680.172</v>
      </c>
      <c r="F44">
        <v>6084774782.5710697</v>
      </c>
      <c r="G44">
        <v>41474247447.739403</v>
      </c>
      <c r="H44">
        <v>48230077656.710899</v>
      </c>
      <c r="I44">
        <v>2454494808.8123498</v>
      </c>
      <c r="J44">
        <v>5330251190.8154497</v>
      </c>
      <c r="K44">
        <v>11234441291.1273</v>
      </c>
      <c r="L44">
        <v>104417057704.966</v>
      </c>
      <c r="M44">
        <v>69934780659.684296</v>
      </c>
      <c r="N44">
        <v>2581194255.2402802</v>
      </c>
      <c r="O44">
        <v>11737903811.149599</v>
      </c>
      <c r="P44">
        <v>1002502213.65075</v>
      </c>
      <c r="Q44">
        <v>9300711656.4452991</v>
      </c>
      <c r="R44">
        <v>4795700885.9449997</v>
      </c>
      <c r="S44">
        <v>5390980942.9144096</v>
      </c>
      <c r="T44">
        <v>28343633968.946999</v>
      </c>
      <c r="U44">
        <v>27004357772.750301</v>
      </c>
      <c r="V44">
        <v>5453178623.6887102</v>
      </c>
      <c r="W44">
        <v>31819840068.6992</v>
      </c>
      <c r="X44">
        <v>32803787754.6968</v>
      </c>
      <c r="Y44">
        <v>27934364289.413799</v>
      </c>
      <c r="Z44">
        <v>9777926483.2860394</v>
      </c>
      <c r="AA44">
        <v>44031363260.021896</v>
      </c>
      <c r="AB44">
        <v>13380554205.153099</v>
      </c>
      <c r="AC44">
        <v>8516162875.74051</v>
      </c>
      <c r="AD44">
        <v>146117457338.01199</v>
      </c>
      <c r="AE44">
        <v>323405199104.664</v>
      </c>
      <c r="AF44">
        <v>98413711118.666504</v>
      </c>
      <c r="AG44">
        <v>82512266733.826004</v>
      </c>
      <c r="AH44">
        <v>19951916884.698898</v>
      </c>
      <c r="AI44">
        <v>57175741005.405998</v>
      </c>
      <c r="AJ44">
        <v>24044360126.6348</v>
      </c>
      <c r="AK44">
        <v>204080467611.444</v>
      </c>
      <c r="AL44">
        <v>272383614422.58401</v>
      </c>
      <c r="AM44">
        <v>345139423427.27502</v>
      </c>
      <c r="AN44">
        <v>260333182172.392</v>
      </c>
      <c r="AO44">
        <v>17301649406.094501</v>
      </c>
      <c r="AP44">
        <v>156933323282.487</v>
      </c>
      <c r="AQ44">
        <v>18220255191.6278</v>
      </c>
      <c r="AR44">
        <v>0</v>
      </c>
      <c r="AS44" t="s">
        <v>762</v>
      </c>
    </row>
    <row r="45" spans="1:45" x14ac:dyDescent="0.25">
      <c r="A45">
        <v>0</v>
      </c>
      <c r="B45" t="s">
        <v>775</v>
      </c>
      <c r="C45">
        <v>1810501978.8150301</v>
      </c>
      <c r="D45">
        <v>833172489.23436403</v>
      </c>
      <c r="E45">
        <v>834554201.48848403</v>
      </c>
      <c r="F45">
        <v>3430568560.4257698</v>
      </c>
      <c r="G45">
        <v>724224355.85804498</v>
      </c>
      <c r="H45">
        <v>7512170603.9679699</v>
      </c>
      <c r="I45">
        <v>319530145.72158599</v>
      </c>
      <c r="J45">
        <v>609530532.82860398</v>
      </c>
      <c r="K45">
        <v>2246126929.6740899</v>
      </c>
      <c r="L45">
        <v>7526662034.6668596</v>
      </c>
      <c r="M45">
        <v>2072289711.5441</v>
      </c>
      <c r="N45">
        <v>3005725456.1758699</v>
      </c>
      <c r="O45">
        <v>1854662581.54232</v>
      </c>
      <c r="P45">
        <v>29491739.502375301</v>
      </c>
      <c r="Q45">
        <v>1316719428.37075</v>
      </c>
      <c r="R45">
        <v>92279929.939289197</v>
      </c>
      <c r="S45">
        <v>2656792400.1266899</v>
      </c>
      <c r="T45">
        <v>2959262435.6775298</v>
      </c>
      <c r="U45">
        <v>2694582852.3939199</v>
      </c>
      <c r="V45">
        <v>638190268.13132405</v>
      </c>
      <c r="W45">
        <v>1691173832.6262701</v>
      </c>
      <c r="X45">
        <v>2846566349.0422702</v>
      </c>
      <c r="Y45">
        <v>2781506068.8630099</v>
      </c>
      <c r="Z45">
        <v>5142684100.1603498</v>
      </c>
      <c r="AA45">
        <v>3720872811.5732498</v>
      </c>
      <c r="AB45">
        <v>127617890.13125899</v>
      </c>
      <c r="AC45">
        <v>655049001.68214703</v>
      </c>
      <c r="AD45">
        <v>20785109551.303799</v>
      </c>
      <c r="AE45">
        <v>32913468327.951</v>
      </c>
      <c r="AF45">
        <v>11696436517.069401</v>
      </c>
      <c r="AG45">
        <v>8466864295.3795099</v>
      </c>
      <c r="AH45">
        <v>6511752702.9084797</v>
      </c>
      <c r="AI45">
        <v>5341139315.2302198</v>
      </c>
      <c r="AJ45">
        <v>3625457035.46486</v>
      </c>
      <c r="AK45">
        <v>27987026482.625099</v>
      </c>
      <c r="AL45">
        <v>29989162583.1931</v>
      </c>
      <c r="AM45">
        <v>38229718225.395103</v>
      </c>
      <c r="AN45">
        <v>31538598777.239101</v>
      </c>
      <c r="AO45">
        <v>3864722935.47403</v>
      </c>
      <c r="AP45">
        <v>15641562204.5627</v>
      </c>
      <c r="AQ45">
        <v>2598128204.5278902</v>
      </c>
      <c r="AR45">
        <v>0</v>
      </c>
      <c r="AS45" t="s">
        <v>763</v>
      </c>
    </row>
    <row r="46" spans="1:45" x14ac:dyDescent="0.25">
      <c r="A46">
        <v>0</v>
      </c>
      <c r="B46" t="s">
        <v>775</v>
      </c>
      <c r="C46">
        <v>3922753870.3294101</v>
      </c>
      <c r="D46">
        <v>244295583.73926899</v>
      </c>
      <c r="E46">
        <v>18232643.475257602</v>
      </c>
      <c r="F46">
        <v>2288911340.9198999</v>
      </c>
      <c r="G46">
        <v>153551045.21147299</v>
      </c>
      <c r="H46">
        <v>26433215658.619999</v>
      </c>
      <c r="I46">
        <v>1258322014.77934</v>
      </c>
      <c r="J46">
        <v>3125441517.7299099</v>
      </c>
      <c r="K46">
        <v>4906961796.35116</v>
      </c>
      <c r="L46">
        <v>3582651941.7830701</v>
      </c>
      <c r="M46">
        <v>6598123104.7094898</v>
      </c>
      <c r="N46">
        <v>1582029933.69594</v>
      </c>
      <c r="O46">
        <v>4646233507.8178797</v>
      </c>
      <c r="P46">
        <v>276271044.98003203</v>
      </c>
      <c r="Q46">
        <v>2039982727.28372</v>
      </c>
      <c r="R46">
        <v>1198370029.7819099</v>
      </c>
      <c r="S46">
        <v>738474525.70957005</v>
      </c>
      <c r="T46">
        <v>4130232451.9391398</v>
      </c>
      <c r="U46">
        <v>2853213675.6082902</v>
      </c>
      <c r="V46">
        <v>2206756455.9675102</v>
      </c>
      <c r="W46">
        <v>3944288125.8899298</v>
      </c>
      <c r="X46">
        <v>6900295910.5879097</v>
      </c>
      <c r="Y46">
        <v>7919096046.3248796</v>
      </c>
      <c r="Z46">
        <v>3081768841.7417002</v>
      </c>
      <c r="AA46">
        <v>10296857848.228901</v>
      </c>
      <c r="AB46">
        <v>231356344.190568</v>
      </c>
      <c r="AC46">
        <v>1887077817.59672</v>
      </c>
      <c r="AD46">
        <v>38677342541.227898</v>
      </c>
      <c r="AE46">
        <v>75481691251.021301</v>
      </c>
      <c r="AF46">
        <v>22477879819.483601</v>
      </c>
      <c r="AG46">
        <v>24162361628.602798</v>
      </c>
      <c r="AH46">
        <v>6709897144.1228104</v>
      </c>
      <c r="AI46">
        <v>17773322562.604801</v>
      </c>
      <c r="AJ46">
        <v>10195376525.1313</v>
      </c>
      <c r="AK46">
        <v>53277121796.528801</v>
      </c>
      <c r="AL46">
        <v>87738606011.848099</v>
      </c>
      <c r="AM46">
        <v>153662536872.73401</v>
      </c>
      <c r="AN46">
        <v>122800826058.65401</v>
      </c>
      <c r="AO46">
        <v>6516484369.0042</v>
      </c>
      <c r="AP46">
        <v>48609543544.75</v>
      </c>
      <c r="AQ46">
        <v>5932033572.9169102</v>
      </c>
      <c r="AR46">
        <v>0</v>
      </c>
      <c r="AS46" t="s">
        <v>773</v>
      </c>
    </row>
    <row r="47" spans="1:45" x14ac:dyDescent="0.25">
      <c r="A47">
        <v>0</v>
      </c>
      <c r="B47" t="s">
        <v>775</v>
      </c>
      <c r="C47">
        <v>979832964.73053205</v>
      </c>
      <c r="D47">
        <v>0</v>
      </c>
      <c r="E47">
        <v>0</v>
      </c>
      <c r="F47">
        <v>168817326.87375301</v>
      </c>
      <c r="G47">
        <v>3779919.67624577</v>
      </c>
      <c r="H47">
        <v>2389584626.8951898</v>
      </c>
      <c r="I47">
        <v>102952876.447432</v>
      </c>
      <c r="J47">
        <v>357572772.05553001</v>
      </c>
      <c r="K47">
        <v>426484016.840792</v>
      </c>
      <c r="L47">
        <v>205826080.59679601</v>
      </c>
      <c r="M47">
        <v>266889736.61488101</v>
      </c>
      <c r="N47">
        <v>382108610.49255598</v>
      </c>
      <c r="O47">
        <v>318072379.05733103</v>
      </c>
      <c r="P47">
        <v>14442006.236098399</v>
      </c>
      <c r="Q47">
        <v>312495605.94560099</v>
      </c>
      <c r="R47">
        <v>36656342.171296</v>
      </c>
      <c r="S47">
        <v>36656342.171296</v>
      </c>
      <c r="T47">
        <v>356968935.86687702</v>
      </c>
      <c r="U47">
        <v>750669005.955953</v>
      </c>
      <c r="V47">
        <v>260061828.89882699</v>
      </c>
      <c r="W47">
        <v>765721195.48463798</v>
      </c>
      <c r="X47">
        <v>161349834.65710199</v>
      </c>
      <c r="Y47">
        <v>379007476.29878098</v>
      </c>
      <c r="Z47">
        <v>454339459.72616202</v>
      </c>
      <c r="AA47">
        <v>979180026.79552603</v>
      </c>
      <c r="AB47">
        <v>224884.61517156399</v>
      </c>
      <c r="AC47">
        <v>233384407.22591901</v>
      </c>
      <c r="AD47">
        <v>2342349145.2507601</v>
      </c>
      <c r="AE47">
        <v>6379366398.8135405</v>
      </c>
      <c r="AF47">
        <v>1167333780.8464301</v>
      </c>
      <c r="AG47">
        <v>2636459005.0000901</v>
      </c>
      <c r="AH47">
        <v>559767985.93518496</v>
      </c>
      <c r="AI47">
        <v>1132844093.7053299</v>
      </c>
      <c r="AJ47">
        <v>343732999.75099897</v>
      </c>
      <c r="AK47">
        <v>3348890913.6979098</v>
      </c>
      <c r="AL47">
        <v>5244836539.1647701</v>
      </c>
      <c r="AM47">
        <v>5853488659.7709599</v>
      </c>
      <c r="AN47">
        <v>6806380290.9336796</v>
      </c>
      <c r="AO47">
        <v>1170232409.2367201</v>
      </c>
      <c r="AP47">
        <v>5347283709.1015797</v>
      </c>
      <c r="AQ47">
        <v>521425327.183761</v>
      </c>
      <c r="AR47">
        <v>0</v>
      </c>
      <c r="AS47" t="s">
        <v>764</v>
      </c>
    </row>
    <row r="48" spans="1:45" x14ac:dyDescent="0.25">
      <c r="A48">
        <v>0</v>
      </c>
      <c r="B48" t="s">
        <v>775</v>
      </c>
      <c r="C48">
        <v>21655142765.685001</v>
      </c>
      <c r="D48">
        <v>2950877.9781907001</v>
      </c>
      <c r="E48">
        <v>2950877.9781907001</v>
      </c>
      <c r="F48">
        <v>854156029.59629595</v>
      </c>
      <c r="G48">
        <v>53548862.080148503</v>
      </c>
      <c r="H48">
        <v>18838640964.559898</v>
      </c>
      <c r="I48">
        <v>657810032.45931005</v>
      </c>
      <c r="J48">
        <v>3177806863.98241</v>
      </c>
      <c r="K48">
        <v>3950635583.9700599</v>
      </c>
      <c r="L48">
        <v>12806541358.882401</v>
      </c>
      <c r="M48">
        <v>3324027438.3418899</v>
      </c>
      <c r="N48">
        <v>1417519280.1802199</v>
      </c>
      <c r="O48">
        <v>2235599710.5742102</v>
      </c>
      <c r="P48">
        <v>674056557.30665696</v>
      </c>
      <c r="Q48">
        <v>1759115300.12642</v>
      </c>
      <c r="R48">
        <v>274290966.539002</v>
      </c>
      <c r="S48">
        <v>2368010483.4791398</v>
      </c>
      <c r="T48">
        <v>4514776402.8424397</v>
      </c>
      <c r="U48">
        <v>4763283392.5850601</v>
      </c>
      <c r="V48">
        <v>1410340677.2325301</v>
      </c>
      <c r="W48">
        <v>4066215815.51018</v>
      </c>
      <c r="X48">
        <v>2729624725.7586799</v>
      </c>
      <c r="Y48">
        <v>55883615216.187698</v>
      </c>
      <c r="Z48">
        <v>3445310225.7308402</v>
      </c>
      <c r="AA48">
        <v>5626629935.7208405</v>
      </c>
      <c r="AB48">
        <v>144885755.95527399</v>
      </c>
      <c r="AC48">
        <v>4194648577.4884801</v>
      </c>
      <c r="AD48">
        <v>40992373900.901901</v>
      </c>
      <c r="AE48">
        <v>101639622091.35899</v>
      </c>
      <c r="AF48">
        <v>22869876192.8839</v>
      </c>
      <c r="AG48">
        <v>23406672083.876598</v>
      </c>
      <c r="AH48">
        <v>54966558411.894096</v>
      </c>
      <c r="AI48">
        <v>13745282110.2342</v>
      </c>
      <c r="AJ48">
        <v>23385610467.528999</v>
      </c>
      <c r="AK48">
        <v>39043297825.235603</v>
      </c>
      <c r="AL48">
        <v>86935789512.1772</v>
      </c>
      <c r="AM48">
        <v>92370660071.974899</v>
      </c>
      <c r="AN48">
        <v>93365612269.312103</v>
      </c>
      <c r="AO48">
        <v>4244788871.3712702</v>
      </c>
      <c r="AP48">
        <v>49153913091.980904</v>
      </c>
      <c r="AQ48">
        <v>6561451080.4673004</v>
      </c>
      <c r="AR48">
        <v>0</v>
      </c>
      <c r="AS48" t="s">
        <v>765</v>
      </c>
    </row>
    <row r="49" spans="1:45" x14ac:dyDescent="0.25">
      <c r="A49">
        <v>0</v>
      </c>
      <c r="B49" t="s">
        <v>775</v>
      </c>
      <c r="C49">
        <v>9096905657.0829906</v>
      </c>
      <c r="D49">
        <v>0</v>
      </c>
      <c r="E49">
        <v>0</v>
      </c>
      <c r="F49">
        <v>1454132231.4049499</v>
      </c>
      <c r="G49">
        <v>9030384.0544482209</v>
      </c>
      <c r="H49">
        <v>31620524505.293201</v>
      </c>
      <c r="I49">
        <v>769798107.69124496</v>
      </c>
      <c r="J49">
        <v>3796335138.2160101</v>
      </c>
      <c r="K49">
        <v>16568874473.725201</v>
      </c>
      <c r="L49">
        <v>1473627587.2156799</v>
      </c>
      <c r="M49">
        <v>8743209412.9519997</v>
      </c>
      <c r="N49">
        <v>1921905803.3824601</v>
      </c>
      <c r="O49">
        <v>8953335066.8731804</v>
      </c>
      <c r="P49">
        <v>773792862.67673504</v>
      </c>
      <c r="Q49">
        <v>1984590537.3903201</v>
      </c>
      <c r="R49">
        <v>4756066177.3223495</v>
      </c>
      <c r="S49">
        <v>2660612234.7048898</v>
      </c>
      <c r="T49">
        <v>15771001592.746799</v>
      </c>
      <c r="U49">
        <v>4162800452.4677901</v>
      </c>
      <c r="V49">
        <v>6624606046.8662996</v>
      </c>
      <c r="W49">
        <v>18799848509.313999</v>
      </c>
      <c r="X49">
        <v>10769793016.156601</v>
      </c>
      <c r="Y49">
        <v>2488933388.8801298</v>
      </c>
      <c r="Z49">
        <v>5234302454.6688004</v>
      </c>
      <c r="AA49">
        <v>7410584383.3265495</v>
      </c>
      <c r="AB49">
        <v>169421487.60330501</v>
      </c>
      <c r="AC49">
        <v>1365856798.06918</v>
      </c>
      <c r="AD49">
        <v>22982690743.046902</v>
      </c>
      <c r="AE49">
        <v>59069735587.541199</v>
      </c>
      <c r="AF49">
        <v>18853250209.226898</v>
      </c>
      <c r="AG49">
        <v>15105871682.324499</v>
      </c>
      <c r="AH49">
        <v>8000210141.6171703</v>
      </c>
      <c r="AI49">
        <v>8897374634.9344406</v>
      </c>
      <c r="AJ49">
        <v>4224412772.5672002</v>
      </c>
      <c r="AK49">
        <v>47550505414.515602</v>
      </c>
      <c r="AL49">
        <v>45747948511.665298</v>
      </c>
      <c r="AM49">
        <v>59038734044.371498</v>
      </c>
      <c r="AN49">
        <v>51316127204.2911</v>
      </c>
      <c r="AO49">
        <v>4647573045.8788404</v>
      </c>
      <c r="AP49">
        <v>42593424984.650902</v>
      </c>
      <c r="AQ49">
        <v>4343769812.4692698</v>
      </c>
      <c r="AR49">
        <v>0</v>
      </c>
      <c r="AS49" t="s">
        <v>766</v>
      </c>
    </row>
    <row r="50" spans="1:45" x14ac:dyDescent="0.25">
      <c r="A50">
        <v>0</v>
      </c>
      <c r="B50" t="s">
        <v>775</v>
      </c>
      <c r="C50">
        <v>779983121.87172604</v>
      </c>
      <c r="D50">
        <v>2580180253.5785899</v>
      </c>
      <c r="E50">
        <v>2027881671.69203</v>
      </c>
      <c r="F50">
        <v>7376370126.7794504</v>
      </c>
      <c r="G50">
        <v>1140220952.84394</v>
      </c>
      <c r="H50">
        <v>1327263783.42119</v>
      </c>
      <c r="I50">
        <v>22900389.0513133</v>
      </c>
      <c r="J50">
        <v>947601677.31954503</v>
      </c>
      <c r="K50">
        <v>382567597.06845403</v>
      </c>
      <c r="L50">
        <v>2535285599.35639</v>
      </c>
      <c r="M50">
        <v>3301424423.5268002</v>
      </c>
      <c r="N50">
        <v>2384874458.3399901</v>
      </c>
      <c r="O50">
        <v>945933115.51028204</v>
      </c>
      <c r="P50">
        <v>74225196.429507598</v>
      </c>
      <c r="Q50">
        <v>616567126.89047801</v>
      </c>
      <c r="R50">
        <v>746828680.51031697</v>
      </c>
      <c r="S50">
        <v>1491111396.7955101</v>
      </c>
      <c r="T50">
        <v>963197355.81742406</v>
      </c>
      <c r="U50">
        <v>104660880.003693</v>
      </c>
      <c r="V50">
        <v>107503965.42666601</v>
      </c>
      <c r="W50">
        <v>500252924.85650897</v>
      </c>
      <c r="X50">
        <v>2994593720.2873201</v>
      </c>
      <c r="Y50">
        <v>616152858.78352499</v>
      </c>
      <c r="Z50">
        <v>418205254.718144</v>
      </c>
      <c r="AA50">
        <v>3640994896.8071098</v>
      </c>
      <c r="AB50">
        <v>450427807.48663098</v>
      </c>
      <c r="AC50">
        <v>565634462.07854795</v>
      </c>
      <c r="AD50">
        <v>6424876787.8033104</v>
      </c>
      <c r="AE50">
        <v>13836698334.5196</v>
      </c>
      <c r="AF50">
        <v>3630185848.7056899</v>
      </c>
      <c r="AG50">
        <v>4299994541.8391705</v>
      </c>
      <c r="AH50">
        <v>668526655.31514299</v>
      </c>
      <c r="AI50">
        <v>2435583483.50214</v>
      </c>
      <c r="AJ50">
        <v>593387125.46094799</v>
      </c>
      <c r="AK50">
        <v>5909156482.1900597</v>
      </c>
      <c r="AL50">
        <v>10112451546.844101</v>
      </c>
      <c r="AM50">
        <v>11607927023.9825</v>
      </c>
      <c r="AN50">
        <v>17667148011.810501</v>
      </c>
      <c r="AO50">
        <v>589697927.196419</v>
      </c>
      <c r="AP50">
        <v>11918279413.779699</v>
      </c>
      <c r="AQ50">
        <v>731456699.36553204</v>
      </c>
      <c r="AR50">
        <v>0</v>
      </c>
      <c r="AS50" t="s">
        <v>767</v>
      </c>
    </row>
    <row r="51" spans="1:45" x14ac:dyDescent="0.25">
      <c r="A51">
        <v>0</v>
      </c>
      <c r="B51" t="s">
        <v>775</v>
      </c>
      <c r="C51">
        <v>1439024735.1879799</v>
      </c>
      <c r="D51">
        <v>2161160708.3583798</v>
      </c>
      <c r="E51">
        <v>2824247858.7467198</v>
      </c>
      <c r="F51">
        <v>4076804119.2505698</v>
      </c>
      <c r="G51">
        <v>2232130529.8979001</v>
      </c>
      <c r="H51">
        <v>405357539.06485099</v>
      </c>
      <c r="I51">
        <v>29887428.347798001</v>
      </c>
      <c r="J51">
        <v>104839392.582339</v>
      </c>
      <c r="K51">
        <v>49352876.968657397</v>
      </c>
      <c r="L51">
        <v>5345990638.4846001</v>
      </c>
      <c r="M51">
        <v>1195755930.3620501</v>
      </c>
      <c r="N51">
        <v>30806442.024915401</v>
      </c>
      <c r="O51">
        <v>99599778.408384293</v>
      </c>
      <c r="P51">
        <v>0</v>
      </c>
      <c r="Q51">
        <v>259292885.46125099</v>
      </c>
      <c r="R51">
        <v>0</v>
      </c>
      <c r="S51">
        <v>47888824.823285699</v>
      </c>
      <c r="T51">
        <v>341474961.57358903</v>
      </c>
      <c r="U51">
        <v>48077704.418486498</v>
      </c>
      <c r="V51">
        <v>74223738.175223097</v>
      </c>
      <c r="W51">
        <v>175913274.51815099</v>
      </c>
      <c r="X51">
        <v>95906071.360616803</v>
      </c>
      <c r="Y51">
        <v>17777490.0353547</v>
      </c>
      <c r="Z51">
        <v>43971876.156407997</v>
      </c>
      <c r="AA51">
        <v>1693096238.0887799</v>
      </c>
      <c r="AB51">
        <v>1558264462.8099101</v>
      </c>
      <c r="AC51">
        <v>150921889.85591999</v>
      </c>
      <c r="AD51">
        <v>3969668440.3185</v>
      </c>
      <c r="AE51">
        <v>5343331052.27141</v>
      </c>
      <c r="AF51">
        <v>2865320727.41221</v>
      </c>
      <c r="AG51">
        <v>2225095114.1562901</v>
      </c>
      <c r="AH51">
        <v>280871437.07518297</v>
      </c>
      <c r="AI51">
        <v>857242589.94593894</v>
      </c>
      <c r="AJ51">
        <v>267361181.924896</v>
      </c>
      <c r="AK51">
        <v>2261489292.5425301</v>
      </c>
      <c r="AL51">
        <v>5578995831.2001696</v>
      </c>
      <c r="AM51">
        <v>3760416104.9394798</v>
      </c>
      <c r="AN51">
        <v>8954455371.4998302</v>
      </c>
      <c r="AO51">
        <v>163233446.40597799</v>
      </c>
      <c r="AP51">
        <v>2551915559.1537399</v>
      </c>
      <c r="AQ51">
        <v>401632289.935148</v>
      </c>
      <c r="AR51">
        <v>0</v>
      </c>
      <c r="AS5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activeCell="B2" sqref="B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f>'National GE'!B2*'National GE'!B4</f>
        <v>520859.11857645487</v>
      </c>
      <c r="C2" s="81">
        <f>'National GE'!C2*'National GE'!C4</f>
        <v>9442.9372415347189</v>
      </c>
      <c r="D2" s="81">
        <f>'National GE'!D2*'National GE'!D4</f>
        <v>1192.0770562160083</v>
      </c>
      <c r="E2">
        <f>'National GE'!E2*'National GE'!E4</f>
        <v>35517.778191204387</v>
      </c>
      <c r="F2">
        <f>'National GE'!F2*'National GE'!F4</f>
        <v>298.82511982914184</v>
      </c>
      <c r="G2">
        <f>'National GE'!G2*'National GE'!G4</f>
        <v>7125914.3101503272</v>
      </c>
      <c r="H2">
        <f>'National GE'!H2*'National GE'!H4</f>
        <v>883146.82337964722</v>
      </c>
      <c r="I2">
        <f>'National GE'!I2*'National GE'!I4</f>
        <v>7376.2235804223083</v>
      </c>
      <c r="J2">
        <f>'National GE'!J2*'National GE'!J4</f>
        <v>450566.89374250593</v>
      </c>
      <c r="K2" s="81">
        <f>'National GE'!K2*'National GE'!K4</f>
        <v>1309341.4207378284</v>
      </c>
      <c r="L2" s="81">
        <f>'National GE'!L2*'National GE'!L4</f>
        <v>202377310.44560441</v>
      </c>
      <c r="M2">
        <f>'National GE'!M2*'National GE'!M4</f>
        <v>21955723.401259426</v>
      </c>
      <c r="N2">
        <f>'National GE'!N2*'National GE'!N4</f>
        <v>178980.04710498615</v>
      </c>
      <c r="O2" s="81">
        <f>'National GE'!O2*'National GE'!O4</f>
        <v>88058.585529521311</v>
      </c>
      <c r="P2" s="81">
        <f>'National GE'!P2*'National GE'!P4</f>
        <v>173015.77663125383</v>
      </c>
      <c r="Q2" s="81">
        <f>'National GE'!Q2*'National GE'!Q4</f>
        <v>832.85197473285166</v>
      </c>
      <c r="R2" s="81">
        <f>'National GE'!R2*'National GE'!R4</f>
        <v>57642.703181229204</v>
      </c>
      <c r="S2">
        <f>'National GE'!S2*'National GE'!S4</f>
        <v>280906.16910135827</v>
      </c>
      <c r="T2">
        <f>'National GE'!T2*'National GE'!T4</f>
        <v>444598.44661391829</v>
      </c>
      <c r="U2">
        <f>'National GE'!U2*'National GE'!U4</f>
        <v>47179.206859575781</v>
      </c>
      <c r="V2">
        <f>'National GE'!V2*'National GE'!V4</f>
        <v>116164.74592711611</v>
      </c>
      <c r="W2">
        <f>'National GE'!W2*'National GE'!W4</f>
        <v>22190.28375285364</v>
      </c>
      <c r="X2">
        <f>'National GE'!X2*'National GE'!X4</f>
        <v>321698.73604186083</v>
      </c>
      <c r="Y2">
        <f>'National GE'!Y2*'National GE'!Y4</f>
        <v>460079.3473983538</v>
      </c>
      <c r="Z2" s="81">
        <f>'National GE'!Z2*'National GE'!Z4</f>
        <v>5409338.4161055349</v>
      </c>
      <c r="AA2" s="81">
        <f>'National GE'!AA2*'National GE'!AA4</f>
        <v>1487687.6727577322</v>
      </c>
      <c r="AB2" s="81">
        <f>'National GE'!AB2*'National GE'!AB4</f>
        <v>23425550.226248421</v>
      </c>
      <c r="AC2">
        <f>'National GE'!AC2*'National GE'!AC4</f>
        <v>19958.064431359155</v>
      </c>
      <c r="AD2">
        <f>'National GE'!AD2*'National GE'!AD4</f>
        <v>85925643.556134775</v>
      </c>
      <c r="AE2">
        <f>'National GE'!AE2*'National GE'!AE4</f>
        <v>84894461.521154419</v>
      </c>
      <c r="AF2">
        <f>'National GE'!AF2*'National GE'!AF4</f>
        <v>3972906.9115686896</v>
      </c>
      <c r="AG2">
        <f>'National GE'!AG2*'National GE'!AG4</f>
        <v>21362048.005662069</v>
      </c>
      <c r="AH2">
        <f>'National GE'!AH2*'National GE'!AH4</f>
        <v>3910906.6890498684</v>
      </c>
      <c r="AI2">
        <f>'National GE'!AI2*'National GE'!AI4</f>
        <v>68956113.492765397</v>
      </c>
      <c r="AJ2">
        <f>'National GE'!AJ2*'National GE'!AJ4</f>
        <v>1378722.9590124551</v>
      </c>
      <c r="AK2">
        <f>'National GE'!AK2*'National GE'!AK4</f>
        <v>53975348.489032187</v>
      </c>
      <c r="AL2">
        <f>'National GE'!AL2*'National GE'!AL4</f>
        <v>109034890.49427362</v>
      </c>
      <c r="AM2">
        <f>'National GE'!AM2*'National GE'!AM4</f>
        <v>55782755760.275948</v>
      </c>
      <c r="AN2">
        <f>'National GE'!AN2*'National GE'!AN4</f>
        <v>11738673381.16931</v>
      </c>
      <c r="AO2">
        <f>'National GE'!AO2*'National GE'!AO4</f>
        <v>88540.173119554354</v>
      </c>
      <c r="AP2">
        <f>'National GE'!AP2*'National GE'!AP4</f>
        <v>77104595.296615615</v>
      </c>
      <c r="AQ2">
        <f>'National GE'!AQ2*'National GE'!AQ4</f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opLeftCell="B1" workbookViewId="0">
      <selection activeCell="L2" sqref="L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f>'National HE'!B2*'National HE'!B4</f>
        <v>804689924.37661242</v>
      </c>
      <c r="C2" s="81">
        <f>'National HE'!C2*'National HE'!C4</f>
        <v>24967242.758773945</v>
      </c>
      <c r="D2" s="81">
        <f>'National HE'!D2*'National HE'!D4</f>
        <v>0</v>
      </c>
      <c r="E2">
        <f>'National HE'!E2*'National HE'!E4</f>
        <v>6588274.6407900201</v>
      </c>
      <c r="F2">
        <f>'National HE'!F2*'National HE'!F4</f>
        <v>179394.68027076151</v>
      </c>
      <c r="G2">
        <f>'National HE'!G2*'National HE'!G4</f>
        <v>11662123994.145069</v>
      </c>
      <c r="H2">
        <f>'National HE'!H2*'National HE'!H4</f>
        <v>3567378334.5352907</v>
      </c>
      <c r="I2">
        <f>'National HE'!I2*'National HE'!I4</f>
        <v>47825589.639563143</v>
      </c>
      <c r="J2">
        <f>'National HE'!J2*'National HE'!J4</f>
        <v>1697807616.2460625</v>
      </c>
      <c r="K2" s="81">
        <f>'National HE'!K2*'National HE'!K4</f>
        <v>5107379169.2573795</v>
      </c>
      <c r="L2" s="81">
        <f>'National HE'!L2*'National HE'!L4</f>
        <v>4666137712.0345678</v>
      </c>
      <c r="M2">
        <f>'National HE'!M2*'National HE'!M4</f>
        <v>18913626370.0933</v>
      </c>
      <c r="N2">
        <f>'National HE'!N2*'National HE'!N4</f>
        <v>1025736595.3939703</v>
      </c>
      <c r="O2" s="81">
        <f>'National HE'!O2*'National HE'!O4</f>
        <v>285195215.68321759</v>
      </c>
      <c r="P2" s="81">
        <f>'National HE'!P2*'National HE'!P4</f>
        <v>191708944.82102999</v>
      </c>
      <c r="Q2" s="81">
        <f>'National HE'!Q2*'National HE'!Q4</f>
        <v>0</v>
      </c>
      <c r="R2" s="81">
        <f>'National HE'!R2*'National HE'!R4</f>
        <v>80985540.086473227</v>
      </c>
      <c r="S2">
        <f>'National HE'!S2*'National HE'!S4</f>
        <v>555447156.25205231</v>
      </c>
      <c r="T2">
        <f>'National HE'!T2*'National HE'!T4</f>
        <v>2648076512.8642139</v>
      </c>
      <c r="U2">
        <f>'National HE'!U2*'National HE'!U4</f>
        <v>856473425.76751614</v>
      </c>
      <c r="V2">
        <f>'National HE'!V2*'National HE'!V4</f>
        <v>345095826.28570503</v>
      </c>
      <c r="W2">
        <f>'National HE'!W2*'National HE'!W4</f>
        <v>477990906.69690818</v>
      </c>
      <c r="X2">
        <f>'National HE'!X2*'National HE'!X4</f>
        <v>176984195.66426256</v>
      </c>
      <c r="Y2">
        <f>'National HE'!Y2*'National HE'!Y4</f>
        <v>6243127446.9239902</v>
      </c>
      <c r="Z2" s="81">
        <f>'National HE'!Z2*'National HE'!Z4</f>
        <v>3593815023.3169708</v>
      </c>
      <c r="AA2" s="81">
        <f>'National HE'!AA2*'National HE'!AA4</f>
        <v>197397815.84466076</v>
      </c>
      <c r="AB2" s="81">
        <f>'National HE'!AB2*'National HE'!AB4</f>
        <v>1512129721.1992421</v>
      </c>
      <c r="AC2">
        <f>'National HE'!AC2*'National HE'!AC4</f>
        <v>160312043.76353511</v>
      </c>
      <c r="AD2">
        <f>'National HE'!AD2*'National HE'!AD4</f>
        <v>43571018707.068626</v>
      </c>
      <c r="AE2">
        <f>'National HE'!AE2*'National HE'!AE4</f>
        <v>15970775619.700314</v>
      </c>
      <c r="AF2">
        <f>'National HE'!AF2*'National HE'!AF4</f>
        <v>16096669235.454807</v>
      </c>
      <c r="AG2">
        <f>'National HE'!AG2*'National HE'!AG4</f>
        <v>3728523985.2602177</v>
      </c>
      <c r="AH2">
        <f>'National HE'!AH2*'National HE'!AH4</f>
        <v>4861082852.3900185</v>
      </c>
      <c r="AI2">
        <f>'National HE'!AI2*'National HE'!AI4</f>
        <v>2041367016.2719533</v>
      </c>
      <c r="AJ2">
        <f>'National HE'!AJ2*'National HE'!AJ4</f>
        <v>20968546747.268444</v>
      </c>
      <c r="AK2">
        <f>'National HE'!AK2*'National HE'!AK4</f>
        <v>47158489498.865616</v>
      </c>
      <c r="AL2">
        <f>'National HE'!AL2*'National HE'!AL4</f>
        <v>11144086954.08466</v>
      </c>
      <c r="AM2">
        <f>'National HE'!AM2*'National HE'!AM4</f>
        <v>1996723260.6994677</v>
      </c>
      <c r="AN2">
        <f>'National HE'!AN2*'National HE'!AN4</f>
        <v>16800435768.762426</v>
      </c>
      <c r="AO2">
        <f>'National HE'!AO2*'National HE'!AO4</f>
        <v>64961231961.979164</v>
      </c>
      <c r="AP2">
        <f>'National HE'!AP2*'National HE'!AP4</f>
        <v>11942818066.287815</v>
      </c>
      <c r="AQ2">
        <f>'National HE'!AQ2*'National HE'!AQ4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TTL</vt:lpstr>
      <vt:lpstr>DLIM BEA Use Table</vt:lpstr>
      <vt:lpstr>Chem Pharma Exp Shares</vt:lpstr>
      <vt:lpstr>National GE</vt:lpstr>
      <vt:lpstr>National HE</vt:lpstr>
      <vt:lpstr>State BOBIC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2022-10-03T20:17:28Z</dcterms:modified>
</cp:coreProperties>
</file>