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dist-heat/bfohpbf/"/>
    </mc:Choice>
  </mc:AlternateContent>
  <xr:revisionPtr revIDLastSave="0" documentId="13_ncr:1_{98D76CF8-BC11-734D-9630-0E1634F5C190}" xr6:coauthVersionLast="46" xr6:coauthVersionMax="46" xr10:uidLastSave="{00000000-0000-0000-0000-000000000000}"/>
  <bookViews>
    <workbookView xWindow="1120" yWindow="1480" windowWidth="22180" windowHeight="14500" xr2:uid="{00000000-000D-0000-FFFF-FFFF00000000}"/>
  </bookViews>
  <sheets>
    <sheet name="About" sheetId="1" r:id="rId1"/>
    <sheet name="Data" sheetId="2" r:id="rId2"/>
    <sheet name="BFoHPb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B11" i="2" l="1"/>
  <c r="B12" i="2"/>
  <c r="B13" i="2"/>
  <c r="B14" i="2"/>
  <c r="C14" i="2" s="1"/>
  <c r="B10" i="2"/>
  <c r="C13" i="2" l="1"/>
  <c r="C12" i="2"/>
  <c r="D12" i="2" s="1"/>
  <c r="B6" i="3" s="1"/>
  <c r="C10" i="2"/>
  <c r="C11" i="2"/>
  <c r="D13" i="2" s="1"/>
  <c r="B5" i="3" s="1"/>
  <c r="D10" i="2" l="1"/>
  <c r="B4" i="3" s="1"/>
  <c r="D11" i="2"/>
  <c r="B3" i="3" s="1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R3" i="3"/>
  <c r="Z3" i="3"/>
  <c r="AH3" i="3"/>
  <c r="M3" i="3"/>
  <c r="AD3" i="3"/>
  <c r="W3" i="3"/>
  <c r="AF3" i="3"/>
  <c r="AG3" i="3"/>
  <c r="K3" i="3"/>
  <c r="S3" i="3"/>
  <c r="AA3" i="3"/>
  <c r="AI3" i="3"/>
  <c r="AC3" i="3"/>
  <c r="F3" i="3"/>
  <c r="V3" i="3"/>
  <c r="G3" i="3"/>
  <c r="AE3" i="3"/>
  <c r="P3" i="3"/>
  <c r="Q3" i="3"/>
  <c r="D3" i="3"/>
  <c r="L3" i="3"/>
  <c r="T3" i="3"/>
  <c r="AB3" i="3"/>
  <c r="AJ3" i="3"/>
  <c r="E3" i="3"/>
  <c r="AK3" i="3"/>
  <c r="I3" i="3"/>
  <c r="U3" i="3"/>
  <c r="N3" i="3"/>
  <c r="C3" i="3"/>
  <c r="O3" i="3"/>
  <c r="X3" i="3"/>
  <c r="Y3" i="3"/>
  <c r="H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AF4" i="3" l="1"/>
  <c r="AK4" i="3"/>
  <c r="Q4" i="3"/>
  <c r="D4" i="3"/>
  <c r="W4" i="3"/>
  <c r="AH4" i="3"/>
  <c r="N4" i="3"/>
  <c r="V4" i="3"/>
  <c r="K4" i="3"/>
  <c r="Y4" i="3"/>
  <c r="AJ4" i="3"/>
  <c r="J4" i="3"/>
  <c r="O4" i="3"/>
  <c r="AE4" i="3"/>
  <c r="AB4" i="3"/>
  <c r="S4" i="3"/>
  <c r="Z4" i="3"/>
  <c r="G4" i="3"/>
  <c r="H4" i="3"/>
  <c r="C4" i="3"/>
  <c r="AI4" i="3"/>
  <c r="I4" i="3"/>
  <c r="M4" i="3"/>
  <c r="P4" i="3"/>
  <c r="AA4" i="3"/>
  <c r="AD4" i="3"/>
  <c r="AG4" i="3"/>
  <c r="AC4" i="3"/>
  <c r="R4" i="3"/>
  <c r="T4" i="3"/>
  <c r="L4" i="3"/>
  <c r="E4" i="3"/>
  <c r="X4" i="3"/>
  <c r="F4" i="3"/>
  <c r="U4" i="3"/>
</calcChain>
</file>

<file path=xl/sharedStrings.xml><?xml version="1.0" encoding="utf-8"?>
<sst xmlns="http://schemas.openxmlformats.org/spreadsheetml/2006/main" count="41" uniqueCount="36">
  <si>
    <t>Source:</t>
  </si>
  <si>
    <t>International Energy Agency</t>
  </si>
  <si>
    <t>CHP/DHC Country Scorecard: United States</t>
  </si>
  <si>
    <t>http://www.iea.org/publications/insights/insightpublications/US_CountryScorecard_FINAL.pdf</t>
  </si>
  <si>
    <t>Page 37, Table 2, Sub-table 3</t>
  </si>
  <si>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</si>
  <si>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</si>
  <si>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</si>
  <si>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</si>
  <si>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Natural gas</t>
  </si>
  <si>
    <t>Coal</t>
  </si>
  <si>
    <t>Oil</t>
  </si>
  <si>
    <t>Biogas/Biomass</t>
  </si>
  <si>
    <t>Other</t>
  </si>
  <si>
    <t>Fuel input for additional CHP capacity (GWh)</t>
  </si>
  <si>
    <t>We don't have fuel fractions used by the total installed base, so we use</t>
  </si>
  <si>
    <t>Sum of Years Above</t>
  </si>
  <si>
    <t>Fraction by Fuel</t>
  </si>
  <si>
    <t>electricity</t>
  </si>
  <si>
    <t>coal</t>
  </si>
  <si>
    <t>natural gas</t>
  </si>
  <si>
    <t>biomass</t>
  </si>
  <si>
    <t>petroleum diesel</t>
  </si>
  <si>
    <t>heat</t>
  </si>
  <si>
    <t>Reallocating "Other" into modeled fuel categories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</si>
  <si>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</si>
  <si>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</si>
  <si>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</si>
  <si>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</si>
  <si>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</si>
  <si>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</si>
  <si>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</si>
  <si>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</si>
  <si>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Heat Pumps</t>
  </si>
  <si>
    <t>The "electricity" fuel type represents heat pumps.</t>
  </si>
  <si>
    <t>This can be changed by altering dist-heat/EoCtUH.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</si>
</sst>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 applyFont="1" applyAlignment="1">
      <alignment horizontal="right"/>
    </xf>
    <xf numFmtId="0" fontId="0" fillId="0" borderId="0" xfId="0" applyNumberFormat="1"/>
    <xf numFmtId="0" fontId="2" fillId="0" borderId="0" xfId="1" applyAlignment="1" applyProtection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ea.org/publications/insights/insightpublications/US_CountryScorecard_FINAL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/>
  </sheetViews>
  <sheetFormatPr baseColWidth="10" defaultColWidth="8.83203125" defaultRowHeight="15" x14ac:dyDescent="0.2"/>
  <cols>
    <col min="2" max="2" width="58.1640625" customWidth="1"/>
  </cols>
  <sheetData>
    <row r="1" spans="1:3" x14ac:dyDescent="0.2">
      <c r="A1" s="1" t="s">
        <v>26</v>
      </c>
      <c r="C1" s="13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2014</v>
      </c>
    </row>
    <row r="5" spans="1:3" x14ac:dyDescent="0.2">
      <c r="B5" t="s">
        <v>2</v>
      </c>
    </row>
    <row r="6" spans="1:3" x14ac:dyDescent="0.2">
      <c r="B6" s="11" t="s">
        <v>3</v>
      </c>
    </row>
    <row r="7" spans="1:3" x14ac:dyDescent="0.2">
      <c r="B7" s="3" t="s">
        <v>4</v>
      </c>
    </row>
    <row r="9" spans="1:3" x14ac:dyDescent="0.2">
      <c r="A9" s="1" t="s">
        <v>5</v>
      </c>
    </row>
    <row r="10" spans="1:3" x14ac:dyDescent="0.2">
      <c r="A10" t="s">
        <v>31</v>
      </c>
    </row>
    <row r="11" spans="1:3" x14ac:dyDescent="0.2">
      <c r="A11" t="s">
        <v>6</v>
      </c>
    </row>
    <row r="12" spans="1:3" x14ac:dyDescent="0.2">
      <c r="A12" t="s">
        <v>7</v>
      </c>
    </row>
    <row r="13" spans="1:3" x14ac:dyDescent="0.2">
      <c r="A13" t="s">
        <v>8</v>
      </c>
    </row>
    <row r="15" spans="1:3" x14ac:dyDescent="0.2">
      <c r="A15" t="s">
        <v>15</v>
      </c>
    </row>
    <row r="16" spans="1:3" x14ac:dyDescent="0.2">
      <c r="A16" t="s">
        <v>25</v>
      </c>
    </row>
    <row r="18" spans="1:1" x14ac:dyDescent="0.2">
      <c r="A18" s="1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/>
  </sheetViews>
  <sheetFormatPr baseColWidth="10" defaultColWidth="8.83203125" defaultRowHeight="15" x14ac:dyDescent="0.2"/>
  <cols>
    <col min="1" max="1" width="16.5" customWidth="1"/>
    <col min="2" max="2" width="19.5" customWidth="1"/>
    <col min="3" max="3" width="17.5" customWidth="1"/>
    <col min="4" max="4" width="12.5" customWidth="1"/>
  </cols>
  <sheetData>
    <row r="1" spans="1:8" x14ac:dyDescent="0.2">
      <c r="A1" s="4" t="s">
        <v>14</v>
      </c>
      <c r="B1" s="5"/>
      <c r="C1" s="5"/>
      <c r="D1" s="5"/>
      <c r="E1" s="5"/>
      <c r="F1" s="5"/>
      <c r="G1" s="5"/>
      <c r="H1" s="5"/>
    </row>
    <row r="2" spans="1:8" x14ac:dyDescent="0.2">
      <c r="B2">
        <v>2000</v>
      </c>
      <c r="C2">
        <v>2006</v>
      </c>
      <c r="D2">
        <v>2008</v>
      </c>
      <c r="E2">
        <v>2009</v>
      </c>
      <c r="F2">
        <v>2020</v>
      </c>
      <c r="G2">
        <v>2022</v>
      </c>
      <c r="H2">
        <v>2012</v>
      </c>
    </row>
    <row r="3" spans="1:8" x14ac:dyDescent="0.2">
      <c r="A3" t="s">
        <v>9</v>
      </c>
      <c r="B3">
        <v>55622.2</v>
      </c>
      <c r="C3">
        <v>7957.9</v>
      </c>
      <c r="D3">
        <v>5249.4</v>
      </c>
      <c r="E3">
        <v>5271</v>
      </c>
      <c r="F3">
        <v>14497.7</v>
      </c>
      <c r="G3">
        <v>5215.6000000000004</v>
      </c>
      <c r="H3">
        <v>8544</v>
      </c>
    </row>
    <row r="4" spans="1:8" x14ac:dyDescent="0.2">
      <c r="A4" t="s">
        <v>10</v>
      </c>
      <c r="B4">
        <v>8003.3</v>
      </c>
      <c r="C4">
        <v>876</v>
      </c>
      <c r="D4">
        <v>0</v>
      </c>
      <c r="E4">
        <v>3551.7</v>
      </c>
      <c r="F4">
        <v>1513.1</v>
      </c>
      <c r="G4">
        <v>995.4</v>
      </c>
      <c r="H4">
        <v>12343.4</v>
      </c>
    </row>
    <row r="5" spans="1:8" x14ac:dyDescent="0.2">
      <c r="A5" t="s">
        <v>11</v>
      </c>
      <c r="B5">
        <v>4050.7</v>
      </c>
      <c r="C5">
        <v>456.6</v>
      </c>
      <c r="D5">
        <v>18.5</v>
      </c>
      <c r="E5">
        <v>568.20000000000005</v>
      </c>
      <c r="F5">
        <v>115.9</v>
      </c>
      <c r="G5">
        <v>23</v>
      </c>
      <c r="H5">
        <v>199.7</v>
      </c>
    </row>
    <row r="6" spans="1:8" x14ac:dyDescent="0.2">
      <c r="A6" t="s">
        <v>12</v>
      </c>
      <c r="B6">
        <v>1090.2</v>
      </c>
      <c r="C6">
        <v>2533.9</v>
      </c>
      <c r="D6">
        <v>859.4</v>
      </c>
      <c r="E6">
        <v>10628.4</v>
      </c>
      <c r="F6">
        <v>1133.5</v>
      </c>
      <c r="G6">
        <v>4829.3999999999996</v>
      </c>
      <c r="H6">
        <v>4055.7</v>
      </c>
    </row>
    <row r="7" spans="1:8" x14ac:dyDescent="0.2">
      <c r="A7" t="s">
        <v>13</v>
      </c>
      <c r="B7">
        <v>7030.9</v>
      </c>
      <c r="C7">
        <v>4116.6000000000004</v>
      </c>
      <c r="D7">
        <v>6967.4</v>
      </c>
      <c r="E7">
        <v>4280.5</v>
      </c>
      <c r="F7">
        <v>468.1</v>
      </c>
      <c r="G7">
        <v>10068.299999999999</v>
      </c>
      <c r="H7">
        <v>2641.4</v>
      </c>
    </row>
    <row r="9" spans="1:8" x14ac:dyDescent="0.2">
      <c r="B9" s="6" t="s">
        <v>16</v>
      </c>
      <c r="C9" s="6" t="s">
        <v>17</v>
      </c>
      <c r="D9" t="s">
        <v>24</v>
      </c>
    </row>
    <row r="10" spans="1:8" x14ac:dyDescent="0.2">
      <c r="A10" t="s">
        <v>9</v>
      </c>
      <c r="B10" s="7">
        <f>SUM(B3:H3)</f>
        <v>102357.8</v>
      </c>
      <c r="C10" s="8">
        <f>B10/SUM(B$10:B$14)</f>
        <v>0.52282852429039151</v>
      </c>
      <c r="D10" s="8">
        <f>C10+C$14*(C10/SUM(C$10:C$13))</f>
        <v>0.63892242256425869</v>
      </c>
    </row>
    <row r="11" spans="1:8" x14ac:dyDescent="0.2">
      <c r="A11" t="s">
        <v>10</v>
      </c>
      <c r="B11" s="7">
        <f t="shared" ref="B11:B14" si="0">SUM(B4:H4)</f>
        <v>27282.9</v>
      </c>
      <c r="C11" s="8">
        <f t="shared" ref="C11:C14" si="1">B11/SUM(B$10:B$14)</f>
        <v>0.13935702355230695</v>
      </c>
      <c r="D11" s="8">
        <f t="shared" ref="D11:D13" si="2">C11+C$14*(C11/SUM(C$10:C$13))</f>
        <v>0.17030120384160674</v>
      </c>
    </row>
    <row r="12" spans="1:8" x14ac:dyDescent="0.2">
      <c r="A12" t="s">
        <v>11</v>
      </c>
      <c r="B12" s="7">
        <f t="shared" si="0"/>
        <v>5432.5999999999995</v>
      </c>
      <c r="C12" s="8">
        <f t="shared" si="1"/>
        <v>2.7748918412275184E-2</v>
      </c>
      <c r="D12" s="8">
        <f t="shared" si="2"/>
        <v>3.3910556428748871E-2</v>
      </c>
    </row>
    <row r="13" spans="1:8" x14ac:dyDescent="0.2">
      <c r="A13" t="s">
        <v>12</v>
      </c>
      <c r="B13" s="7">
        <f t="shared" si="0"/>
        <v>25130.5</v>
      </c>
      <c r="C13" s="8">
        <f t="shared" si="1"/>
        <v>0.12836288225889658</v>
      </c>
      <c r="D13" s="8">
        <f t="shared" si="2"/>
        <v>0.15686581716538556</v>
      </c>
    </row>
    <row r="14" spans="1:8" x14ac:dyDescent="0.2">
      <c r="A14" t="s">
        <v>13</v>
      </c>
      <c r="B14" s="7">
        <f t="shared" si="0"/>
        <v>35573.200000000004</v>
      </c>
      <c r="C14" s="8">
        <f t="shared" si="1"/>
        <v>0.18170265148612963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/>
  </sheetViews>
  <sheetFormatPr baseColWidth="10" defaultColWidth="8.83203125" defaultRowHeight="15" x14ac:dyDescent="0.2"/>
  <cols>
    <col min="1" max="1" width="24.1640625" customWidth="1"/>
    <col min="2" max="2" width="9.5" customWidth="1"/>
  </cols>
  <sheetData>
    <row r="1" spans="1:37" ht="32" x14ac:dyDescent="0.2">
      <c r="A1" s="12" t="s">
        <v>32</v>
      </c>
      <c r="B1" s="9">
        <v>2015</v>
      </c>
      <c r="C1">
        <v>2016</v>
      </c>
      <c r="D1" s="9">
        <v>2017</v>
      </c>
      <c r="E1">
        <v>2018</v>
      </c>
      <c r="F1" s="9">
        <v>2019</v>
      </c>
      <c r="G1">
        <v>2020</v>
      </c>
      <c r="H1" s="9">
        <v>2021</v>
      </c>
      <c r="I1">
        <v>2022</v>
      </c>
      <c r="J1" s="9">
        <v>2023</v>
      </c>
      <c r="K1">
        <v>2024</v>
      </c>
      <c r="L1" s="9">
        <v>2025</v>
      </c>
      <c r="M1">
        <v>2026</v>
      </c>
      <c r="N1" s="9">
        <v>2027</v>
      </c>
      <c r="O1">
        <v>2028</v>
      </c>
      <c r="P1" s="9">
        <v>2029</v>
      </c>
      <c r="Q1">
        <v>2030</v>
      </c>
      <c r="R1" s="9">
        <v>2031</v>
      </c>
      <c r="S1">
        <v>2032</v>
      </c>
      <c r="T1" s="9">
        <v>2033</v>
      </c>
      <c r="U1">
        <v>2034</v>
      </c>
      <c r="V1" s="9">
        <v>2035</v>
      </c>
      <c r="W1">
        <v>2036</v>
      </c>
      <c r="X1" s="9">
        <v>2037</v>
      </c>
      <c r="Y1">
        <v>2038</v>
      </c>
      <c r="Z1" s="9">
        <v>2039</v>
      </c>
      <c r="AA1">
        <v>2040</v>
      </c>
      <c r="AB1" s="9">
        <v>2041</v>
      </c>
      <c r="AC1">
        <v>2042</v>
      </c>
      <c r="AD1" s="9">
        <v>2043</v>
      </c>
      <c r="AE1">
        <v>2044</v>
      </c>
      <c r="AF1" s="9">
        <v>2045</v>
      </c>
      <c r="AG1">
        <v>2046</v>
      </c>
      <c r="AH1" s="9">
        <v>2047</v>
      </c>
      <c r="AI1">
        <v>2048</v>
      </c>
      <c r="AJ1" s="9">
        <v>2049</v>
      </c>
      <c r="AK1">
        <v>2050</v>
      </c>
    </row>
    <row r="2" spans="1:37" x14ac:dyDescent="0.2">
      <c r="A2" t="s">
        <v>18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19</v>
      </c>
      <c r="B3" s="10">
        <f>Data!D11</f>
        <v>0.17030120384160674</v>
      </c>
      <c r="C3">
        <f t="shared" ref="C3:R11" si="1">$B3</f>
        <v>0.17030120384160674</v>
      </c>
      <c r="D3">
        <f t="shared" si="1"/>
        <v>0.17030120384160674</v>
      </c>
      <c r="E3">
        <f t="shared" si="1"/>
        <v>0.17030120384160674</v>
      </c>
      <c r="F3">
        <f t="shared" si="1"/>
        <v>0.17030120384160674</v>
      </c>
      <c r="G3">
        <f t="shared" si="1"/>
        <v>0.17030120384160674</v>
      </c>
      <c r="H3">
        <f t="shared" si="1"/>
        <v>0.17030120384160674</v>
      </c>
      <c r="I3">
        <f t="shared" si="1"/>
        <v>0.17030120384160674</v>
      </c>
      <c r="J3">
        <f t="shared" si="1"/>
        <v>0.17030120384160674</v>
      </c>
      <c r="K3">
        <f t="shared" si="1"/>
        <v>0.17030120384160674</v>
      </c>
      <c r="L3">
        <f t="shared" si="1"/>
        <v>0.17030120384160674</v>
      </c>
      <c r="M3">
        <f t="shared" si="1"/>
        <v>0.17030120384160674</v>
      </c>
      <c r="N3">
        <f t="shared" si="1"/>
        <v>0.17030120384160674</v>
      </c>
      <c r="O3">
        <f t="shared" si="1"/>
        <v>0.17030120384160674</v>
      </c>
      <c r="P3">
        <f t="shared" si="1"/>
        <v>0.17030120384160674</v>
      </c>
      <c r="Q3">
        <f t="shared" si="1"/>
        <v>0.17030120384160674</v>
      </c>
      <c r="R3">
        <f t="shared" si="1"/>
        <v>0.17030120384160674</v>
      </c>
      <c r="S3">
        <f t="shared" si="0"/>
        <v>0.17030120384160674</v>
      </c>
      <c r="T3">
        <f t="shared" si="0"/>
        <v>0.17030120384160674</v>
      </c>
      <c r="U3">
        <f t="shared" si="0"/>
        <v>0.17030120384160674</v>
      </c>
      <c r="V3">
        <f t="shared" si="0"/>
        <v>0.17030120384160674</v>
      </c>
      <c r="W3">
        <f t="shared" si="0"/>
        <v>0.17030120384160674</v>
      </c>
      <c r="X3">
        <f t="shared" si="0"/>
        <v>0.17030120384160674</v>
      </c>
      <c r="Y3">
        <f t="shared" si="0"/>
        <v>0.17030120384160674</v>
      </c>
      <c r="Z3">
        <f t="shared" si="0"/>
        <v>0.17030120384160674</v>
      </c>
      <c r="AA3">
        <f t="shared" si="0"/>
        <v>0.17030120384160674</v>
      </c>
      <c r="AB3">
        <f t="shared" si="0"/>
        <v>0.17030120384160674</v>
      </c>
      <c r="AC3">
        <f t="shared" si="0"/>
        <v>0.17030120384160674</v>
      </c>
      <c r="AD3">
        <f t="shared" si="0"/>
        <v>0.17030120384160674</v>
      </c>
      <c r="AE3">
        <f t="shared" si="0"/>
        <v>0.17030120384160674</v>
      </c>
      <c r="AF3">
        <f t="shared" si="0"/>
        <v>0.17030120384160674</v>
      </c>
      <c r="AG3">
        <f t="shared" si="0"/>
        <v>0.17030120384160674</v>
      </c>
      <c r="AH3">
        <f t="shared" si="0"/>
        <v>0.17030120384160674</v>
      </c>
      <c r="AI3">
        <f t="shared" si="0"/>
        <v>0.17030120384160674</v>
      </c>
      <c r="AJ3">
        <f t="shared" si="0"/>
        <v>0.17030120384160674</v>
      </c>
      <c r="AK3">
        <f t="shared" si="0"/>
        <v>0.17030120384160674</v>
      </c>
    </row>
    <row r="4" spans="1:37" x14ac:dyDescent="0.2">
      <c r="A4" t="s">
        <v>20</v>
      </c>
      <c r="B4" s="10">
        <f>Data!D10</f>
        <v>0.63892242256425869</v>
      </c>
      <c r="C4">
        <f t="shared" si="1"/>
        <v>0.63892242256425869</v>
      </c>
      <c r="D4">
        <f t="shared" si="0"/>
        <v>0.63892242256425869</v>
      </c>
      <c r="E4">
        <f t="shared" si="0"/>
        <v>0.63892242256425869</v>
      </c>
      <c r="F4">
        <f t="shared" si="0"/>
        <v>0.63892242256425869</v>
      </c>
      <c r="G4">
        <f t="shared" si="0"/>
        <v>0.63892242256425869</v>
      </c>
      <c r="H4">
        <f t="shared" si="0"/>
        <v>0.63892242256425869</v>
      </c>
      <c r="I4">
        <f t="shared" si="0"/>
        <v>0.63892242256425869</v>
      </c>
      <c r="J4">
        <f t="shared" si="0"/>
        <v>0.63892242256425869</v>
      </c>
      <c r="K4">
        <f t="shared" si="0"/>
        <v>0.63892242256425869</v>
      </c>
      <c r="L4">
        <f t="shared" si="0"/>
        <v>0.63892242256425869</v>
      </c>
      <c r="M4">
        <f t="shared" si="0"/>
        <v>0.63892242256425869</v>
      </c>
      <c r="N4">
        <f t="shared" si="0"/>
        <v>0.63892242256425869</v>
      </c>
      <c r="O4">
        <f t="shared" si="0"/>
        <v>0.63892242256425869</v>
      </c>
      <c r="P4">
        <f t="shared" si="0"/>
        <v>0.63892242256425869</v>
      </c>
      <c r="Q4">
        <f t="shared" si="0"/>
        <v>0.63892242256425869</v>
      </c>
      <c r="R4">
        <f t="shared" si="0"/>
        <v>0.63892242256425869</v>
      </c>
      <c r="S4">
        <f t="shared" si="0"/>
        <v>0.63892242256425869</v>
      </c>
      <c r="T4">
        <f t="shared" si="0"/>
        <v>0.63892242256425869</v>
      </c>
      <c r="U4">
        <f t="shared" si="0"/>
        <v>0.63892242256425869</v>
      </c>
      <c r="V4">
        <f t="shared" si="0"/>
        <v>0.63892242256425869</v>
      </c>
      <c r="W4">
        <f t="shared" si="0"/>
        <v>0.63892242256425869</v>
      </c>
      <c r="X4">
        <f t="shared" si="0"/>
        <v>0.63892242256425869</v>
      </c>
      <c r="Y4">
        <f t="shared" si="0"/>
        <v>0.63892242256425869</v>
      </c>
      <c r="Z4">
        <f t="shared" si="0"/>
        <v>0.63892242256425869</v>
      </c>
      <c r="AA4">
        <f t="shared" si="0"/>
        <v>0.63892242256425869</v>
      </c>
      <c r="AB4">
        <f t="shared" si="0"/>
        <v>0.63892242256425869</v>
      </c>
      <c r="AC4">
        <f t="shared" si="0"/>
        <v>0.63892242256425869</v>
      </c>
      <c r="AD4">
        <f t="shared" si="0"/>
        <v>0.63892242256425869</v>
      </c>
      <c r="AE4">
        <f t="shared" si="0"/>
        <v>0.63892242256425869</v>
      </c>
      <c r="AF4">
        <f t="shared" si="0"/>
        <v>0.63892242256425869</v>
      </c>
      <c r="AG4">
        <f t="shared" si="0"/>
        <v>0.63892242256425869</v>
      </c>
      <c r="AH4">
        <f t="shared" si="0"/>
        <v>0.63892242256425869</v>
      </c>
      <c r="AI4">
        <f t="shared" si="0"/>
        <v>0.63892242256425869</v>
      </c>
      <c r="AJ4">
        <f t="shared" si="0"/>
        <v>0.63892242256425869</v>
      </c>
      <c r="AK4">
        <f t="shared" si="0"/>
        <v>0.63892242256425869</v>
      </c>
    </row>
    <row r="5" spans="1:37" x14ac:dyDescent="0.2">
      <c r="A5" t="s">
        <v>21</v>
      </c>
      <c r="B5" s="10">
        <f>Data!D13</f>
        <v>0.15686581716538556</v>
      </c>
      <c r="C5">
        <f t="shared" si="1"/>
        <v>0.15686581716538556</v>
      </c>
      <c r="D5">
        <f t="shared" si="0"/>
        <v>0.15686581716538556</v>
      </c>
      <c r="E5">
        <f t="shared" si="0"/>
        <v>0.15686581716538556</v>
      </c>
      <c r="F5">
        <f t="shared" si="0"/>
        <v>0.15686581716538556</v>
      </c>
      <c r="G5">
        <f t="shared" si="0"/>
        <v>0.15686581716538556</v>
      </c>
      <c r="H5">
        <f t="shared" si="0"/>
        <v>0.15686581716538556</v>
      </c>
      <c r="I5">
        <f t="shared" si="0"/>
        <v>0.15686581716538556</v>
      </c>
      <c r="J5">
        <f t="shared" si="0"/>
        <v>0.15686581716538556</v>
      </c>
      <c r="K5">
        <f t="shared" si="0"/>
        <v>0.15686581716538556</v>
      </c>
      <c r="L5">
        <f t="shared" si="0"/>
        <v>0.15686581716538556</v>
      </c>
      <c r="M5">
        <f t="shared" si="0"/>
        <v>0.15686581716538556</v>
      </c>
      <c r="N5">
        <f t="shared" si="0"/>
        <v>0.15686581716538556</v>
      </c>
      <c r="O5">
        <f t="shared" si="0"/>
        <v>0.15686581716538556</v>
      </c>
      <c r="P5">
        <f t="shared" si="0"/>
        <v>0.15686581716538556</v>
      </c>
      <c r="Q5">
        <f t="shared" si="0"/>
        <v>0.15686581716538556</v>
      </c>
      <c r="R5">
        <f t="shared" si="0"/>
        <v>0.15686581716538556</v>
      </c>
      <c r="S5">
        <f t="shared" si="0"/>
        <v>0.15686581716538556</v>
      </c>
      <c r="T5">
        <f t="shared" si="0"/>
        <v>0.15686581716538556</v>
      </c>
      <c r="U5">
        <f t="shared" si="0"/>
        <v>0.15686581716538556</v>
      </c>
      <c r="V5">
        <f t="shared" si="0"/>
        <v>0.15686581716538556</v>
      </c>
      <c r="W5">
        <f t="shared" si="0"/>
        <v>0.15686581716538556</v>
      </c>
      <c r="X5">
        <f t="shared" si="0"/>
        <v>0.15686581716538556</v>
      </c>
      <c r="Y5">
        <f t="shared" si="0"/>
        <v>0.15686581716538556</v>
      </c>
      <c r="Z5">
        <f t="shared" si="0"/>
        <v>0.15686581716538556</v>
      </c>
      <c r="AA5">
        <f t="shared" si="0"/>
        <v>0.15686581716538556</v>
      </c>
      <c r="AB5">
        <f t="shared" si="0"/>
        <v>0.15686581716538556</v>
      </c>
      <c r="AC5">
        <f t="shared" si="0"/>
        <v>0.15686581716538556</v>
      </c>
      <c r="AD5">
        <f t="shared" si="0"/>
        <v>0.15686581716538556</v>
      </c>
      <c r="AE5">
        <f t="shared" si="0"/>
        <v>0.15686581716538556</v>
      </c>
      <c r="AF5">
        <f t="shared" si="0"/>
        <v>0.15686581716538556</v>
      </c>
      <c r="AG5">
        <f t="shared" si="0"/>
        <v>0.15686581716538556</v>
      </c>
      <c r="AH5">
        <f t="shared" si="0"/>
        <v>0.15686581716538556</v>
      </c>
      <c r="AI5">
        <f t="shared" si="0"/>
        <v>0.15686581716538556</v>
      </c>
      <c r="AJ5">
        <f t="shared" si="0"/>
        <v>0.15686581716538556</v>
      </c>
      <c r="AK5">
        <f t="shared" si="0"/>
        <v>0.15686581716538556</v>
      </c>
    </row>
    <row r="6" spans="1:37" x14ac:dyDescent="0.2">
      <c r="A6" t="s">
        <v>22</v>
      </c>
      <c r="B6" s="10">
        <f>Data!D12</f>
        <v>3.3910556428748871E-2</v>
      </c>
      <c r="C6">
        <f t="shared" si="1"/>
        <v>3.3910556428748871E-2</v>
      </c>
      <c r="D6">
        <f t="shared" si="0"/>
        <v>3.3910556428748871E-2</v>
      </c>
      <c r="E6">
        <f t="shared" si="0"/>
        <v>3.3910556428748871E-2</v>
      </c>
      <c r="F6">
        <f t="shared" si="0"/>
        <v>3.3910556428748871E-2</v>
      </c>
      <c r="G6">
        <f t="shared" si="0"/>
        <v>3.3910556428748871E-2</v>
      </c>
      <c r="H6">
        <f t="shared" si="0"/>
        <v>3.3910556428748871E-2</v>
      </c>
      <c r="I6">
        <f t="shared" si="0"/>
        <v>3.3910556428748871E-2</v>
      </c>
      <c r="J6">
        <f t="shared" si="0"/>
        <v>3.3910556428748871E-2</v>
      </c>
      <c r="K6">
        <f t="shared" si="0"/>
        <v>3.3910556428748871E-2</v>
      </c>
      <c r="L6">
        <f t="shared" si="0"/>
        <v>3.3910556428748871E-2</v>
      </c>
      <c r="M6">
        <f t="shared" si="0"/>
        <v>3.3910556428748871E-2</v>
      </c>
      <c r="N6">
        <f t="shared" si="0"/>
        <v>3.3910556428748871E-2</v>
      </c>
      <c r="O6">
        <f t="shared" si="0"/>
        <v>3.3910556428748871E-2</v>
      </c>
      <c r="P6">
        <f t="shared" si="0"/>
        <v>3.3910556428748871E-2</v>
      </c>
      <c r="Q6">
        <f t="shared" si="0"/>
        <v>3.3910556428748871E-2</v>
      </c>
      <c r="R6">
        <f t="shared" si="0"/>
        <v>3.3910556428748871E-2</v>
      </c>
      <c r="S6">
        <f t="shared" si="0"/>
        <v>3.3910556428748871E-2</v>
      </c>
      <c r="T6">
        <f t="shared" si="0"/>
        <v>3.3910556428748871E-2</v>
      </c>
      <c r="U6">
        <f t="shared" si="0"/>
        <v>3.3910556428748871E-2</v>
      </c>
      <c r="V6">
        <f t="shared" si="0"/>
        <v>3.3910556428748871E-2</v>
      </c>
      <c r="W6">
        <f t="shared" si="0"/>
        <v>3.3910556428748871E-2</v>
      </c>
      <c r="X6">
        <f t="shared" si="0"/>
        <v>3.3910556428748871E-2</v>
      </c>
      <c r="Y6">
        <f t="shared" si="0"/>
        <v>3.3910556428748871E-2</v>
      </c>
      <c r="Z6">
        <f t="shared" si="0"/>
        <v>3.3910556428748871E-2</v>
      </c>
      <c r="AA6">
        <f t="shared" si="0"/>
        <v>3.3910556428748871E-2</v>
      </c>
      <c r="AB6">
        <f t="shared" si="0"/>
        <v>3.3910556428748871E-2</v>
      </c>
      <c r="AC6">
        <f t="shared" si="0"/>
        <v>3.3910556428748871E-2</v>
      </c>
      <c r="AD6">
        <f t="shared" si="0"/>
        <v>3.3910556428748871E-2</v>
      </c>
      <c r="AE6">
        <f t="shared" si="0"/>
        <v>3.3910556428748871E-2</v>
      </c>
      <c r="AF6">
        <f t="shared" si="0"/>
        <v>3.3910556428748871E-2</v>
      </c>
      <c r="AG6">
        <f t="shared" si="0"/>
        <v>3.3910556428748871E-2</v>
      </c>
      <c r="AH6">
        <f t="shared" si="0"/>
        <v>3.3910556428748871E-2</v>
      </c>
      <c r="AI6">
        <f t="shared" si="0"/>
        <v>3.3910556428748871E-2</v>
      </c>
      <c r="AJ6">
        <f t="shared" si="0"/>
        <v>3.3910556428748871E-2</v>
      </c>
      <c r="AK6">
        <f t="shared" si="0"/>
        <v>3.3910556428748871E-2</v>
      </c>
    </row>
    <row r="7" spans="1:37" x14ac:dyDescent="0.2">
      <c r="A7" t="s">
        <v>23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">
      <c r="A8" t="s">
        <v>27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2">
      <c r="A9" t="s">
        <v>28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2">
      <c r="A10" t="s">
        <v>29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2">
      <c r="A11" t="s">
        <v>30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2015-06-17T00:26:08Z</dcterms:created>
  <dcterms:modified xsi:type="dcterms:W3CDTF">2021-04-22T03:33:29Z</dcterms:modified>
</cp:coreProperties>
</file>