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pmccs/"/>
    </mc:Choice>
  </mc:AlternateContent>
  <xr:revisionPtr revIDLastSave="0" documentId="13_ncr:1_{370A804D-2DB8-744E-8AAD-1874EF92D041}" xr6:coauthVersionLast="46" xr6:coauthVersionMax="46" xr10:uidLastSave="{00000000-0000-0000-0000-000000000000}"/>
  <bookViews>
    <workbookView xWindow="120" yWindow="460" windowWidth="24920" windowHeight="1156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3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10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G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H3" i="2"/>
  <c r="F3" i="2"/>
  <c r="D3" i="2"/>
  <c r="E3" i="2"/>
</calcChain>
</file>

<file path=xl/sharedStrings.xml><?xml version="1.0" encoding="utf-8"?>
<sst xmlns="http://schemas.openxmlformats.org/spreadsheetml/2006/main" count="11776" uniqueCount="2596">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</sst>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s v="TX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s v="CA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s v="MA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s v="MA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s v="MA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s v="NY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s v="MA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s v="MA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s v="MA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s v="MA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s v="MA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s v="MA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s v="MA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s v="SC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s v="TX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s v="OR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s v="VA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s v="VA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s v="VA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s v="FL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s v="GA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s v="GA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s v="TX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s v="HI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s v="UT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s v="TX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s v="VA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s v="NC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s v="CA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s v="NC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s v="TX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s v="CT"/>
    <n v="63245"/>
    <s v="DCKN"/>
    <n v="2"/>
    <x v="0"/>
    <s v="SUN"/>
    <s v="PV"/>
    <x v="0"/>
    <n v="2"/>
  </r>
  <r>
    <x v="0"/>
    <n v="6"/>
    <n v="58135"/>
    <s v="Ecos Energy LLC"/>
    <s v="IPP"/>
    <s v="Sydney Solar"/>
    <s v="CT"/>
    <n v="63244"/>
    <s v="SYDN"/>
    <n v="2"/>
    <x v="0"/>
    <s v="SUN"/>
    <s v="PV"/>
    <x v="0"/>
    <n v="2"/>
  </r>
  <r>
    <x v="0"/>
    <n v="6"/>
    <n v="60496"/>
    <s v="Enerparc Inc."/>
    <s v="IPP"/>
    <s v="Vale Solar Center"/>
    <s v="OR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s v="CA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s v="IL"/>
    <n v="63071"/>
    <s v="1822"/>
    <n v="1.3"/>
    <x v="0"/>
    <s v="SUN"/>
    <s v="PV"/>
    <x v="1"/>
    <n v="1.3"/>
  </r>
  <r>
    <x v="0"/>
    <n v="6"/>
    <n v="61873"/>
    <s v="GA Solar 4"/>
    <s v="IPP"/>
    <s v="Twiggs Solar"/>
    <s v="GA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s v="CA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s v="CA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s v="FL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s v="TX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s v="IL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s v="IN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s v="TX"/>
    <n v="62755"/>
    <s v="PROSP"/>
    <n v="300"/>
    <x v="0"/>
    <s v="SUN"/>
    <s v="PV"/>
    <x v="1"/>
    <n v="300"/>
  </r>
  <r>
    <x v="0"/>
    <n v="6"/>
    <n v="63001"/>
    <s v="MN CSG 2, LLC"/>
    <s v="IPP"/>
    <s v="Woodbury Solar"/>
    <s v="MN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s v="MN"/>
    <n v="63532"/>
    <s v="52837"/>
    <n v="1"/>
    <x v="0"/>
    <s v="SUN"/>
    <s v="PV"/>
    <x v="1"/>
    <n v="1"/>
  </r>
  <r>
    <x v="0"/>
    <n v="6"/>
    <n v="63471"/>
    <s v="NES Olympos"/>
    <s v="IPP"/>
    <s v="Tate Solar"/>
    <s v="NC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s v="OR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s v="MN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s v="MN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s v="OH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3"/>
    <n v="1.5"/>
    <x v="2"/>
    <s v="WND"/>
    <s v="WT"/>
    <x v="0"/>
    <n v="1.5"/>
  </r>
  <r>
    <x v="0"/>
    <n v="6"/>
    <n v="62788"/>
    <s v="Oberon Solar IA"/>
    <s v="IPP"/>
    <s v="Oberon IA"/>
    <s v="TX"/>
    <n v="62933"/>
    <s v="OBR1A"/>
    <n v="150"/>
    <x v="0"/>
    <s v="SUN"/>
    <s v="PV"/>
    <x v="2"/>
    <n v="150"/>
  </r>
  <r>
    <x v="0"/>
    <n v="6"/>
    <n v="62789"/>
    <s v="Oberon Solar IB"/>
    <s v="IPP"/>
    <s v="Oberon IB"/>
    <s v="TX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s v="TX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s v="TX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s v="MN"/>
    <n v="63216"/>
    <s v="BB"/>
    <n v="1"/>
    <x v="0"/>
    <s v="SUN"/>
    <s v="PV"/>
    <x v="2"/>
    <n v="1"/>
  </r>
  <r>
    <x v="0"/>
    <n v="6"/>
    <n v="60531"/>
    <s v="Standard Solar"/>
    <s v="IPP"/>
    <s v="USS Chariot Solar LLC"/>
    <s v="MN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s v="MN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s v="MN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s v="MN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s v="MN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s v="MN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s v="FL"/>
    <n v="63583"/>
    <s v="TCS"/>
    <n v="74.5"/>
    <x v="0"/>
    <s v="SUN"/>
    <s v="PV"/>
    <x v="2"/>
    <n v="74.5"/>
  </r>
  <r>
    <x v="0"/>
    <n v="6"/>
    <n v="61980"/>
    <s v="Valta Energy"/>
    <s v="IPP"/>
    <s v="Mauka FIT One"/>
    <s v="HI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s v="OR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s v="NY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s v="MA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s v="MA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s v="MA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s v="MA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s v="NC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s v="MN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s v="CA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s v="IA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s v="IA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s v="IL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s v="NJ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s v="OR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s v="VT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s v="IL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s v="TX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s v="NC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s v="GA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s v="GA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s v="GA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s v="GA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s v="GA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s v="GA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s v="GA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s v="MN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s v="IL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s v="MN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s v="TX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s v="NC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s v="IN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s v="MN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s v="WI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s v="HI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s v="MN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s v="MN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s v="SUN"/>
    <s v="PV"/>
    <x v="2"/>
    <n v="5"/>
  </r>
  <r>
    <x v="0"/>
    <n v="7"/>
    <n v="63405"/>
    <s v="PG Solar, LLC"/>
    <s v="IPP"/>
    <s v="PG Solar, LLC"/>
    <s v="NC"/>
    <n v="63692"/>
    <s v="13504"/>
    <n v="2"/>
    <x v="0"/>
    <s v="SUN"/>
    <s v="PV"/>
    <x v="2"/>
    <n v="2"/>
  </r>
  <r>
    <x v="0"/>
    <n v="7"/>
    <n v="61678"/>
    <s v="RE Rambler LLC"/>
    <s v="IPP"/>
    <s v="Rambler"/>
    <s v="TX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s v="TX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s v="OR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s v="CA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7"/>
    <n v="3.5"/>
    <x v="9"/>
    <s v="OBG"/>
    <s v="IC"/>
    <x v="2"/>
    <n v="3.5"/>
  </r>
  <r>
    <x v="0"/>
    <n v="7"/>
    <n v="61677"/>
    <s v="Sol Systems"/>
    <s v="IPP"/>
    <s v="Ruff Solar LLC"/>
    <s v="NC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s v="WA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s v="MN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s v="MN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s v="OR"/>
    <n v="63778"/>
    <s v="3"/>
    <n v="10"/>
    <x v="0"/>
    <s v="SUN"/>
    <s v="PV"/>
    <x v="4"/>
    <n v="10"/>
  </r>
  <r>
    <x v="0"/>
    <n v="7"/>
    <n v="62637"/>
    <s v="Walcott Solar LLC"/>
    <s v="IPP"/>
    <s v="Walcott Solar CSG"/>
    <s v="MN"/>
    <n v="62707"/>
    <s v="SC"/>
    <n v="4"/>
    <x v="0"/>
    <s v="SUN"/>
    <s v="PV"/>
    <x v="2"/>
    <n v="4"/>
  </r>
  <r>
    <x v="0"/>
    <n v="7"/>
    <n v="62641"/>
    <s v="Warsaw Solar LLC"/>
    <s v="IPP"/>
    <s v="Warsaw Solar CSG"/>
    <s v="MN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s v="CA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s v="CA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s v="MN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s v="MN"/>
    <n v="62696"/>
    <s v="FS2"/>
    <n v="1"/>
    <x v="0"/>
    <s v="SUN"/>
    <s v="PV"/>
    <x v="0"/>
    <n v="1"/>
  </r>
  <r>
    <x v="0"/>
    <n v="8"/>
    <n v="62993"/>
    <s v="Aviator Wind, LLC"/>
    <s v="IPP"/>
    <s v="Aviator Wind"/>
    <s v="TX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s v="CO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s v="CO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s v="MN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s v="IA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s v="IA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s v="DE"/>
    <n v="59783"/>
    <s v="91199"/>
    <n v="2"/>
    <x v="10"/>
    <s v="LFG"/>
    <s v="IC"/>
    <x v="2"/>
    <n v="2"/>
  </r>
  <r>
    <x v="0"/>
    <n v="8"/>
    <n v="58970"/>
    <s v="Ecoplexus, Inc"/>
    <s v="IPP"/>
    <s v="HWY 158 PV"/>
    <s v="NC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s v="CA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s v="CA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s v="IL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s v="IL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s v="TX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s v="MD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s v="OR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s v="OR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s v="TX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s v="MN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s v="MN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s v="MN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s v="MN"/>
    <n v="63792"/>
    <s v="SVH01"/>
    <n v="1"/>
    <x v="0"/>
    <s v="SUN"/>
    <s v="PV"/>
    <x v="1"/>
    <n v="1"/>
  </r>
  <r>
    <x v="0"/>
    <n v="8"/>
    <n v="63471"/>
    <s v="NES Olympos"/>
    <s v="IPP"/>
    <s v="Eagle Solar"/>
    <s v="NC"/>
    <n v="60161"/>
    <s v="PV1"/>
    <n v="4"/>
    <x v="0"/>
    <s v="SUN"/>
    <s v="PV"/>
    <x v="4"/>
    <n v="4"/>
  </r>
  <r>
    <x v="0"/>
    <n v="8"/>
    <n v="63471"/>
    <s v="NES Olympos"/>
    <s v="IPP"/>
    <s v="Willard Solar"/>
    <s v="NC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s v="NY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s v="NY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s v="OR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s v="OR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s v="OR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s v="NY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s v="MN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s v="MN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s v="MN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s v="MN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s v="NE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s v="TX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s v="CA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s v="RI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s v="MN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s v="MN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s v="MN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s v="MN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s v="MN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s v="MN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s v="MA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s v="MA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s v="UT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s v="MN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s v="MN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s v="MN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s v="MN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s v="MN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s v="RI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s v="NC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s v="NY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s v="CA"/>
    <n v="62874"/>
    <s v="ACOR1"/>
    <n v="2"/>
    <x v="1"/>
    <s v="MWH"/>
    <s v="BA"/>
    <x v="2"/>
    <n v="2"/>
  </r>
  <r>
    <x v="0"/>
    <n v="9"/>
    <n v="59474"/>
    <s v="BQ Energy LLC"/>
    <s v="IPP"/>
    <s v="Yeoman Creek"/>
    <s v="IL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s v="IN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s v="CO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s v="OR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s v="MN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s v="MI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s v="NY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s v="NY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s v="NY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s v="NY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s v="VA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s v="IA"/>
    <n v="56215"/>
    <s v="ET"/>
    <n v="1.8"/>
    <x v="2"/>
    <s v="WND"/>
    <s v="WT"/>
    <x v="0"/>
    <n v="2"/>
  </r>
  <r>
    <x v="0"/>
    <n v="9"/>
    <n v="58970"/>
    <s v="Ecoplexus, Inc"/>
    <s v="IPP"/>
    <s v="Underwood PV2"/>
    <s v="NC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s v="CA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s v="TX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s v="OK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s v="MN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s v="MN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s v="MN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s v="MN"/>
    <n v="63319"/>
    <s v="IRIS"/>
    <n v="1"/>
    <x v="0"/>
    <s v="SUN"/>
    <s v="PV"/>
    <x v="2"/>
    <n v="1"/>
  </r>
  <r>
    <x v="0"/>
    <n v="9"/>
    <n v="62759"/>
    <s v="Geronimo Energy"/>
    <s v="IPP"/>
    <s v="Kerria Solar, LLC"/>
    <s v="MN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s v="MN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s v="MI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s v="ID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s v="IN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s v="IA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s v="NY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s v="PA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s v="CA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s v="CA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s v="MN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s v="CO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s v="NJ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s v="NJ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s v="CA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s v="CA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s v="WA"/>
    <n v="3888"/>
    <s v="4A"/>
    <n v="122"/>
    <x v="4"/>
    <s v="WAT"/>
    <s v="HY"/>
    <x v="1"/>
    <n v="122"/>
  </r>
  <r>
    <x v="0"/>
    <n v="9"/>
    <n v="61521"/>
    <s v="Pegasus Wind, LLC"/>
    <s v="IPP"/>
    <s v="Pegasus Wind"/>
    <s v="MI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s v="VA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s v="SC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s v="CA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s v="CA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s v="SC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s v="TX"/>
    <n v="62561"/>
    <s v="RODR2"/>
    <n v="200"/>
    <x v="0"/>
    <s v="SUN"/>
    <s v="PV"/>
    <x v="4"/>
    <n v="200"/>
  </r>
  <r>
    <x v="0"/>
    <n v="9"/>
    <n v="61634"/>
    <s v="SR Terrell, LLC"/>
    <s v="IPP"/>
    <s v="SR Terrell"/>
    <s v="GA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s v="NC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s v="NC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s v="MA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s v="MA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s v="MO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s v="NV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s v="NV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s v="MN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s v="NM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s v="NM"/>
    <n v="63502"/>
    <s v="OGW45"/>
    <n v="216"/>
    <x v="2"/>
    <s v="WND"/>
    <s v="WT"/>
    <x v="2"/>
    <n v="216"/>
  </r>
  <r>
    <x v="0"/>
    <n v="9"/>
    <n v="62701"/>
    <s v="Vista Solar, Inc."/>
    <s v="IPP"/>
    <s v="Bio-Rad"/>
    <s v="CA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s v="MA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s v="NC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s v="NC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s v="NC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s v="NY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s v="NY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s v="NY"/>
    <n v="63774"/>
    <s v="KRS"/>
    <n v="1"/>
    <x v="0"/>
    <s v="SUN"/>
    <s v="PV"/>
    <x v="4"/>
    <n v="1"/>
  </r>
  <r>
    <x v="0"/>
    <n v="10"/>
    <n v="59474"/>
    <s v="BQ Energy LLC"/>
    <s v="IPP"/>
    <s v="West Valley East"/>
    <s v="NY"/>
    <n v="62738"/>
    <s v="WVE"/>
    <n v="5"/>
    <x v="0"/>
    <s v="SUN"/>
    <s v="PV"/>
    <x v="3"/>
    <n v="5"/>
  </r>
  <r>
    <x v="0"/>
    <n v="10"/>
    <n v="59474"/>
    <s v="BQ Energy LLC"/>
    <s v="IPP"/>
    <s v="West Valley West"/>
    <s v="NY"/>
    <n v="62737"/>
    <s v="WVW"/>
    <n v="5"/>
    <x v="0"/>
    <s v="SUN"/>
    <s v="PV"/>
    <x v="3"/>
    <n v="5"/>
  </r>
  <r>
    <x v="0"/>
    <n v="10"/>
    <n v="63208"/>
    <s v="Bighorn Solar, LLC"/>
    <s v="IPP"/>
    <s v="Bighorn Solar"/>
    <s v="OR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s v="NJ"/>
    <n v="58947"/>
    <s v="TG102"/>
    <n v="5"/>
    <x v="3"/>
    <s v="NG"/>
    <s v="GT"/>
    <x v="1"/>
    <n v="5.4"/>
  </r>
  <r>
    <x v="0"/>
    <n v="10"/>
    <n v="63073"/>
    <s v="Chicot Solar, LLC"/>
    <s v="IPP"/>
    <s v="Chicot Solar"/>
    <s v="AR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s v="IL"/>
    <n v="63656"/>
    <s v="PS1"/>
    <n v="2"/>
    <x v="0"/>
    <s v="SUN"/>
    <s v="PV"/>
    <x v="4"/>
    <n v="2"/>
  </r>
  <r>
    <x v="0"/>
    <n v="10"/>
    <n v="59319"/>
    <s v="Cotton Solar, LLC"/>
    <s v="IPP"/>
    <s v="Cotton Solar"/>
    <s v="SC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s v="NY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s v="NY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s v="NY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s v="NY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s v="NY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s v="NY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s v="TX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s v="TX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s v="OK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s v="TX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s v="RI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s v="OH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s v="NV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s v="DE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s v="NY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s v="NY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s v="NY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s v="NY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s v="TX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s v="PA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s v="ME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s v="NY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s v="SC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s v="NJ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s v="MN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s v="MN"/>
    <n v="63249"/>
    <s v="WAYNE"/>
    <n v="1"/>
    <x v="0"/>
    <s v="SUN"/>
    <s v="PV"/>
    <x v="2"/>
    <n v="1"/>
  </r>
  <r>
    <x v="0"/>
    <n v="10"/>
    <n v="63202"/>
    <s v="Pika Solar, LLC"/>
    <s v="IPP"/>
    <s v="Pika Solar"/>
    <s v="OR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s v="OK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s v="TX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s v="WA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s v="CA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C"/>
    <n v="1"/>
    <x v="0"/>
    <s v="SUN"/>
    <s v="PV"/>
    <x v="4"/>
    <n v="1"/>
  </r>
  <r>
    <x v="0"/>
    <n v="10"/>
    <n v="63164"/>
    <s v="Robin Solar, LLC"/>
    <s v="IPP"/>
    <s v="Robin Solar"/>
    <s v="NC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s v="ME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s v="CA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s v="NC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s v="IL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s v="MA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s v="MA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s v="MA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s v="MA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s v="NC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s v="IA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s v="CA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s v="IA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s v="NC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s v="MA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s v="MA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s v="MA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s v="MA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s v="MA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s v="MA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s v="TX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s v="SC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s v="NY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s v="CA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s v="VA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s v="MI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s v="VA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s v="SD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s v="MN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s v="MN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s v="MN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s v="MN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s v="MN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s v="MN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s v="MN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s v="AK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s v="NY"/>
    <n v="62831"/>
    <s v="25"/>
    <n v="2"/>
    <x v="0"/>
    <s v="SUN"/>
    <s v="PV"/>
    <x v="2"/>
    <n v="2"/>
  </r>
  <r>
    <x v="0"/>
    <n v="11"/>
    <n v="62880"/>
    <s v="Hickory Grove #2"/>
    <s v="IPP"/>
    <s v="Hickory Grove #2"/>
    <s v="NY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s v="PA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s v="NV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s v="NV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s v="IN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s v="UT"/>
    <n v="62812"/>
    <s v="MS1"/>
    <n v="99.9"/>
    <x v="0"/>
    <s v="SUN"/>
    <s v="PV"/>
    <x v="1"/>
    <n v="99"/>
  </r>
  <r>
    <x v="0"/>
    <n v="11"/>
    <n v="63206"/>
    <s v="Minke Solar, LLC"/>
    <s v="IPP"/>
    <s v="Minke Solar"/>
    <s v="OR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s v="MN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s v="OR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s v="ND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s v="WY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s v="WY"/>
    <n v="62516"/>
    <s v="1"/>
    <n v="503.2"/>
    <x v="2"/>
    <s v="WND"/>
    <s v="WT"/>
    <x v="5"/>
    <n v="503.2"/>
  </r>
  <r>
    <x v="0"/>
    <n v="11"/>
    <n v="61677"/>
    <s v="Sol Systems"/>
    <s v="IPP"/>
    <s v="Eros Solar, LLC"/>
    <s v="NC"/>
    <n v="63733"/>
    <s v="11631"/>
    <n v="5"/>
    <x v="0"/>
    <s v="SUN"/>
    <s v="PV"/>
    <x v="2"/>
    <n v="5"/>
  </r>
  <r>
    <x v="0"/>
    <n v="11"/>
    <n v="61677"/>
    <s v="Sol Systems"/>
    <s v="IPP"/>
    <s v="Ventura Solar, LLC"/>
    <s v="NC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s v="MN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s v="MN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s v="CA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s v="MA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s v="MA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s v="MA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s v="MA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s v="MA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s v="MN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s v="MN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s v="MN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s v="RI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s v="NC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s v="TX"/>
    <n v="62483"/>
    <s v="PV1"/>
    <n v="255"/>
    <x v="0"/>
    <s v="SUN"/>
    <s v="PV"/>
    <x v="2"/>
    <n v="255"/>
  </r>
  <r>
    <x v="0"/>
    <n v="12"/>
    <n v="62984"/>
    <s v="AC Power 2 LLC"/>
    <s v="IPP"/>
    <s v="AC Power 2"/>
    <s v="NJ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s v="TX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s v="NJ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s v="VA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s v="OK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s v="CA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s v="CA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s v="MI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s v="ND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s v="NM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s v="NY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s v="SD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s v="NC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s v="TX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s v="TX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s v="TX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s v="TX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s v="CA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s v="CA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s v="MA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s v="PA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s v="MN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s v="MN"/>
    <n v="63594"/>
    <s v="SC"/>
    <n v="1"/>
    <x v="0"/>
    <s v="SUN"/>
    <s v="PV"/>
    <x v="2"/>
    <n v="1"/>
  </r>
  <r>
    <x v="0"/>
    <n v="12"/>
    <n v="60714"/>
    <s v="Burke Wind LLC"/>
    <s v="IPP"/>
    <s v="Burke Wind, LLC"/>
    <s v="ND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s v="OR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s v="NC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s v="SC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s v="NC"/>
    <n v="62317"/>
    <s v="PV"/>
    <n v="10"/>
    <x v="0"/>
    <s v="SUN"/>
    <s v="PV"/>
    <x v="3"/>
    <n v="10"/>
  </r>
  <r>
    <x v="0"/>
    <n v="12"/>
    <n v="62705"/>
    <s v="Concho Bluff LLC"/>
    <s v="IPP"/>
    <s v="Greasewood"/>
    <s v="TX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s v="NY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s v="MI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s v="MI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s v="CA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s v="UT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s v="NC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s v="VA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s v="CA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s v="VA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s v="VA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s v="NC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s v="CA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s v="CO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s v="IN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s v="AZ"/>
    <n v="62899"/>
    <s v="EASTL"/>
    <n v="100"/>
    <x v="0"/>
    <s v="SUN"/>
    <s v="PV"/>
    <x v="3"/>
    <n v="100"/>
  </r>
  <r>
    <x v="0"/>
    <n v="12"/>
    <n v="58970"/>
    <s v="Ecoplexus, Inc"/>
    <s v="IPP"/>
    <s v="Boykin PV1"/>
    <s v="NC"/>
    <n v="59996"/>
    <s v="BOYK1"/>
    <n v="17"/>
    <x v="0"/>
    <s v="SUN"/>
    <s v="PV"/>
    <x v="3"/>
    <n v="17"/>
  </r>
  <r>
    <x v="0"/>
    <n v="12"/>
    <n v="58970"/>
    <s v="Ecoplexus, Inc"/>
    <s v="IPP"/>
    <s v="E Nash PV1"/>
    <s v="NC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s v="VT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s v="CA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s v="CT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s v="SD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s v="TX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s v="MA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s v="MA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s v="CA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s v="NE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s v="MN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s v="FL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s v="FL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s v="FL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s v="CA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s v="GA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s v="MI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s v="MI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s v="MA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s v="VA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s v="OH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s v="HI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s v="UT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s v="NY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s v="WA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s v="MT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s v="PA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s v="MT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s v="MT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s v="SD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s v="OH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s v="OK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s v="NE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s v="OK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s v="NC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s v="IN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s v="IL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s v="KY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s v="CA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s v="CA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s v="CA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s v="CA"/>
    <n v="59870"/>
    <s v="GEN01"/>
    <n v="40"/>
    <x v="0"/>
    <s v="SUN"/>
    <s v="PV"/>
    <x v="2"/>
    <n v="40"/>
  </r>
  <r>
    <x v="0"/>
    <n v="12"/>
    <n v="63300"/>
    <s v="Lowry CSG2 LLC"/>
    <s v="IPP"/>
    <s v="Lowry CSG2, LLC"/>
    <s v="MN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s v="TX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s v="CA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s v="AK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s v="IA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s v="IA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s v="IA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s v="AZ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s v="TX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s v="NY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s v="MN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s v="CT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s v="GA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s v="SD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s v="MO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s v="MN"/>
    <n v="63596"/>
    <s v="SC"/>
    <n v="1"/>
    <x v="0"/>
    <s v="SUN"/>
    <s v="PV"/>
    <x v="2"/>
    <n v="1"/>
  </r>
  <r>
    <x v="0"/>
    <n v="12"/>
    <n v="62985"/>
    <s v="Pettinos Solar LLC"/>
    <s v="IPP"/>
    <s v="Pettinos Solar"/>
    <s v="NJ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s v="MN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s v="NC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s v="OR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s v="OR"/>
    <n v="3045"/>
    <s v="8"/>
    <n v="9"/>
    <x v="4"/>
    <s v="WAT"/>
    <s v="HY"/>
    <x v="2"/>
    <n v="9"/>
  </r>
  <r>
    <x v="0"/>
    <n v="12"/>
    <n v="60982"/>
    <s v="RE Maplewood LLC"/>
    <s v="IPP"/>
    <s v="RE Maplewood"/>
    <s v="TX"/>
    <n v="61346"/>
    <s v="PV1"/>
    <n v="250"/>
    <x v="0"/>
    <s v="SUN"/>
    <s v="PV"/>
    <x v="5"/>
    <n v="250"/>
  </r>
  <r>
    <x v="0"/>
    <n v="12"/>
    <n v="62780"/>
    <s v="RE Slate LLC"/>
    <s v="IPP"/>
    <s v="Slate"/>
    <s v="CA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s v="OK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s v="TX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s v="CA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s v="NC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s v="VA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s v="IN"/>
    <n v="62891"/>
    <s v="ROSEW"/>
    <n v="102"/>
    <x v="2"/>
    <s v="WND"/>
    <s v="WT"/>
    <x v="2"/>
    <n v="102"/>
  </r>
  <r>
    <x v="0"/>
    <n v="12"/>
    <n v="61624"/>
    <s v="SR Snipesville"/>
    <s v="IPP"/>
    <s v="Snipesville"/>
    <s v="GA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s v="MN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s v="MN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s v="NC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s v="SC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s v="MN"/>
    <n v="63657"/>
    <s v="TC3"/>
    <n v="1"/>
    <x v="0"/>
    <s v="SUN"/>
    <s v="PV"/>
    <x v="2"/>
    <n v="1"/>
  </r>
  <r>
    <x v="0"/>
    <n v="12"/>
    <n v="62146"/>
    <s v="Sigurd Solar LLC"/>
    <s v="IPP"/>
    <s v="Sigurd Solar LLC"/>
    <s v="UT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s v="CA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s v="CA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s v="CO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s v="NM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s v="NC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s v="MA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s v="MN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s v="MN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s v="MA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s v="MA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s v="MA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s v="NV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s v="CA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s v="MN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s v="IL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s v="IL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s v="MN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s v="MN"/>
    <n v="63170"/>
    <s v="KASS"/>
    <n v="1"/>
    <x v="0"/>
    <s v="SUN"/>
    <s v="PV"/>
    <x v="2"/>
    <n v="1"/>
  </r>
  <r>
    <x v="0"/>
    <n v="12"/>
    <n v="63326"/>
    <s v="USS Solar Brick"/>
    <s v="IPP"/>
    <s v="USS Solar Brick"/>
    <s v="IL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s v="MN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s v="IL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s v="MN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s v="VA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s v="CA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s v="IA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s v="OR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s v="SC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s v="TX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s v="WI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s v="CA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s v="VA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s v="CA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s v="CA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s v="FL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s v="FL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s v="CT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s v="CA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s v="VA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s v="VA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s v="MI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s v="MN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s v="TX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6"/>
    <n v="45.5"/>
    <x v="3"/>
    <s v="NG"/>
    <s v="GT"/>
    <x v="2"/>
    <n v="60.5"/>
  </r>
  <r>
    <x v="1"/>
    <n v="1"/>
    <n v="63210"/>
    <s v="Saint Solar LLC"/>
    <s v="IPP"/>
    <s v="Saint Solar"/>
    <s v="AZ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s v="MA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s v="MA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s v="MA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s v="MA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s v="OH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s v="FL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s v="MN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s v="TX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s v="IA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s v="MN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s v="MN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s v="TX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s v="TX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s v="MA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s v="MA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s v="CA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s v="IN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s v="CA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s v="NC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s v="CA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s v="IA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s v="IA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s v="CA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s v="SC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s v="CA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s v="CA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s v="FL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s v="FL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s v="FL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s v="FL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s v="WI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s v="VA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s v="ME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s v="RI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s v="RI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s v="VA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s v="TX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s v="TX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s v="CA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s v="CT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9"/>
    <n v="2.8"/>
    <x v="8"/>
    <s v="NG"/>
    <s v="FC"/>
    <x v="5"/>
    <n v="2.8"/>
  </r>
  <r>
    <x v="1"/>
    <n v="5"/>
    <n v="63441"/>
    <s v="Fogarty Solar LLC"/>
    <s v="IPP"/>
    <s v="Fogarty"/>
    <s v="NY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s v="NY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s v="TX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s v="NC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s v="PA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s v="NC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s v="TX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s v="TX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s v="MA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s v="SUN"/>
    <s v="PV"/>
    <x v="4"/>
    <n v="2"/>
  </r>
  <r>
    <x v="1"/>
    <n v="6"/>
    <n v="63118"/>
    <s v="224WB 8me LLC"/>
    <s v="IPP"/>
    <s v="Galloway 2 Solar Farm"/>
    <s v="TX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s v="TX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s v="TX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s v="TX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s v="TX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s v="NE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s v="TX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s v="MT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s v="MT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s v="CA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s v="WV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s v="WV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s v="WV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s v="SUN"/>
    <s v="PV"/>
    <x v="3"/>
    <n v="144"/>
  </r>
  <r>
    <x v="1"/>
    <n v="6"/>
    <n v="58970"/>
    <s v="Ecoplexus, Inc"/>
    <s v="IPP"/>
    <s v="High Shoals PV1"/>
    <s v="NC"/>
    <n v="59997"/>
    <s v="HISHO"/>
    <n v="16"/>
    <x v="0"/>
    <s v="SUN"/>
    <s v="PV"/>
    <x v="3"/>
    <n v="16"/>
  </r>
  <r>
    <x v="1"/>
    <n v="6"/>
    <n v="58970"/>
    <s v="Ecoplexus, Inc"/>
    <s v="IPP"/>
    <s v="OAKBORO PV1"/>
    <s v="NC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s v="NC"/>
    <n v="63787"/>
    <s v="PHILL"/>
    <n v="20"/>
    <x v="0"/>
    <s v="SUN"/>
    <s v="PV"/>
    <x v="3"/>
    <n v="20"/>
  </r>
  <r>
    <x v="1"/>
    <n v="6"/>
    <n v="58970"/>
    <s v="Ecoplexus, Inc"/>
    <s v="IPP"/>
    <s v="Willoughby PV1"/>
    <s v="NC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s v="AZ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s v="TX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C"/>
    <n v="500"/>
    <x v="6"/>
    <s v="NG"/>
    <s v="CA"/>
    <x v="3"/>
    <n v="500"/>
  </r>
  <r>
    <x v="1"/>
    <n v="6"/>
    <n v="60688"/>
    <s v="FGE Goodnight, LLC"/>
    <s v="IPP"/>
    <s v="Goodnight"/>
    <s v="TX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s v="FL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s v="GA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s v="SUN"/>
    <s v="PV"/>
    <x v="2"/>
    <n v="3.5"/>
  </r>
  <r>
    <x v="1"/>
    <n v="6"/>
    <n v="61122"/>
    <s v="Great River Hydro, LLC"/>
    <s v="IPP"/>
    <s v="S C Moore"/>
    <s v="NH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s v="SC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s v="TX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s v="TX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s v="TX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s v="TX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s v="NY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s v="NY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s v="SC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s v="MI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s v="AL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s v="CA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s v="CA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s v="IL"/>
    <n v="62420"/>
    <s v="PSS01"/>
    <n v="99"/>
    <x v="0"/>
    <s v="SUN"/>
    <s v="PV"/>
    <x v="5"/>
    <n v="99"/>
  </r>
  <r>
    <x v="1"/>
    <n v="6"/>
    <n v="60982"/>
    <s v="RE Maplewood LLC"/>
    <s v="IPP"/>
    <s v="RE Maplewood"/>
    <s v="TX"/>
    <n v="61346"/>
    <s v="PV2"/>
    <n v="250"/>
    <x v="0"/>
    <s v="SUN"/>
    <s v="PV"/>
    <x v="5"/>
    <n v="250"/>
  </r>
  <r>
    <x v="1"/>
    <n v="6"/>
    <n v="59010"/>
    <s v="Rhubarb One LLC"/>
    <s v="IPP"/>
    <s v="Rhubarb One SC"/>
    <s v="SC"/>
    <n v="59596"/>
    <s v="PV1"/>
    <n v="20"/>
    <x v="0"/>
    <s v="SUN"/>
    <s v="PV"/>
    <x v="3"/>
    <n v="20"/>
  </r>
  <r>
    <x v="1"/>
    <n v="6"/>
    <n v="63092"/>
    <s v="SE Titan, LLC"/>
    <s v="IPP"/>
    <s v="Titan Solar Project"/>
    <s v="TX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s v="MA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s v="MA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s v="RI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s v="RI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s v="NM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s v="IN"/>
    <n v="62918"/>
    <s v="HYD1"/>
    <n v="2.5"/>
    <x v="4"/>
    <s v="WAT"/>
    <s v="HY"/>
    <x v="2"/>
    <n v="2.5"/>
  </r>
  <r>
    <x v="1"/>
    <n v="6"/>
    <n v="63225"/>
    <s v="Wister Solar"/>
    <s v="IPP"/>
    <s v="Wister Solar"/>
    <s v="CA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s v="NY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s v="NE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s v="NC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s v="AZ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s v="CA"/>
    <n v="63685"/>
    <s v="LUNA"/>
    <n v="100"/>
    <x v="1"/>
    <s v="MWH"/>
    <s v="BA"/>
    <x v="5"/>
    <n v="100"/>
  </r>
  <r>
    <x v="1"/>
    <n v="7"/>
    <n v="63451"/>
    <s v="Madero Grid, LLC"/>
    <s v="IPP"/>
    <s v="Madero Grid"/>
    <s v="TX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s v="IL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s v="VA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s v="TX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s v="NY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s v="MA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s v="MA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s v="TX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s v="TX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s v="TX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s v="NC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s v="CA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s v="MA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s v="TX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s v="MI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s v="TX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s v="TX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s v="TX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s v="TX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s v="MT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s v="NY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s v="AK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s v="TX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s v="TX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s v="OR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4"/>
    <n v="98.7"/>
    <x v="3"/>
    <s v="NG"/>
    <s v="GT"/>
    <x v="4"/>
    <n v="106"/>
  </r>
  <r>
    <x v="1"/>
    <n v="9"/>
    <n v="62743"/>
    <s v="RoxWind LLC"/>
    <s v="IPP"/>
    <s v="RoxWind"/>
    <s v="ME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s v="TX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s v="NC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s v="VA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s v="TX"/>
    <n v="62945"/>
    <s v="FJSOL"/>
    <n v="350"/>
    <x v="0"/>
    <s v="SUN"/>
    <s v="PV"/>
    <x v="3"/>
    <n v="350"/>
  </r>
  <r>
    <x v="1"/>
    <n v="10"/>
    <n v="62659"/>
    <s v="BMP Wind LLC"/>
    <s v="IPP"/>
    <s v="BMP Wind (TX)"/>
    <s v="TX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s v="OK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s v="UT"/>
    <n v="63061"/>
    <s v="CLVR"/>
    <n v="80"/>
    <x v="0"/>
    <s v="SUN"/>
    <s v="PV"/>
    <x v="5"/>
    <n v="80"/>
  </r>
  <r>
    <x v="1"/>
    <n v="10"/>
    <n v="58970"/>
    <s v="Ecoplexus, Inc"/>
    <s v="IPP"/>
    <s v="Westminister NC"/>
    <s v="NC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s v="HI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s v="PA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s v="WA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s v="OR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s v="OR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s v="OR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s v="OR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s v="OR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s v="OR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s v="GA"/>
    <n v="63721"/>
    <s v="COOLS"/>
    <n v="213"/>
    <x v="0"/>
    <s v="SUN"/>
    <s v="PV"/>
    <x v="4"/>
    <n v="213"/>
  </r>
  <r>
    <x v="1"/>
    <n v="11"/>
    <n v="63418"/>
    <s v="Elora Solar"/>
    <s v="IPP"/>
    <s v="Elora Solar"/>
    <s v="TN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s v="GA"/>
    <n v="649"/>
    <s v="3"/>
    <n v="1100"/>
    <x v="15"/>
    <s v="NUC"/>
    <s v="ST"/>
    <x v="2"/>
    <n v="1100"/>
  </r>
  <r>
    <x v="1"/>
    <n v="11"/>
    <n v="63289"/>
    <s v="Key Capture Energy"/>
    <s v="IPP"/>
    <s v="NY2 Battery"/>
    <s v="NY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s v="IL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s v="OH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s v="TX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s v="PA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s v="GA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s v="GA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s v="FL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s v="FL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s v="FL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s v="NV"/>
    <n v="60654"/>
    <s v="GEN02"/>
    <n v="90"/>
    <x v="1"/>
    <s v="MWH"/>
    <s v="BA"/>
    <x v="4"/>
    <n v="90"/>
  </r>
  <r>
    <x v="1"/>
    <n v="12"/>
    <n v="61222"/>
    <s v="174 Power Global Corp."/>
    <s v="IPP"/>
    <s v="Gerdau"/>
    <s v="TX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s v="NV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s v="MO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s v="MO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s v="PA"/>
    <n v="59418"/>
    <s v="1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2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3"/>
    <n v="6.8"/>
    <x v="5"/>
    <s v="NG"/>
    <s v="IC"/>
    <x v="3"/>
    <n v="7"/>
  </r>
  <r>
    <x v="1"/>
    <n v="12"/>
    <n v="60927"/>
    <s v="Anchor Energy LLC"/>
    <s v="IPP"/>
    <s v="Anchor Energy"/>
    <s v="PA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s v="AZ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s v="AZ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s v="AZ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s v="AZ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s v="AZ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s v="AZ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s v="AZ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s v="OR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s v="OR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s v="WA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s v="TX"/>
    <n v="62803"/>
    <s v="BAW1"/>
    <n v="200"/>
    <x v="2"/>
    <s v="WND"/>
    <s v="WT"/>
    <x v="3"/>
    <n v="200"/>
  </r>
  <r>
    <x v="1"/>
    <n v="12"/>
    <n v="63221"/>
    <s v="CD4"/>
    <s v="IPP"/>
    <s v="CD4"/>
    <s v="CA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s v="NC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s v="TX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s v="CA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1"/>
    <n v="12"/>
    <n v="58970"/>
    <s v="Ecoplexus, Inc"/>
    <s v="IPP"/>
    <s v="East Nash PV2"/>
    <s v="NC"/>
    <n v="63789"/>
    <s v="ENSH2"/>
    <n v="26"/>
    <x v="0"/>
    <s v="SUN"/>
    <s v="PV"/>
    <x v="3"/>
    <n v="26"/>
  </r>
  <r>
    <x v="1"/>
    <n v="12"/>
    <n v="58970"/>
    <s v="Ecoplexus, Inc"/>
    <s v="IPP"/>
    <s v="Grifton PV2"/>
    <s v="NC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s v="CA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s v="RI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s v="AZ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s v="RI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4"/>
    <n v="10"/>
    <x v="0"/>
    <s v="SUN"/>
    <s v="PV"/>
    <x v="4"/>
    <n v="10"/>
  </r>
  <r>
    <x v="1"/>
    <n v="12"/>
    <n v="62759"/>
    <s v="Geronimo Energy"/>
    <s v="IPP"/>
    <s v="Elk Creek Solar"/>
    <s v="MN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s v="IL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s v="OH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s v="NC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s v="NY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s v="OH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s v="NY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s v="TX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s v="NY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s v="TN"/>
    <n v="63026"/>
    <s v="GEN1"/>
    <n v="147"/>
    <x v="0"/>
    <s v="SUN"/>
    <s v="PV"/>
    <x v="2"/>
    <n v="147"/>
  </r>
  <r>
    <x v="1"/>
    <n v="12"/>
    <n v="62912"/>
    <s v="Iris Solar LLC"/>
    <s v="IPP"/>
    <s v="Iris Solar LLC"/>
    <s v="LA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s v="VA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s v="NY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s v="NC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s v="KY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s v="OK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s v="VA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s v="NY"/>
    <n v="60420"/>
    <s v="NSPV"/>
    <n v="200"/>
    <x v="2"/>
    <s v="WND"/>
    <s v="WT"/>
    <x v="3"/>
    <n v="200"/>
  </r>
  <r>
    <x v="1"/>
    <n v="12"/>
    <n v="63216"/>
    <s v="North Valley"/>
    <s v="IPP"/>
    <s v="North Valley"/>
    <s v="NV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s v="NY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s v="NY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s v="TX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s v="CA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s v="GA"/>
    <n v="62436"/>
    <s v="ARLI"/>
    <n v="20"/>
    <x v="0"/>
    <s v="SUN"/>
    <s v="PV"/>
    <x v="4"/>
    <n v="20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s v="CA"/>
    <n v="63652"/>
    <s v="SNDHB"/>
    <n v="17"/>
    <x v="2"/>
    <s v="WND"/>
    <s v="WT"/>
    <x v="5"/>
    <n v="17"/>
  </r>
  <r>
    <x v="1"/>
    <n v="12"/>
    <n v="62909"/>
    <s v="Sand Hill C, LLC"/>
    <s v="IPP"/>
    <s v="Sand Hill C"/>
    <s v="CA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s v="AR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s v="LA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s v="ME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s v="NV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s v="IN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s v="NC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s v="OR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s v="OR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s v="PA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s v="MA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s v="NC"/>
    <n v="60850"/>
    <s v="PV1"/>
    <n v="5"/>
    <x v="0"/>
    <s v="SUN"/>
    <s v="PV"/>
    <x v="6"/>
    <n v="5"/>
  </r>
  <r>
    <x v="2"/>
    <n v="1"/>
    <n v="58765"/>
    <s v="FGE Texas I LLC"/>
    <s v="IPP"/>
    <s v="FGE Texas I"/>
    <s v="TX"/>
    <n v="58931"/>
    <s v="CA1"/>
    <n v="249.9"/>
    <x v="6"/>
    <s v="NG"/>
    <s v="CA"/>
    <x v="4"/>
    <n v="265.2"/>
  </r>
  <r>
    <x v="2"/>
    <n v="1"/>
    <n v="58765"/>
    <s v="FGE Texas I LLC"/>
    <s v="IPP"/>
    <s v="FGE Texas I"/>
    <s v="TX"/>
    <n v="58931"/>
    <s v="GT1"/>
    <n v="226.7"/>
    <x v="6"/>
    <s v="NG"/>
    <s v="CT"/>
    <x v="4"/>
    <n v="238.9"/>
  </r>
  <r>
    <x v="2"/>
    <n v="1"/>
    <n v="58765"/>
    <s v="FGE Texas I LLC"/>
    <s v="IPP"/>
    <s v="FGE Texas I"/>
    <s v="TX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s v="NY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s v="NY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s v="PA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s v="PA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s v="TX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s v="CT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s v="CT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s v="NY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s v="TX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s v="AL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s v="MI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s v="MA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s v="AZ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s v="AZ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s v="MI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s v="IL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s v="IL"/>
    <n v="62926"/>
    <s v="02"/>
    <n v="600"/>
    <x v="6"/>
    <s v="NG"/>
    <s v="CS"/>
    <x v="4"/>
    <n v="600"/>
  </r>
  <r>
    <x v="2"/>
    <n v="4"/>
    <n v="63426"/>
    <s v="RE Bravepost LLC"/>
    <s v="IPP"/>
    <s v="RE Bravepost LLC"/>
    <s v="TX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s v="CA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s v="TX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s v="TX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s v="CA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s v="CA"/>
    <n v="63508"/>
    <s v="CS2"/>
    <n v="11"/>
    <x v="1"/>
    <s v="MWH"/>
    <s v="BA"/>
    <x v="5"/>
    <n v="11"/>
  </r>
  <r>
    <x v="2"/>
    <n v="6"/>
    <n v="61541"/>
    <s v="1634 Solar, LLC"/>
    <s v="IPP"/>
    <s v="1634 Solar"/>
    <s v="SC"/>
    <n v="61935"/>
    <s v="3"/>
    <n v="2"/>
    <x v="0"/>
    <s v="SUN"/>
    <s v="PV"/>
    <x v="4"/>
    <n v="2"/>
  </r>
  <r>
    <x v="2"/>
    <n v="6"/>
    <n v="61222"/>
    <s v="174 Power Global Corp."/>
    <s v="IPP"/>
    <s v="Kupehau"/>
    <s v="HI"/>
    <n v="63799"/>
    <s v="KUP01"/>
    <n v="60"/>
    <x v="0"/>
    <s v="SUN"/>
    <s v="PV"/>
    <x v="5"/>
    <n v="60"/>
  </r>
  <r>
    <x v="2"/>
    <n v="6"/>
    <n v="61222"/>
    <s v="174 Power Global Corp."/>
    <s v="IPP"/>
    <s v="Kupehau"/>
    <s v="HI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s v="NM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s v="SC"/>
    <n v="62179"/>
    <s v="21"/>
    <n v="2"/>
    <x v="0"/>
    <s v="SUN"/>
    <s v="PV"/>
    <x v="4"/>
    <n v="2"/>
  </r>
  <r>
    <x v="2"/>
    <n v="6"/>
    <n v="61712"/>
    <s v="Atlantic Solar"/>
    <s v="IPP"/>
    <s v="Atlantic Solar"/>
    <s v="SC"/>
    <n v="62180"/>
    <s v="22"/>
    <n v="1"/>
    <x v="0"/>
    <s v="SUN"/>
    <s v="PV"/>
    <x v="4"/>
    <n v="1"/>
  </r>
  <r>
    <x v="2"/>
    <n v="6"/>
    <n v="61713"/>
    <s v="B &amp; K Solar"/>
    <s v="IPP"/>
    <s v="B &amp; K Solar"/>
    <s v="SC"/>
    <n v="62181"/>
    <s v="23"/>
    <n v="63"/>
    <x v="0"/>
    <s v="SUN"/>
    <s v="PV"/>
    <x v="4"/>
    <n v="63"/>
  </r>
  <r>
    <x v="2"/>
    <n v="6"/>
    <n v="61544"/>
    <s v="Bani Solar, LLC"/>
    <s v="IPP"/>
    <s v="Bani Solar"/>
    <s v="SC"/>
    <n v="61938"/>
    <s v="4"/>
    <n v="2"/>
    <x v="0"/>
    <s v="SUN"/>
    <s v="PV"/>
    <x v="4"/>
    <n v="2"/>
  </r>
  <r>
    <x v="2"/>
    <n v="6"/>
    <n v="61714"/>
    <s v="Battle Solar"/>
    <s v="IPP"/>
    <s v="Battle Solar"/>
    <s v="SC"/>
    <n v="62182"/>
    <s v="24"/>
    <n v="2"/>
    <x v="0"/>
    <s v="SUN"/>
    <s v="PV"/>
    <x v="4"/>
    <n v="2"/>
  </r>
  <r>
    <x v="2"/>
    <n v="6"/>
    <n v="61715"/>
    <s v="Bell Solar"/>
    <s v="IPP"/>
    <s v="Bell Solar"/>
    <s v="SC"/>
    <n v="62183"/>
    <s v="25"/>
    <n v="6.1"/>
    <x v="0"/>
    <s v="SUN"/>
    <s v="PV"/>
    <x v="4"/>
    <n v="6.1"/>
  </r>
  <r>
    <x v="2"/>
    <n v="6"/>
    <n v="61716"/>
    <s v="Big Fork Solar"/>
    <s v="IPP"/>
    <s v="Big Fork Solar"/>
    <s v="SC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s v="SC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s v="SC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s v="CA"/>
    <n v="60670"/>
    <s v="1"/>
    <n v="50"/>
    <x v="14"/>
    <s v="OTH"/>
    <s v="CC"/>
    <x v="4"/>
    <n v="50"/>
  </r>
  <r>
    <x v="2"/>
    <n v="6"/>
    <n v="61718"/>
    <s v="Chapman Solar"/>
    <s v="IPP"/>
    <s v="Chapman Solar"/>
    <s v="SC"/>
    <n v="62186"/>
    <s v="28"/>
    <n v="2"/>
    <x v="0"/>
    <s v="SUN"/>
    <s v="PV"/>
    <x v="4"/>
    <n v="2"/>
  </r>
  <r>
    <x v="2"/>
    <n v="6"/>
    <n v="61719"/>
    <s v="Clark Solar"/>
    <s v="IPP"/>
    <s v="Clark Solar"/>
    <s v="SC"/>
    <n v="62187"/>
    <s v="29"/>
    <n v="2"/>
    <x v="0"/>
    <s v="SUN"/>
    <s v="PV"/>
    <x v="4"/>
    <n v="2"/>
  </r>
  <r>
    <x v="2"/>
    <n v="6"/>
    <n v="61720"/>
    <s v="Colleton Solar"/>
    <s v="IPP"/>
    <s v="Colleton Solar"/>
    <s v="SC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s v="SC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s v="SC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s v="SC"/>
    <n v="62221"/>
    <s v="33"/>
    <n v="69.5"/>
    <x v="0"/>
    <s v="SUN"/>
    <s v="PV"/>
    <x v="4"/>
    <n v="69.5"/>
  </r>
  <r>
    <x v="2"/>
    <n v="6"/>
    <n v="61730"/>
    <s v="Dadswell Solar"/>
    <s v="IPP"/>
    <s v="Dadswell Solar"/>
    <s v="SC"/>
    <n v="62222"/>
    <s v="34"/>
    <n v="1"/>
    <x v="0"/>
    <s v="SUN"/>
    <s v="PV"/>
    <x v="4"/>
    <n v="1"/>
  </r>
  <r>
    <x v="2"/>
    <n v="6"/>
    <n v="61731"/>
    <s v="Denmark Solar"/>
    <s v="IPP"/>
    <s v="Denmark Solar"/>
    <s v="SC"/>
    <n v="62211"/>
    <s v="35"/>
    <n v="6"/>
    <x v="0"/>
    <s v="SUN"/>
    <s v="PV"/>
    <x v="4"/>
    <n v="6"/>
  </r>
  <r>
    <x v="2"/>
    <n v="6"/>
    <n v="61732"/>
    <s v="Fairfield Solar"/>
    <s v="IPP"/>
    <s v="Fairfield Solar"/>
    <s v="SC"/>
    <n v="62212"/>
    <s v="36"/>
    <n v="10"/>
    <x v="0"/>
    <s v="SUN"/>
    <s v="PV"/>
    <x v="4"/>
    <n v="10"/>
  </r>
  <r>
    <x v="2"/>
    <n v="6"/>
    <n v="61733"/>
    <s v="Fishwater Solar"/>
    <s v="IPP"/>
    <s v="Fishwater Solar"/>
    <s v="SC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s v="FL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ST7"/>
    <n v="391.8"/>
    <x v="6"/>
    <s v="NG"/>
    <s v="CA"/>
    <x v="4"/>
    <n v="391.8"/>
  </r>
  <r>
    <x v="2"/>
    <n v="6"/>
    <n v="61735"/>
    <s v="Foreman Solar"/>
    <s v="IPP"/>
    <s v="Foreman Solar"/>
    <s v="SC"/>
    <n v="62215"/>
    <s v="39"/>
    <n v="6.4"/>
    <x v="0"/>
    <s v="SUN"/>
    <s v="PV"/>
    <x v="4"/>
    <n v="6.4"/>
  </r>
  <r>
    <x v="2"/>
    <n v="6"/>
    <n v="61737"/>
    <s v="GEB Solar"/>
    <s v="IPP"/>
    <s v="GEB Solar"/>
    <s v="SC"/>
    <n v="62217"/>
    <s v="40"/>
    <n v="60"/>
    <x v="0"/>
    <s v="SUN"/>
    <s v="PV"/>
    <x v="4"/>
    <n v="60"/>
  </r>
  <r>
    <x v="2"/>
    <n v="6"/>
    <n v="61738"/>
    <s v="Gedosch Solar II"/>
    <s v="IPP"/>
    <s v="Gedosch Solar II"/>
    <s v="SC"/>
    <n v="62218"/>
    <s v="42"/>
    <n v="2"/>
    <x v="0"/>
    <s v="SUN"/>
    <s v="PV"/>
    <x v="4"/>
    <n v="2"/>
  </r>
  <r>
    <x v="2"/>
    <n v="6"/>
    <n v="63437"/>
    <s v="Helena Wind, LLC"/>
    <s v="IPP"/>
    <s v="Helena Wind"/>
    <s v="TX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s v="SC"/>
    <n v="62229"/>
    <s v="43"/>
    <n v="75"/>
    <x v="0"/>
    <s v="SUN"/>
    <s v="PV"/>
    <x v="4"/>
    <n v="75"/>
  </r>
  <r>
    <x v="2"/>
    <n v="6"/>
    <n v="61749"/>
    <s v="Jackson Solar"/>
    <s v="IPP"/>
    <s v="Jackson Solar"/>
    <s v="SC"/>
    <n v="62232"/>
    <s v="46"/>
    <n v="14"/>
    <x v="0"/>
    <s v="SUN"/>
    <s v="PV"/>
    <x v="4"/>
    <n v="14"/>
  </r>
  <r>
    <x v="2"/>
    <n v="6"/>
    <n v="61750"/>
    <s v="Jefferson Solar"/>
    <s v="IPP"/>
    <s v="Jefferson Solar"/>
    <s v="SC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s v="SC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s v="SC"/>
    <n v="62235"/>
    <s v="49"/>
    <n v="66"/>
    <x v="0"/>
    <s v="SUN"/>
    <s v="PV"/>
    <x v="4"/>
    <n v="66"/>
  </r>
  <r>
    <x v="2"/>
    <n v="6"/>
    <n v="61753"/>
    <s v="Luz Solar"/>
    <s v="IPP"/>
    <s v="Luz Solar"/>
    <s v="SC"/>
    <n v="62236"/>
    <s v="50"/>
    <n v="2"/>
    <x v="0"/>
    <s v="SUN"/>
    <s v="PV"/>
    <x v="4"/>
    <n v="2"/>
  </r>
  <r>
    <x v="2"/>
    <n v="6"/>
    <n v="61755"/>
    <s v="Marshall Solar"/>
    <s v="IPP"/>
    <s v="Marshall Solar"/>
    <s v="SC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s v="SC"/>
    <n v="62285"/>
    <s v="53"/>
    <n v="2"/>
    <x v="0"/>
    <s v="SUN"/>
    <s v="PV"/>
    <x v="4"/>
    <n v="2"/>
  </r>
  <r>
    <x v="2"/>
    <n v="6"/>
    <n v="61787"/>
    <s v="Martin East Solar"/>
    <s v="IPP"/>
    <s v="Martin East Solar"/>
    <s v="SC"/>
    <n v="62276"/>
    <s v="54"/>
    <n v="2"/>
    <x v="0"/>
    <s v="SUN"/>
    <s v="PV"/>
    <x v="4"/>
    <n v="2"/>
  </r>
  <r>
    <x v="2"/>
    <n v="6"/>
    <n v="61788"/>
    <s v="Martin West Solar"/>
    <s v="IPP"/>
    <s v="Martin West Solar"/>
    <s v="SC"/>
    <n v="62277"/>
    <s v="55"/>
    <n v="2"/>
    <x v="0"/>
    <s v="SUN"/>
    <s v="PV"/>
    <x v="4"/>
    <n v="2"/>
  </r>
  <r>
    <x v="2"/>
    <n v="6"/>
    <n v="61789"/>
    <s v="McClain Solar"/>
    <s v="IPP"/>
    <s v="McClain Solar"/>
    <s v="SC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s v="SC"/>
    <n v="62279"/>
    <s v="57"/>
    <n v="2"/>
    <x v="0"/>
    <s v="SUN"/>
    <s v="PV"/>
    <x v="4"/>
    <n v="2"/>
  </r>
  <r>
    <x v="2"/>
    <n v="6"/>
    <n v="61791"/>
    <s v="Melsam Solar"/>
    <s v="IPP"/>
    <s v="Melsam Solar"/>
    <s v="SC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s v="SC"/>
    <n v="62281"/>
    <s v="59"/>
    <n v="2"/>
    <x v="0"/>
    <s v="SUN"/>
    <s v="PV"/>
    <x v="4"/>
    <n v="2"/>
  </r>
  <r>
    <x v="2"/>
    <n v="6"/>
    <n v="61793"/>
    <s v="Pee Dee Solar I"/>
    <s v="IPP"/>
    <s v="Pee Dee Solar I"/>
    <s v="SC"/>
    <n v="62282"/>
    <s v="60"/>
    <n v="2"/>
    <x v="0"/>
    <s v="SUN"/>
    <s v="PV"/>
    <x v="4"/>
    <n v="2"/>
  </r>
  <r>
    <x v="2"/>
    <n v="6"/>
    <n v="61794"/>
    <s v="Pee Dee Solar II"/>
    <s v="IPP"/>
    <s v="Pee Dee Solar II"/>
    <s v="SC"/>
    <n v="62283"/>
    <s v="61"/>
    <n v="2"/>
    <x v="0"/>
    <s v="SUN"/>
    <s v="PV"/>
    <x v="4"/>
    <n v="2"/>
  </r>
  <r>
    <x v="2"/>
    <n v="6"/>
    <n v="61795"/>
    <s v="Power Solar"/>
    <s v="IPP"/>
    <s v="Power Solar"/>
    <s v="SC"/>
    <n v="62284"/>
    <s v="62"/>
    <n v="3"/>
    <x v="0"/>
    <s v="SUN"/>
    <s v="PV"/>
    <x v="4"/>
    <n v="3"/>
  </r>
  <r>
    <x v="2"/>
    <n v="6"/>
    <n v="61804"/>
    <s v="Pruger Solar I"/>
    <s v="IPP"/>
    <s v="Pruger Solar I"/>
    <s v="SC"/>
    <n v="62292"/>
    <s v="63"/>
    <n v="2"/>
    <x v="0"/>
    <s v="SUN"/>
    <s v="PV"/>
    <x v="4"/>
    <n v="2"/>
  </r>
  <r>
    <x v="2"/>
    <n v="6"/>
    <n v="61805"/>
    <s v="Pruger Solar II"/>
    <s v="IPP"/>
    <s v="Pruger Solar II"/>
    <s v="SC"/>
    <n v="62293"/>
    <s v="64"/>
    <n v="2"/>
    <x v="0"/>
    <s v="SUN"/>
    <s v="PV"/>
    <x v="4"/>
    <n v="2"/>
  </r>
  <r>
    <x v="2"/>
    <n v="6"/>
    <n v="61806"/>
    <s v="Pruger Solar III"/>
    <s v="IPP"/>
    <s v="Pruger Solar III"/>
    <s v="SC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s v="NM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7"/>
    <n v="42.3"/>
    <x v="3"/>
    <s v="NG"/>
    <s v="GT"/>
    <x v="3"/>
    <n v="41.8"/>
  </r>
  <r>
    <x v="2"/>
    <n v="6"/>
    <n v="61807"/>
    <s v="Quest Solar"/>
    <s v="IPP"/>
    <s v="Quest Solar"/>
    <s v="SC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s v="VA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s v="PA"/>
    <n v="56453"/>
    <s v="CTG1"/>
    <n v="950"/>
    <x v="6"/>
    <s v="NG"/>
    <s v="CC"/>
    <x v="3"/>
    <n v="1022.9"/>
  </r>
  <r>
    <x v="2"/>
    <n v="6"/>
    <n v="61808"/>
    <s v="Rollins Solar"/>
    <s v="IPP"/>
    <s v="Rollins Solar"/>
    <s v="SC"/>
    <n v="62295"/>
    <s v="67"/>
    <n v="63"/>
    <x v="0"/>
    <s v="SUN"/>
    <s v="PV"/>
    <x v="4"/>
    <n v="63"/>
  </r>
  <r>
    <x v="2"/>
    <n v="6"/>
    <n v="61809"/>
    <s v="Ross Solar"/>
    <s v="IPP"/>
    <s v="Ross Solar"/>
    <s v="SC"/>
    <n v="62296"/>
    <s v="68"/>
    <n v="75"/>
    <x v="0"/>
    <s v="SUN"/>
    <s v="PV"/>
    <x v="4"/>
    <n v="75"/>
  </r>
  <r>
    <x v="2"/>
    <n v="6"/>
    <n v="61810"/>
    <s v="Rutledge Solar"/>
    <s v="IPP"/>
    <s v="Rutledge Solar"/>
    <s v="SC"/>
    <n v="62297"/>
    <s v="69"/>
    <n v="2"/>
    <x v="0"/>
    <s v="SUN"/>
    <s v="PV"/>
    <x v="4"/>
    <n v="2"/>
  </r>
  <r>
    <x v="2"/>
    <n v="6"/>
    <n v="61814"/>
    <s v="Sandifer Solar"/>
    <s v="IPP"/>
    <s v="Sandifer Solar"/>
    <s v="SC"/>
    <n v="62298"/>
    <s v="70"/>
    <n v="2"/>
    <x v="0"/>
    <s v="SUN"/>
    <s v="PV"/>
    <x v="4"/>
    <n v="2"/>
  </r>
  <r>
    <x v="2"/>
    <n v="6"/>
    <n v="61828"/>
    <s v="Scarlet Solar"/>
    <s v="IPP"/>
    <s v="Scarlet Solar"/>
    <s v="SC"/>
    <n v="62307"/>
    <s v="71"/>
    <n v="2"/>
    <x v="0"/>
    <s v="SUN"/>
    <s v="PV"/>
    <x v="4"/>
    <n v="2"/>
  </r>
  <r>
    <x v="2"/>
    <n v="6"/>
    <n v="61829"/>
    <s v="Shem Solar"/>
    <s v="IPP"/>
    <s v="Shem Solar"/>
    <s v="SC"/>
    <n v="62308"/>
    <s v="72"/>
    <n v="2"/>
    <x v="0"/>
    <s v="SUN"/>
    <s v="PV"/>
    <x v="4"/>
    <n v="2"/>
  </r>
  <r>
    <x v="2"/>
    <n v="6"/>
    <n v="61830"/>
    <s v="Shining Sun Solar"/>
    <s v="IPP"/>
    <s v="Shining Sun Solar"/>
    <s v="SC"/>
    <n v="62309"/>
    <s v="73"/>
    <n v="40"/>
    <x v="0"/>
    <s v="SUN"/>
    <s v="PV"/>
    <x v="4"/>
    <n v="40"/>
  </r>
  <r>
    <x v="2"/>
    <n v="6"/>
    <n v="61831"/>
    <s v="Shorthorn Solar"/>
    <s v="IPP"/>
    <s v="Shorthorn Solar"/>
    <s v="SC"/>
    <n v="62310"/>
    <s v="74"/>
    <n v="60.5"/>
    <x v="0"/>
    <s v="SUN"/>
    <s v="PV"/>
    <x v="4"/>
    <n v="60.5"/>
  </r>
  <r>
    <x v="2"/>
    <n v="6"/>
    <n v="61832"/>
    <s v="Snoopy Solar"/>
    <s v="IPP"/>
    <s v="Snoopy Solar"/>
    <s v="SC"/>
    <n v="62311"/>
    <s v="75"/>
    <n v="2"/>
    <x v="0"/>
    <s v="SUN"/>
    <s v="PV"/>
    <x v="4"/>
    <n v="2"/>
  </r>
  <r>
    <x v="2"/>
    <n v="6"/>
    <n v="61833"/>
    <s v="Southard Solar"/>
    <s v="IPP"/>
    <s v="Southard Solar"/>
    <s v="SC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s v="IN"/>
    <n v="57794"/>
    <s v="CT4"/>
    <n v="237"/>
    <x v="6"/>
    <s v="NG"/>
    <s v="CT"/>
    <x v="4"/>
    <n v="238"/>
  </r>
  <r>
    <x v="2"/>
    <n v="6"/>
    <n v="61834"/>
    <s v="Stamey Solar"/>
    <s v="IPP"/>
    <s v="Stamey Solar"/>
    <s v="SC"/>
    <n v="62313"/>
    <s v="77"/>
    <n v="1"/>
    <x v="0"/>
    <s v="SUN"/>
    <s v="PV"/>
    <x v="4"/>
    <n v="2"/>
  </r>
  <r>
    <x v="2"/>
    <n v="6"/>
    <n v="61835"/>
    <s v="Tarpon Solar I"/>
    <s v="IPP"/>
    <s v="Tarpon Solar I"/>
    <s v="SC"/>
    <n v="62314"/>
    <s v="78"/>
    <n v="2"/>
    <x v="0"/>
    <s v="SUN"/>
    <s v="PV"/>
    <x v="4"/>
    <n v="2"/>
  </r>
  <r>
    <x v="2"/>
    <n v="6"/>
    <n v="61836"/>
    <s v="Tedder Solar"/>
    <s v="IPP"/>
    <s v="Tedder Solar"/>
    <s v="SC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s v="SC"/>
    <n v="62316"/>
    <s v="80"/>
    <n v="28"/>
    <x v="0"/>
    <s v="SUN"/>
    <s v="PV"/>
    <x v="4"/>
    <n v="28"/>
  </r>
  <r>
    <x v="2"/>
    <n v="6"/>
    <n v="61862"/>
    <s v="Thomas Solar"/>
    <s v="IPP"/>
    <s v="Thomas Solar"/>
    <s v="SC"/>
    <n v="62352"/>
    <s v="81"/>
    <n v="2"/>
    <x v="0"/>
    <s v="SUN"/>
    <s v="PV"/>
    <x v="4"/>
    <n v="2"/>
  </r>
  <r>
    <x v="2"/>
    <n v="6"/>
    <n v="61861"/>
    <s v="Topaz Solar"/>
    <s v="IPP"/>
    <s v="Topaz Solar (SC)"/>
    <s v="SC"/>
    <n v="62349"/>
    <s v="82"/>
    <n v="2"/>
    <x v="0"/>
    <s v="SUN"/>
    <s v="PV"/>
    <x v="4"/>
    <n v="2"/>
  </r>
  <r>
    <x v="2"/>
    <n v="6"/>
    <n v="61860"/>
    <s v="Trask East Solar"/>
    <s v="IPP"/>
    <s v="Trask East Solar"/>
    <s v="SC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2"/>
    <n v="6"/>
    <n v="61859"/>
    <s v="Ulmer Solar"/>
    <s v="IPP"/>
    <s v="Ulmer Solar"/>
    <s v="SC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s v="CA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s v="SC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s v="SC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s v="SC"/>
    <n v="62344"/>
    <s v="88"/>
    <n v="2"/>
    <x v="0"/>
    <s v="SUN"/>
    <s v="PV"/>
    <x v="4"/>
    <n v="2"/>
  </r>
  <r>
    <x v="2"/>
    <n v="6"/>
    <n v="61865"/>
    <s v="Wayfair Solar"/>
    <s v="IPP"/>
    <s v="Wayfair Solar"/>
    <s v="SC"/>
    <n v="62345"/>
    <s v="89"/>
    <n v="2"/>
    <x v="0"/>
    <s v="SUN"/>
    <s v="PV"/>
    <x v="4"/>
    <n v="2"/>
  </r>
  <r>
    <x v="2"/>
    <n v="6"/>
    <n v="61866"/>
    <s v="Weaver Solar"/>
    <s v="IPP"/>
    <s v="Weaver Solar"/>
    <s v="SC"/>
    <n v="62347"/>
    <s v="90"/>
    <n v="2"/>
    <x v="0"/>
    <s v="SUN"/>
    <s v="PV"/>
    <x v="4"/>
    <n v="2"/>
  </r>
  <r>
    <x v="2"/>
    <n v="6"/>
    <n v="61869"/>
    <s v="Wysong Solar"/>
    <s v="IPP"/>
    <s v="Wysong Solar"/>
    <s v="SC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s v="SC"/>
    <n v="62353"/>
    <s v="93"/>
    <n v="10"/>
    <x v="0"/>
    <s v="SUN"/>
    <s v="PV"/>
    <x v="4"/>
    <n v="10"/>
  </r>
  <r>
    <x v="2"/>
    <n v="6"/>
    <n v="61871"/>
    <s v="York Solar"/>
    <s v="IPP"/>
    <s v="York Solar"/>
    <s v="SC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s v="TX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s v="TX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s v="CA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s v="OH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s v="OH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s v="HI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s v="HI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s v="OH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s v="NC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s v="CA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s v="GA"/>
    <n v="649"/>
    <s v="4"/>
    <n v="1100"/>
    <x v="15"/>
    <s v="NUC"/>
    <s v="ST"/>
    <x v="2"/>
    <n v="1100"/>
  </r>
  <r>
    <x v="2"/>
    <n v="12"/>
    <n v="61222"/>
    <s v="174 Power Global Corp."/>
    <s v="IPP"/>
    <s v="Atlas"/>
    <s v="AZ"/>
    <n v="63798"/>
    <s v="ATL01"/>
    <n v="300"/>
    <x v="0"/>
    <s v="SUN"/>
    <s v="PV"/>
    <x v="5"/>
    <n v="300"/>
  </r>
  <r>
    <x v="2"/>
    <n v="12"/>
    <n v="61222"/>
    <s v="174 Power Global Corp."/>
    <s v="IPP"/>
    <s v="Atlas"/>
    <s v="AZ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s v="NV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s v="NV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s v="IL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s v="MD"/>
    <n v="61321"/>
    <s v="BFSC"/>
    <n v="15"/>
    <x v="0"/>
    <s v="SUN"/>
    <s v="PV"/>
    <x v="5"/>
    <n v="15"/>
  </r>
  <r>
    <x v="2"/>
    <n v="12"/>
    <n v="61386"/>
    <s v="C4GT, LLC"/>
    <s v="IPP"/>
    <s v="C4GT"/>
    <s v="VA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s v="NE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s v="CA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s v="CA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s v="CA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s v="CA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s v="CA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s v="CA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s v="CA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s v="NC"/>
    <n v="60692"/>
    <s v="PV1"/>
    <n v="75"/>
    <x v="0"/>
    <s v="SUN"/>
    <s v="PV"/>
    <x v="3"/>
    <n v="75"/>
  </r>
  <r>
    <x v="2"/>
    <n v="12"/>
    <n v="61736"/>
    <s v="Gaines Solar"/>
    <s v="IPP"/>
    <s v="Gaines Solar"/>
    <s v="SC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s v="NM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s v="HI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s v="OH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s v="OH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s v="TX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s v="IL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s v="IL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s v="KY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s v="CO"/>
    <n v="63731"/>
    <s v="NT325"/>
    <n v="325"/>
    <x v="0"/>
    <s v="SUN"/>
    <s v="PV"/>
    <x v="5"/>
    <n v="375"/>
  </r>
  <r>
    <x v="2"/>
    <n v="12"/>
    <n v="63238"/>
    <s v="OE_ALC"/>
    <s v="IPP"/>
    <s v="AL Solar C LLC"/>
    <s v="AL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s v="HI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s v="HI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s v="WY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s v="AL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s v="FL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s v="CO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s v="TX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s v="FL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s v="WV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s v="WV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s v="CA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s v="NY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s v="NY"/>
    <n v="2500"/>
    <s v="RWES2"/>
    <n v="98"/>
    <x v="1"/>
    <s v="MWH"/>
    <s v="BA"/>
    <x v="3"/>
    <n v="98"/>
  </r>
  <r>
    <x v="3"/>
    <n v="3"/>
    <n v="61130"/>
    <s v="Helix Ravenswood, LLC"/>
    <s v="IPP"/>
    <s v="Ravenswood"/>
    <s v="NY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s v="MS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s v="TX"/>
    <n v="3456"/>
    <s v="6"/>
    <n v="227.8"/>
    <x v="3"/>
    <s v="NG"/>
    <s v="GT"/>
    <x v="5"/>
    <n v="227.8"/>
  </r>
  <r>
    <x v="3"/>
    <n v="5"/>
    <n v="58766"/>
    <s v="FGE Texas II LLC"/>
    <s v="IPP"/>
    <s v="FGE Texas II"/>
    <s v="TX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s v="TX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s v="TX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s v="TX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s v="ND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s v="AL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s v="AL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s v="IN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s v="NY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s v="NY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s v="CA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s v="MD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s v="NC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s v="NC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s v="NV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s v="TX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s v="TX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s v="PA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s v="PA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s v="MA"/>
    <n v="63093"/>
    <s v="VW01"/>
    <n v="800"/>
    <x v="12"/>
    <s v="WND"/>
    <s v="WS"/>
    <x v="3"/>
    <n v="800"/>
  </r>
  <r>
    <x v="3"/>
    <n v="11"/>
    <n v="63117"/>
    <s v="Gemini Solar"/>
    <s v="IPP"/>
    <s v="Gemini Solar"/>
    <s v="NV"/>
    <n v="63352"/>
    <s v="ARBE1"/>
    <n v="690"/>
    <x v="0"/>
    <s v="SUN"/>
    <s v="PV"/>
    <x v="2"/>
    <n v="690"/>
  </r>
  <r>
    <x v="3"/>
    <n v="11"/>
    <n v="63117"/>
    <s v="Gemini Solar"/>
    <s v="IPP"/>
    <s v="Gemini Solar"/>
    <s v="NV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s v="PA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s v="PA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s v="PA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s v="AK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s v="OR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s v="OH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s v="WY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s v="NV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s v="NV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s v="AZ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s v="AZ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s v="NC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s v="UT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s v="WA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s v="NC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s v="NC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s v="WY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s v="AZ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s v="AZ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s v="AZ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s v="NG"/>
    <s v="CS"/>
    <x v="5"/>
    <n v="420"/>
  </r>
  <r>
    <x v="5"/>
    <n v="12"/>
    <n v="60600"/>
    <s v="Adams Solar, LLC"/>
    <s v="IPP"/>
    <s v="Adams Solar"/>
    <s v="NC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s v="NM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s v="WY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10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3" firstHeaderRow="1" firstDataRow="2" firstDataCol="1" rowPageCount="1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3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13" sqref="A13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2594</v>
      </c>
    </row>
    <row r="5" spans="1:3" x14ac:dyDescent="0.2">
      <c r="A5" s="1" t="s">
        <v>2</v>
      </c>
    </row>
    <row r="6" spans="1:3" x14ac:dyDescent="0.2">
      <c r="A6" t="s">
        <v>3</v>
      </c>
    </row>
    <row r="7" spans="1:3" x14ac:dyDescent="0.2">
      <c r="A7" t="s">
        <v>4</v>
      </c>
    </row>
    <row r="8" spans="1:3" x14ac:dyDescent="0.2">
      <c r="A8" t="s">
        <v>6</v>
      </c>
    </row>
    <row r="9" spans="1:3" x14ac:dyDescent="0.2">
      <c r="A9" t="s">
        <v>5</v>
      </c>
    </row>
    <row r="12" spans="1:3" x14ac:dyDescent="0.2">
      <c r="A12" t="s">
        <v>2595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sqref="A1:XFD1048576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5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</row>
    <row r="2" spans="1:15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</row>
    <row r="3" spans="1:15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</row>
    <row r="4" spans="1:15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</row>
    <row r="5" spans="1:15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</row>
    <row r="6" spans="1:15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</row>
    <row r="7" spans="1:15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</row>
    <row r="8" spans="1:15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</row>
    <row r="9" spans="1:15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</row>
    <row r="10" spans="1:15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</row>
    <row r="11" spans="1:15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</row>
    <row r="12" spans="1:15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</row>
    <row r="13" spans="1:15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</row>
    <row r="14" spans="1:15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</row>
    <row r="15" spans="1:15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</row>
    <row r="16" spans="1:15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</row>
    <row r="17" spans="1:15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</row>
    <row r="18" spans="1:15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</row>
    <row r="19" spans="1:15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</row>
    <row r="20" spans="1:15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</row>
    <row r="21" spans="1:15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</row>
    <row r="22" spans="1:15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</row>
    <row r="23" spans="1:15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</row>
    <row r="24" spans="1:15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</row>
    <row r="25" spans="1:15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</row>
    <row r="26" spans="1:15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</row>
    <row r="27" spans="1:15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</row>
    <row r="28" spans="1:15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</row>
    <row r="29" spans="1:15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</row>
    <row r="30" spans="1:15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</row>
    <row r="31" spans="1:15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</row>
    <row r="32" spans="1:15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</row>
    <row r="33" spans="1:15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</row>
    <row r="34" spans="1:15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</row>
    <row r="35" spans="1:15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</row>
    <row r="36" spans="1:15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</row>
    <row r="37" spans="1:15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</row>
    <row r="38" spans="1:15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</row>
    <row r="39" spans="1:15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</row>
    <row r="40" spans="1:15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</row>
    <row r="41" spans="1:15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</row>
    <row r="42" spans="1:15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</row>
    <row r="43" spans="1:15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</row>
    <row r="44" spans="1:15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</row>
    <row r="45" spans="1:15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</row>
    <row r="46" spans="1:15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</row>
    <row r="47" spans="1:15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</row>
    <row r="48" spans="1:15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</row>
    <row r="49" spans="1:15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</row>
    <row r="50" spans="1:15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</row>
    <row r="51" spans="1:15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</row>
    <row r="52" spans="1:15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</row>
    <row r="53" spans="1:15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</row>
    <row r="54" spans="1:15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</row>
    <row r="55" spans="1:15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</row>
    <row r="56" spans="1:15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</row>
    <row r="57" spans="1:15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</row>
    <row r="58" spans="1:15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</row>
    <row r="59" spans="1:15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</row>
    <row r="60" spans="1:15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</row>
    <row r="61" spans="1:15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</row>
    <row r="62" spans="1:15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</row>
    <row r="63" spans="1:15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</row>
    <row r="64" spans="1:15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</row>
    <row r="65" spans="1:15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</row>
    <row r="66" spans="1:15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</row>
    <row r="67" spans="1:15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</row>
    <row r="68" spans="1:15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</row>
    <row r="69" spans="1:15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</row>
    <row r="70" spans="1:15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</row>
    <row r="71" spans="1:15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</row>
    <row r="72" spans="1:15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</row>
    <row r="73" spans="1:15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</row>
    <row r="74" spans="1:15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</row>
    <row r="75" spans="1:15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</row>
    <row r="76" spans="1:15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</row>
    <row r="77" spans="1:15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</row>
    <row r="78" spans="1:15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</row>
    <row r="79" spans="1:15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</row>
    <row r="80" spans="1:15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</row>
    <row r="81" spans="1:15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</row>
    <row r="82" spans="1:15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</row>
    <row r="83" spans="1:15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</row>
    <row r="84" spans="1:15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</row>
    <row r="85" spans="1:15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</row>
    <row r="86" spans="1:15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</row>
    <row r="87" spans="1:15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</row>
    <row r="88" spans="1:15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</row>
    <row r="89" spans="1:15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</row>
    <row r="90" spans="1:15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</row>
    <row r="91" spans="1:15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</row>
    <row r="92" spans="1:15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</row>
    <row r="93" spans="1:15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</row>
    <row r="94" spans="1:15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</row>
    <row r="95" spans="1:15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</row>
    <row r="96" spans="1:15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</row>
    <row r="97" spans="1:15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</row>
    <row r="98" spans="1:15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</row>
    <row r="99" spans="1:15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</row>
    <row r="100" spans="1:15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</row>
    <row r="101" spans="1:15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</row>
    <row r="102" spans="1:15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</row>
    <row r="103" spans="1:15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</row>
    <row r="104" spans="1:15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</row>
    <row r="105" spans="1:15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</row>
    <row r="106" spans="1:15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</row>
    <row r="107" spans="1:15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</row>
    <row r="108" spans="1:15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</row>
    <row r="109" spans="1:15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</row>
    <row r="110" spans="1:15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</row>
    <row r="111" spans="1:15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</row>
    <row r="112" spans="1:15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</row>
    <row r="113" spans="1:15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</row>
    <row r="114" spans="1:15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</row>
    <row r="115" spans="1:15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</row>
    <row r="116" spans="1:15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</row>
    <row r="117" spans="1:15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</row>
    <row r="118" spans="1:15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</row>
    <row r="119" spans="1:15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</row>
    <row r="120" spans="1:15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</row>
    <row r="121" spans="1:15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</row>
    <row r="122" spans="1:15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</row>
    <row r="123" spans="1:15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</row>
    <row r="124" spans="1:15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</row>
    <row r="125" spans="1:15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</row>
    <row r="126" spans="1:15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</row>
    <row r="127" spans="1:15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</row>
    <row r="128" spans="1:15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</row>
    <row r="129" spans="1:15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</row>
    <row r="130" spans="1:15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</row>
    <row r="131" spans="1:15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</row>
    <row r="132" spans="1:15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</row>
    <row r="133" spans="1:15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</row>
    <row r="134" spans="1:15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</row>
    <row r="135" spans="1:15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</row>
    <row r="136" spans="1:15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</row>
    <row r="137" spans="1:15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</row>
    <row r="138" spans="1:15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</row>
    <row r="139" spans="1:15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</row>
    <row r="140" spans="1:15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</row>
    <row r="141" spans="1:15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</row>
    <row r="142" spans="1:15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</row>
    <row r="143" spans="1:15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</row>
    <row r="144" spans="1:15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</row>
    <row r="145" spans="1:15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</row>
    <row r="146" spans="1:15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</row>
    <row r="147" spans="1:15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</row>
    <row r="148" spans="1:15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</row>
    <row r="149" spans="1:15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</row>
    <row r="150" spans="1:15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</row>
    <row r="151" spans="1:15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</row>
    <row r="152" spans="1:15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</row>
    <row r="153" spans="1:15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</row>
    <row r="154" spans="1:15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</row>
    <row r="155" spans="1:15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</row>
    <row r="156" spans="1:15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</row>
    <row r="157" spans="1:15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</row>
    <row r="158" spans="1:15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</row>
    <row r="159" spans="1:15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</row>
    <row r="160" spans="1:15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</row>
    <row r="161" spans="1:15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</row>
    <row r="162" spans="1:15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</row>
    <row r="163" spans="1:15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</row>
    <row r="164" spans="1:15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</row>
    <row r="165" spans="1:15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</row>
    <row r="166" spans="1:15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</row>
    <row r="167" spans="1:15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</row>
    <row r="168" spans="1:15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</row>
    <row r="169" spans="1:15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</row>
    <row r="170" spans="1:15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</row>
    <row r="171" spans="1:15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</row>
    <row r="172" spans="1:15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</row>
    <row r="173" spans="1:15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</row>
    <row r="174" spans="1:15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</row>
    <row r="175" spans="1:15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</row>
    <row r="176" spans="1:15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</row>
    <row r="177" spans="1:15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</row>
    <row r="178" spans="1:15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</row>
    <row r="179" spans="1:15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</row>
    <row r="180" spans="1:15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</row>
    <row r="181" spans="1:15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</row>
    <row r="182" spans="1:15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</row>
    <row r="183" spans="1:15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</row>
    <row r="184" spans="1:15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</row>
    <row r="185" spans="1:15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</row>
    <row r="186" spans="1:15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</row>
    <row r="187" spans="1:15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</row>
    <row r="188" spans="1:15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</row>
    <row r="189" spans="1:15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</row>
    <row r="190" spans="1:15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</row>
    <row r="191" spans="1:15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</row>
    <row r="192" spans="1:15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</row>
    <row r="193" spans="1:15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</row>
    <row r="194" spans="1:15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</row>
    <row r="195" spans="1:15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</row>
    <row r="196" spans="1:15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</row>
    <row r="197" spans="1:15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</row>
    <row r="198" spans="1:15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</row>
    <row r="199" spans="1:15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</row>
    <row r="200" spans="1:15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</row>
    <row r="201" spans="1:15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</row>
    <row r="202" spans="1:15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</row>
    <row r="203" spans="1:15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</row>
    <row r="204" spans="1:15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</row>
    <row r="205" spans="1:15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</row>
    <row r="206" spans="1:15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</row>
    <row r="207" spans="1:15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</row>
    <row r="208" spans="1:15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</row>
    <row r="209" spans="1:15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</row>
    <row r="210" spans="1:15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</row>
    <row r="211" spans="1:15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</row>
    <row r="212" spans="1:15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</row>
    <row r="213" spans="1:15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</row>
    <row r="214" spans="1:15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</row>
    <row r="215" spans="1:15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</row>
    <row r="216" spans="1:15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</row>
    <row r="217" spans="1:15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</row>
    <row r="218" spans="1:15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</row>
    <row r="219" spans="1:15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</row>
    <row r="220" spans="1:15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</row>
    <row r="221" spans="1:15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</row>
    <row r="222" spans="1:15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</row>
    <row r="223" spans="1:15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</row>
    <row r="224" spans="1:15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</row>
    <row r="225" spans="1:15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</row>
    <row r="226" spans="1:15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</row>
    <row r="227" spans="1:15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</row>
    <row r="228" spans="1:15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</row>
    <row r="229" spans="1:15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</row>
    <row r="230" spans="1:15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</row>
    <row r="231" spans="1:15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</row>
    <row r="232" spans="1:15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</row>
    <row r="233" spans="1:15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</row>
    <row r="234" spans="1:15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</row>
    <row r="235" spans="1:15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</row>
    <row r="236" spans="1:15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</row>
    <row r="237" spans="1:15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</row>
    <row r="238" spans="1:15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</row>
    <row r="239" spans="1:15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</row>
    <row r="240" spans="1:15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</row>
    <row r="241" spans="1:15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</row>
    <row r="242" spans="1:15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</row>
    <row r="243" spans="1:15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</row>
    <row r="244" spans="1:15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</row>
    <row r="245" spans="1:15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</row>
    <row r="246" spans="1:15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</row>
    <row r="247" spans="1:15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</row>
    <row r="248" spans="1:15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</row>
    <row r="249" spans="1:15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</row>
    <row r="250" spans="1:15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</row>
    <row r="251" spans="1:15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</row>
    <row r="252" spans="1:15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</row>
    <row r="253" spans="1:15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</row>
    <row r="254" spans="1:15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</row>
    <row r="255" spans="1:15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</row>
    <row r="256" spans="1:15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</row>
    <row r="257" spans="1:15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</row>
    <row r="258" spans="1:15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</row>
    <row r="259" spans="1:15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</row>
    <row r="260" spans="1:15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</row>
    <row r="261" spans="1:15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</row>
    <row r="262" spans="1:15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</row>
    <row r="263" spans="1:15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</row>
    <row r="264" spans="1:15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</row>
    <row r="265" spans="1:15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</row>
    <row r="266" spans="1:15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</row>
    <row r="267" spans="1:15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</row>
    <row r="268" spans="1:15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</row>
    <row r="269" spans="1:15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</row>
    <row r="270" spans="1:15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</row>
    <row r="271" spans="1:15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</row>
    <row r="272" spans="1:15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</row>
    <row r="273" spans="1:15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</row>
    <row r="274" spans="1:15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</row>
    <row r="275" spans="1:15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</row>
    <row r="276" spans="1:15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</row>
    <row r="277" spans="1:15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</row>
    <row r="278" spans="1:15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</row>
    <row r="279" spans="1:15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</row>
    <row r="280" spans="1:15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</row>
    <row r="281" spans="1:15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</row>
    <row r="282" spans="1:15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</row>
    <row r="283" spans="1:15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</row>
    <row r="284" spans="1:15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</row>
    <row r="285" spans="1:15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</row>
    <row r="286" spans="1:15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</row>
    <row r="287" spans="1:15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</row>
    <row r="288" spans="1:15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</row>
    <row r="289" spans="1:15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</row>
    <row r="290" spans="1:15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</row>
    <row r="291" spans="1:15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</row>
    <row r="292" spans="1:15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</row>
    <row r="293" spans="1:15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</row>
    <row r="294" spans="1:15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</row>
    <row r="295" spans="1:15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</row>
    <row r="296" spans="1:15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</row>
    <row r="297" spans="1:15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</row>
    <row r="298" spans="1:15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</row>
    <row r="299" spans="1:15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</row>
    <row r="300" spans="1:15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</row>
    <row r="301" spans="1:15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</row>
    <row r="302" spans="1:15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</row>
    <row r="303" spans="1:15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</row>
    <row r="304" spans="1:15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</row>
    <row r="305" spans="1:15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</row>
    <row r="306" spans="1:15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</row>
    <row r="307" spans="1:15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</row>
    <row r="308" spans="1:15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</row>
    <row r="309" spans="1:15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</row>
    <row r="310" spans="1:15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</row>
    <row r="311" spans="1:15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</row>
    <row r="312" spans="1:15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</row>
    <row r="313" spans="1:15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</row>
    <row r="314" spans="1:15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</row>
    <row r="315" spans="1:15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</row>
    <row r="316" spans="1:15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</row>
    <row r="317" spans="1:15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</row>
    <row r="318" spans="1:15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</row>
    <row r="319" spans="1:15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</row>
    <row r="320" spans="1:15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</row>
    <row r="321" spans="1:15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</row>
    <row r="322" spans="1:15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</row>
    <row r="323" spans="1:15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</row>
    <row r="324" spans="1:15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</row>
    <row r="325" spans="1:15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</row>
    <row r="326" spans="1:15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</row>
    <row r="327" spans="1:15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</row>
    <row r="328" spans="1:15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</row>
    <row r="329" spans="1:15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</row>
    <row r="330" spans="1:15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</row>
    <row r="331" spans="1:15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</row>
    <row r="332" spans="1:15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</row>
    <row r="333" spans="1:15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</row>
    <row r="334" spans="1:15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</row>
    <row r="335" spans="1:15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</row>
    <row r="336" spans="1:15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</row>
    <row r="337" spans="1:15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</row>
    <row r="338" spans="1:15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</row>
    <row r="339" spans="1:15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</row>
    <row r="340" spans="1:15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</row>
    <row r="341" spans="1:15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</row>
    <row r="342" spans="1:15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</row>
    <row r="343" spans="1:15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</row>
    <row r="344" spans="1:15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</row>
    <row r="345" spans="1:15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</row>
    <row r="346" spans="1:15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</row>
    <row r="347" spans="1:15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</row>
    <row r="348" spans="1:15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</row>
    <row r="349" spans="1:15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</row>
    <row r="350" spans="1:15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</row>
    <row r="351" spans="1:15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</row>
    <row r="352" spans="1:15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</row>
    <row r="353" spans="1:15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</row>
    <row r="354" spans="1:15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</row>
    <row r="355" spans="1:15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</row>
    <row r="356" spans="1:15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</row>
    <row r="357" spans="1:15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</row>
    <row r="358" spans="1:15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</row>
    <row r="359" spans="1:15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</row>
    <row r="360" spans="1:15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</row>
    <row r="361" spans="1:15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</row>
    <row r="362" spans="1:15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</row>
    <row r="363" spans="1:15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</row>
    <row r="364" spans="1:15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</row>
    <row r="365" spans="1:15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</row>
    <row r="366" spans="1:15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</row>
    <row r="367" spans="1:15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</row>
    <row r="368" spans="1:15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</row>
    <row r="369" spans="1:15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</row>
    <row r="370" spans="1:15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</row>
    <row r="371" spans="1:15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</row>
    <row r="372" spans="1:15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</row>
    <row r="373" spans="1:15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</row>
    <row r="374" spans="1:15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</row>
    <row r="375" spans="1:15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</row>
    <row r="376" spans="1:15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</row>
    <row r="377" spans="1:15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</row>
    <row r="378" spans="1:15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</row>
    <row r="379" spans="1:15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</row>
    <row r="380" spans="1:15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</row>
    <row r="381" spans="1:15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</row>
    <row r="382" spans="1:15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</row>
    <row r="383" spans="1:15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</row>
    <row r="384" spans="1:15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</row>
    <row r="385" spans="1:15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</row>
    <row r="386" spans="1:15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</row>
    <row r="387" spans="1:15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</row>
    <row r="388" spans="1:15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</row>
    <row r="389" spans="1:15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</row>
    <row r="390" spans="1:15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</row>
    <row r="391" spans="1:15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</row>
    <row r="392" spans="1:15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</row>
    <row r="393" spans="1:15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</row>
    <row r="394" spans="1:15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</row>
    <row r="395" spans="1:15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</row>
    <row r="396" spans="1:15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</row>
    <row r="397" spans="1:15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</row>
    <row r="398" spans="1:15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</row>
    <row r="399" spans="1:15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</row>
    <row r="400" spans="1:15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</row>
    <row r="401" spans="1:15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</row>
    <row r="402" spans="1:15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</row>
    <row r="403" spans="1:15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</row>
    <row r="404" spans="1:15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</row>
    <row r="405" spans="1:15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</row>
    <row r="406" spans="1:15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</row>
    <row r="407" spans="1:15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</row>
    <row r="408" spans="1:15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</row>
    <row r="409" spans="1:15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</row>
    <row r="410" spans="1:15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</row>
    <row r="411" spans="1:15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</row>
    <row r="412" spans="1:15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</row>
    <row r="413" spans="1:15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</row>
    <row r="414" spans="1:15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</row>
    <row r="415" spans="1:15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</row>
    <row r="416" spans="1:15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</row>
    <row r="417" spans="1:15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</row>
    <row r="418" spans="1:15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</row>
    <row r="419" spans="1:15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</row>
    <row r="420" spans="1:15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</row>
    <row r="421" spans="1:15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</row>
    <row r="422" spans="1:15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</row>
    <row r="423" spans="1:15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</row>
    <row r="424" spans="1:15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</row>
    <row r="425" spans="1:15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</row>
    <row r="426" spans="1:15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</row>
    <row r="427" spans="1:15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</row>
    <row r="428" spans="1:15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</row>
    <row r="429" spans="1:15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</row>
    <row r="430" spans="1:15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</row>
    <row r="431" spans="1:15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</row>
    <row r="432" spans="1:15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</row>
    <row r="433" spans="1:15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</row>
    <row r="434" spans="1:15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</row>
    <row r="435" spans="1:15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</row>
    <row r="436" spans="1:15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</row>
    <row r="437" spans="1:15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</row>
    <row r="438" spans="1:15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</row>
    <row r="439" spans="1:15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</row>
    <row r="440" spans="1:15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</row>
    <row r="441" spans="1:15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</row>
    <row r="442" spans="1:15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</row>
    <row r="443" spans="1:15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</row>
    <row r="444" spans="1:15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</row>
    <row r="445" spans="1:15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</row>
    <row r="446" spans="1:15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</row>
    <row r="447" spans="1:15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</row>
    <row r="448" spans="1:15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</row>
    <row r="449" spans="1:15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</row>
    <row r="450" spans="1:15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</row>
    <row r="451" spans="1:15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</row>
    <row r="452" spans="1:15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</row>
    <row r="453" spans="1:15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</row>
    <row r="454" spans="1:15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</row>
    <row r="455" spans="1:15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</row>
    <row r="456" spans="1:15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</row>
    <row r="457" spans="1:15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</row>
    <row r="458" spans="1:15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</row>
    <row r="459" spans="1:15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</row>
    <row r="460" spans="1:15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</row>
    <row r="461" spans="1:15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</row>
    <row r="462" spans="1:15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</row>
    <row r="463" spans="1:15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</row>
    <row r="464" spans="1:15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</row>
    <row r="465" spans="1:15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</row>
    <row r="466" spans="1:15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</row>
    <row r="467" spans="1:15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</row>
    <row r="468" spans="1:15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</row>
    <row r="469" spans="1:15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</row>
    <row r="470" spans="1:15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</row>
    <row r="471" spans="1:15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</row>
    <row r="472" spans="1:15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</row>
    <row r="473" spans="1:15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</row>
    <row r="474" spans="1:15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</row>
    <row r="475" spans="1:15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</row>
    <row r="476" spans="1:15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</row>
    <row r="477" spans="1:15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</row>
    <row r="478" spans="1:15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</row>
    <row r="479" spans="1:15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</row>
    <row r="480" spans="1:15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</row>
    <row r="481" spans="1:15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</row>
    <row r="482" spans="1:15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</row>
    <row r="483" spans="1:15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</row>
    <row r="484" spans="1:15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</row>
    <row r="485" spans="1:15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</row>
    <row r="486" spans="1:15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</row>
    <row r="487" spans="1:15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</row>
    <row r="488" spans="1:15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</row>
    <row r="489" spans="1:15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</row>
    <row r="490" spans="1:15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</row>
    <row r="491" spans="1:15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</row>
    <row r="492" spans="1:15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</row>
    <row r="493" spans="1:15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</row>
    <row r="494" spans="1:15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</row>
    <row r="495" spans="1:15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</row>
    <row r="496" spans="1:15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</row>
    <row r="497" spans="1:15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</row>
    <row r="498" spans="1:15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</row>
    <row r="499" spans="1:15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</row>
    <row r="500" spans="1:15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</row>
    <row r="501" spans="1:15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</row>
    <row r="502" spans="1:15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</row>
    <row r="503" spans="1:15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</row>
    <row r="504" spans="1:15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</row>
    <row r="505" spans="1:15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</row>
    <row r="506" spans="1:15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</row>
    <row r="507" spans="1:15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</row>
    <row r="508" spans="1:15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</row>
    <row r="509" spans="1:15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</row>
    <row r="510" spans="1:15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</row>
    <row r="511" spans="1:15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</row>
    <row r="512" spans="1:15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</row>
    <row r="513" spans="1:15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</row>
    <row r="514" spans="1:15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</row>
    <row r="515" spans="1:15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</row>
    <row r="516" spans="1:15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</row>
    <row r="517" spans="1:15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</row>
    <row r="518" spans="1:15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</row>
    <row r="519" spans="1:15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</row>
    <row r="520" spans="1:15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</row>
    <row r="521" spans="1:15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</row>
    <row r="522" spans="1:15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</row>
    <row r="523" spans="1:15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</row>
    <row r="524" spans="1:15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</row>
    <row r="525" spans="1:15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</row>
    <row r="526" spans="1:15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</row>
    <row r="527" spans="1:15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</row>
    <row r="528" spans="1:15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</row>
    <row r="529" spans="1:15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</row>
    <row r="530" spans="1:15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</row>
    <row r="531" spans="1:15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</row>
    <row r="532" spans="1:15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</row>
    <row r="533" spans="1:15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</row>
    <row r="534" spans="1:15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</row>
    <row r="535" spans="1:15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</row>
    <row r="536" spans="1:15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</row>
    <row r="537" spans="1:15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</row>
    <row r="538" spans="1:15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</row>
    <row r="539" spans="1:15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</row>
    <row r="540" spans="1:15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</row>
    <row r="541" spans="1:15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</row>
    <row r="542" spans="1:15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</row>
    <row r="543" spans="1:15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</row>
    <row r="544" spans="1:15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</row>
    <row r="545" spans="1:15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</row>
    <row r="546" spans="1:15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</row>
    <row r="547" spans="1:15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</row>
    <row r="548" spans="1:15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</row>
    <row r="549" spans="1:15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</row>
    <row r="550" spans="1:15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</row>
    <row r="551" spans="1:15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</row>
    <row r="552" spans="1:15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</row>
    <row r="553" spans="1:15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</row>
    <row r="554" spans="1:15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</row>
    <row r="555" spans="1:15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</row>
    <row r="556" spans="1:15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</row>
    <row r="557" spans="1:15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</row>
    <row r="558" spans="1:15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</row>
    <row r="559" spans="1:15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</row>
    <row r="560" spans="1:15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</row>
    <row r="561" spans="1:15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</row>
    <row r="562" spans="1:15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</row>
    <row r="563" spans="1:15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</row>
    <row r="564" spans="1:15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</row>
    <row r="565" spans="1:15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</row>
    <row r="566" spans="1:15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</row>
    <row r="567" spans="1:15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</row>
    <row r="568" spans="1:15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</row>
    <row r="569" spans="1:15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</row>
    <row r="570" spans="1:15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</row>
    <row r="571" spans="1:15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</row>
    <row r="572" spans="1:15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</row>
    <row r="573" spans="1:15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</row>
    <row r="574" spans="1:15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</row>
    <row r="575" spans="1:15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</row>
    <row r="576" spans="1:15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</row>
    <row r="577" spans="1:15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</row>
    <row r="578" spans="1:15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</row>
    <row r="579" spans="1:15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</row>
    <row r="580" spans="1:15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</row>
    <row r="581" spans="1:15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</row>
    <row r="582" spans="1:15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</row>
    <row r="583" spans="1:15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</row>
    <row r="584" spans="1:15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</row>
    <row r="585" spans="1:15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</row>
    <row r="586" spans="1:15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</row>
    <row r="587" spans="1:15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</row>
    <row r="588" spans="1:15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</row>
    <row r="589" spans="1:15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</row>
    <row r="590" spans="1:15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</row>
    <row r="591" spans="1:15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</row>
    <row r="592" spans="1:15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</row>
    <row r="593" spans="1:15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</row>
    <row r="594" spans="1:15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</row>
    <row r="595" spans="1:15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</row>
    <row r="596" spans="1:15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</row>
    <row r="597" spans="1:15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</row>
    <row r="598" spans="1:15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</row>
    <row r="599" spans="1:15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</row>
    <row r="600" spans="1:15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</row>
    <row r="601" spans="1:15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</row>
    <row r="602" spans="1:15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</row>
    <row r="603" spans="1:15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</row>
    <row r="604" spans="1:15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</row>
    <row r="605" spans="1:15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</row>
    <row r="606" spans="1:15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</row>
    <row r="607" spans="1:15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</row>
    <row r="608" spans="1:15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</row>
    <row r="609" spans="1:15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</row>
    <row r="610" spans="1:15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</row>
    <row r="611" spans="1:15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</row>
    <row r="612" spans="1:15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</row>
    <row r="613" spans="1:15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</row>
    <row r="614" spans="1:15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</row>
    <row r="615" spans="1:15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</row>
    <row r="616" spans="1:15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</row>
    <row r="617" spans="1:15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</row>
    <row r="618" spans="1:15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</row>
    <row r="619" spans="1:15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</row>
    <row r="620" spans="1:15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</row>
    <row r="621" spans="1:15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</row>
    <row r="622" spans="1:15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</row>
    <row r="623" spans="1:15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</row>
    <row r="624" spans="1:15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</row>
    <row r="625" spans="1:15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</row>
    <row r="626" spans="1:15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</row>
    <row r="627" spans="1:15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</row>
    <row r="628" spans="1:15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</row>
    <row r="629" spans="1:15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</row>
    <row r="630" spans="1:15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</row>
    <row r="631" spans="1:15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</row>
    <row r="632" spans="1:15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</row>
    <row r="633" spans="1:15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</row>
    <row r="634" spans="1:15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</row>
    <row r="635" spans="1:15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</row>
    <row r="636" spans="1:15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</row>
    <row r="637" spans="1:15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</row>
    <row r="638" spans="1:15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</row>
    <row r="639" spans="1:15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</row>
    <row r="640" spans="1:15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</row>
    <row r="641" spans="1:15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</row>
    <row r="642" spans="1:15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</row>
    <row r="643" spans="1:15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</row>
    <row r="644" spans="1:15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</row>
    <row r="645" spans="1:15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</row>
    <row r="646" spans="1:15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</row>
    <row r="647" spans="1:15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</row>
    <row r="648" spans="1:15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</row>
    <row r="649" spans="1:15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</row>
    <row r="650" spans="1:15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</row>
    <row r="651" spans="1:15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</row>
    <row r="652" spans="1:15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</row>
    <row r="653" spans="1:15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</row>
    <row r="654" spans="1:15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</row>
    <row r="655" spans="1:15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</row>
    <row r="656" spans="1:15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</row>
    <row r="657" spans="1:15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</row>
    <row r="658" spans="1:15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</row>
    <row r="659" spans="1:15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</row>
    <row r="660" spans="1:15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</row>
    <row r="661" spans="1:15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</row>
    <row r="662" spans="1:15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</row>
    <row r="663" spans="1:15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</row>
    <row r="664" spans="1:15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</row>
    <row r="665" spans="1:15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</row>
    <row r="666" spans="1:15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</row>
    <row r="667" spans="1:15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</row>
    <row r="668" spans="1:15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</row>
    <row r="669" spans="1:15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</row>
    <row r="670" spans="1:15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</row>
    <row r="671" spans="1:15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</row>
    <row r="672" spans="1:15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</row>
    <row r="673" spans="1:15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</row>
    <row r="674" spans="1:15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</row>
    <row r="675" spans="1:15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</row>
    <row r="676" spans="1:15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</row>
    <row r="677" spans="1:15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</row>
    <row r="678" spans="1:15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</row>
    <row r="679" spans="1:15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</row>
    <row r="680" spans="1:15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</row>
    <row r="681" spans="1:15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</row>
    <row r="682" spans="1:15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</row>
    <row r="683" spans="1:15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</row>
    <row r="684" spans="1:15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</row>
    <row r="685" spans="1:15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</row>
    <row r="686" spans="1:15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</row>
    <row r="687" spans="1:15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</row>
    <row r="688" spans="1:15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</row>
    <row r="689" spans="1:15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</row>
    <row r="690" spans="1:15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</row>
    <row r="691" spans="1:15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</row>
    <row r="692" spans="1:15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</row>
    <row r="693" spans="1:15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</row>
    <row r="694" spans="1:15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</row>
    <row r="695" spans="1:15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</row>
    <row r="696" spans="1:15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</row>
    <row r="697" spans="1:15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</row>
    <row r="698" spans="1:15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</row>
    <row r="699" spans="1:15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</row>
    <row r="700" spans="1:15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</row>
    <row r="701" spans="1:15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</row>
    <row r="702" spans="1:15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</row>
    <row r="703" spans="1:15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</row>
    <row r="704" spans="1:15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</row>
    <row r="705" spans="1:15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</row>
    <row r="706" spans="1:15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</row>
    <row r="707" spans="1:15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</row>
    <row r="708" spans="1:15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</row>
    <row r="709" spans="1:15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</row>
    <row r="710" spans="1:15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</row>
    <row r="711" spans="1:15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</row>
    <row r="712" spans="1:15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</row>
    <row r="713" spans="1:15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</row>
    <row r="714" spans="1:15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</row>
    <row r="715" spans="1:15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</row>
    <row r="716" spans="1:15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</row>
    <row r="717" spans="1:15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</row>
    <row r="718" spans="1:15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</row>
    <row r="719" spans="1:15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</row>
    <row r="720" spans="1:15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</row>
    <row r="721" spans="1:15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</row>
    <row r="722" spans="1:15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</row>
    <row r="723" spans="1:15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</row>
    <row r="724" spans="1:15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</row>
    <row r="725" spans="1:15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</row>
    <row r="726" spans="1:15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</row>
    <row r="727" spans="1:15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</row>
    <row r="728" spans="1:15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</row>
    <row r="729" spans="1:15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</row>
    <row r="730" spans="1:15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</row>
    <row r="731" spans="1:15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</row>
    <row r="732" spans="1:15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</row>
    <row r="733" spans="1:15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</row>
    <row r="734" spans="1:15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</row>
    <row r="735" spans="1:15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</row>
    <row r="736" spans="1:15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</row>
    <row r="737" spans="1:15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</row>
    <row r="738" spans="1:15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</row>
    <row r="739" spans="1:15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</row>
    <row r="740" spans="1:15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</row>
    <row r="741" spans="1:15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</row>
    <row r="742" spans="1:15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</row>
    <row r="743" spans="1:15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</row>
    <row r="744" spans="1:15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</row>
    <row r="745" spans="1:15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</row>
    <row r="746" spans="1:15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</row>
    <row r="747" spans="1:15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</row>
    <row r="748" spans="1:15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</row>
    <row r="749" spans="1:15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</row>
    <row r="750" spans="1:15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</row>
    <row r="751" spans="1:15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</row>
    <row r="752" spans="1:15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</row>
    <row r="753" spans="1:15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</row>
    <row r="754" spans="1:15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</row>
    <row r="755" spans="1:15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</row>
    <row r="756" spans="1:15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</row>
    <row r="757" spans="1:15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</row>
    <row r="758" spans="1:15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</row>
    <row r="759" spans="1:15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</row>
    <row r="760" spans="1:15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</row>
    <row r="761" spans="1:15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</row>
    <row r="762" spans="1:15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</row>
    <row r="763" spans="1:15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</row>
    <row r="764" spans="1:15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</row>
    <row r="765" spans="1:15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</row>
    <row r="766" spans="1:15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</row>
    <row r="767" spans="1:15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</row>
    <row r="768" spans="1:15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</row>
    <row r="769" spans="1:15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</row>
    <row r="770" spans="1:15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</row>
    <row r="771" spans="1:15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</row>
    <row r="772" spans="1:15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</row>
    <row r="773" spans="1:15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</row>
    <row r="774" spans="1:15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</row>
    <row r="775" spans="1:15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</row>
    <row r="776" spans="1:15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</row>
    <row r="777" spans="1:15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</row>
    <row r="778" spans="1:15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</row>
    <row r="779" spans="1:15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</row>
    <row r="780" spans="1:15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</row>
    <row r="781" spans="1:15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</row>
    <row r="782" spans="1:15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</row>
    <row r="783" spans="1:15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</row>
    <row r="784" spans="1:15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</row>
    <row r="785" spans="1:15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</row>
    <row r="786" spans="1:15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</row>
    <row r="787" spans="1:15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</row>
    <row r="788" spans="1:15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</row>
    <row r="789" spans="1:15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</row>
    <row r="790" spans="1:15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</row>
    <row r="791" spans="1:15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</row>
    <row r="792" spans="1:15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</row>
    <row r="793" spans="1:15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</row>
    <row r="794" spans="1:15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</row>
    <row r="795" spans="1:15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</row>
    <row r="796" spans="1:15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</row>
    <row r="797" spans="1:15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</row>
    <row r="798" spans="1:15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</row>
    <row r="799" spans="1:15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</row>
    <row r="800" spans="1:15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</row>
    <row r="801" spans="1:15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</row>
    <row r="802" spans="1:15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</row>
    <row r="803" spans="1:15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</row>
    <row r="804" spans="1:15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</row>
    <row r="805" spans="1:15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</row>
    <row r="806" spans="1:15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</row>
    <row r="807" spans="1:15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</row>
    <row r="808" spans="1:15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</row>
    <row r="809" spans="1:15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</row>
    <row r="810" spans="1:15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</row>
    <row r="811" spans="1:15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</row>
    <row r="812" spans="1:15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</row>
    <row r="813" spans="1:15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</row>
    <row r="814" spans="1:15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</row>
    <row r="815" spans="1:15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</row>
    <row r="816" spans="1:15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</row>
    <row r="817" spans="1:15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</row>
    <row r="818" spans="1:15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</row>
    <row r="819" spans="1:15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</row>
    <row r="820" spans="1:15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</row>
    <row r="821" spans="1:15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</row>
    <row r="822" spans="1:15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</row>
    <row r="823" spans="1:15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</row>
    <row r="824" spans="1:15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</row>
    <row r="825" spans="1:15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</row>
    <row r="826" spans="1:15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</row>
    <row r="827" spans="1:15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</row>
    <row r="828" spans="1:15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</row>
    <row r="829" spans="1:15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</row>
    <row r="830" spans="1:15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</row>
    <row r="831" spans="1:15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</row>
    <row r="832" spans="1:15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</row>
    <row r="833" spans="1:15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</row>
    <row r="834" spans="1:15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</row>
    <row r="835" spans="1:15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</row>
    <row r="836" spans="1:15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</row>
    <row r="837" spans="1:15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</row>
    <row r="838" spans="1:15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</row>
    <row r="839" spans="1:15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</row>
    <row r="840" spans="1:15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</row>
    <row r="841" spans="1:15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</row>
    <row r="842" spans="1:15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</row>
    <row r="843" spans="1:15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</row>
    <row r="844" spans="1:15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</row>
    <row r="845" spans="1:15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</row>
    <row r="846" spans="1:15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</row>
    <row r="847" spans="1:15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</row>
    <row r="848" spans="1:15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</row>
    <row r="849" spans="1:15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</row>
    <row r="850" spans="1:15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</row>
    <row r="851" spans="1:15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</row>
    <row r="852" spans="1:15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</row>
    <row r="853" spans="1:15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</row>
    <row r="854" spans="1:15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</row>
    <row r="855" spans="1:15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</row>
    <row r="856" spans="1:15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</row>
    <row r="857" spans="1:15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</row>
    <row r="858" spans="1:15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</row>
    <row r="859" spans="1:15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</row>
    <row r="860" spans="1:15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</row>
    <row r="861" spans="1:15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</row>
    <row r="862" spans="1:15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</row>
    <row r="863" spans="1:15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</row>
    <row r="864" spans="1:15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</row>
    <row r="865" spans="1:15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</row>
    <row r="866" spans="1:15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</row>
    <row r="867" spans="1:15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</row>
    <row r="868" spans="1:15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</row>
    <row r="869" spans="1:15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</row>
    <row r="870" spans="1:15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</row>
    <row r="871" spans="1:15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</row>
    <row r="872" spans="1:15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</row>
    <row r="873" spans="1:15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</row>
    <row r="874" spans="1:15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</row>
    <row r="875" spans="1:15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</row>
    <row r="876" spans="1:15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</row>
    <row r="877" spans="1:15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</row>
    <row r="878" spans="1:15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</row>
    <row r="879" spans="1:15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</row>
    <row r="880" spans="1:15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</row>
    <row r="881" spans="1:15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</row>
    <row r="882" spans="1:15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</row>
    <row r="883" spans="1:15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</row>
    <row r="884" spans="1:15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</row>
    <row r="885" spans="1:15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</row>
    <row r="886" spans="1:15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</row>
    <row r="887" spans="1:15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</row>
    <row r="888" spans="1:15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</row>
    <row r="889" spans="1:15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</row>
    <row r="890" spans="1:15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</row>
    <row r="891" spans="1:15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</row>
    <row r="892" spans="1:15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</row>
    <row r="893" spans="1:15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</row>
    <row r="894" spans="1:15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</row>
    <row r="895" spans="1:15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</row>
    <row r="896" spans="1:15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</row>
    <row r="897" spans="1:15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</row>
    <row r="898" spans="1:15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</row>
    <row r="899" spans="1:15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</row>
    <row r="900" spans="1:15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</row>
    <row r="901" spans="1:15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</row>
    <row r="902" spans="1:15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</row>
    <row r="903" spans="1:15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</row>
    <row r="904" spans="1:15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</row>
    <row r="905" spans="1:15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</row>
    <row r="906" spans="1:15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</row>
    <row r="907" spans="1:15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</row>
    <row r="908" spans="1:15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</row>
    <row r="909" spans="1:15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</row>
    <row r="910" spans="1:15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</row>
    <row r="911" spans="1:15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</row>
    <row r="912" spans="1:15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</row>
    <row r="913" spans="1:15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</row>
    <row r="914" spans="1:15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</row>
    <row r="915" spans="1:15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</row>
    <row r="916" spans="1:15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</row>
    <row r="917" spans="1:15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</row>
    <row r="918" spans="1:15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</row>
    <row r="919" spans="1:15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</row>
    <row r="920" spans="1:15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</row>
    <row r="921" spans="1:15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</row>
    <row r="922" spans="1:15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</row>
    <row r="923" spans="1:15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</row>
    <row r="924" spans="1:15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</row>
    <row r="925" spans="1:15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</row>
    <row r="926" spans="1:15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</row>
    <row r="927" spans="1:15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</row>
    <row r="928" spans="1:15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</row>
    <row r="929" spans="1:15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</row>
    <row r="930" spans="1:15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</row>
    <row r="931" spans="1:15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</row>
    <row r="932" spans="1:15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</row>
    <row r="933" spans="1:15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</row>
    <row r="934" spans="1:15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</row>
    <row r="935" spans="1:15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</row>
    <row r="936" spans="1:15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</row>
    <row r="937" spans="1:15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</row>
    <row r="938" spans="1:15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</row>
    <row r="939" spans="1:15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</row>
    <row r="940" spans="1:15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</row>
    <row r="941" spans="1:15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</row>
    <row r="942" spans="1:15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</row>
    <row r="943" spans="1:15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</row>
    <row r="944" spans="1:15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</row>
    <row r="945" spans="1:15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</row>
    <row r="946" spans="1:15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</row>
    <row r="947" spans="1:15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</row>
    <row r="948" spans="1:15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</row>
    <row r="949" spans="1:15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</row>
    <row r="950" spans="1:15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</row>
    <row r="951" spans="1:15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</row>
    <row r="952" spans="1:15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</row>
    <row r="953" spans="1:15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</row>
    <row r="954" spans="1:15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</row>
    <row r="955" spans="1:15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</row>
    <row r="956" spans="1:15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</row>
    <row r="957" spans="1:15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</row>
    <row r="958" spans="1:15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</row>
    <row r="959" spans="1:15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</row>
    <row r="960" spans="1:15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</row>
    <row r="961" spans="1:15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</row>
    <row r="962" spans="1:15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</row>
    <row r="963" spans="1:15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</row>
    <row r="964" spans="1:15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</row>
    <row r="965" spans="1:15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</row>
    <row r="966" spans="1:15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</row>
    <row r="967" spans="1:15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</row>
    <row r="968" spans="1:15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</row>
    <row r="969" spans="1:15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</row>
    <row r="970" spans="1:15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</row>
    <row r="971" spans="1:15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</row>
    <row r="972" spans="1:15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</row>
    <row r="973" spans="1:15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</row>
    <row r="974" spans="1:15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</row>
    <row r="975" spans="1:15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</row>
    <row r="976" spans="1:15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</row>
    <row r="977" spans="1:15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</row>
    <row r="978" spans="1:15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</row>
    <row r="979" spans="1:15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</row>
    <row r="980" spans="1:15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</row>
    <row r="981" spans="1:15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</row>
    <row r="982" spans="1:15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</row>
    <row r="983" spans="1:15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</row>
    <row r="984" spans="1:15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</row>
    <row r="985" spans="1:15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</row>
    <row r="986" spans="1:15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</row>
    <row r="987" spans="1:15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</row>
    <row r="988" spans="1:15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</row>
    <row r="989" spans="1:15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</row>
    <row r="990" spans="1:15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</row>
    <row r="991" spans="1:15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</row>
    <row r="992" spans="1:15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</row>
    <row r="993" spans="1:15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</row>
    <row r="994" spans="1:15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</row>
    <row r="995" spans="1:15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</row>
    <row r="996" spans="1:15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</row>
    <row r="997" spans="1:15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</row>
    <row r="998" spans="1:15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</row>
    <row r="999" spans="1:15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</row>
    <row r="1000" spans="1:15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</row>
    <row r="1001" spans="1:15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</row>
    <row r="1002" spans="1:15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</row>
    <row r="1003" spans="1:15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</row>
    <row r="1004" spans="1:15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</row>
    <row r="1005" spans="1:15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</row>
    <row r="1006" spans="1:15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</row>
    <row r="1007" spans="1:15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</row>
    <row r="1008" spans="1:15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</row>
    <row r="1009" spans="1:15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</row>
    <row r="1010" spans="1:15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</row>
    <row r="1011" spans="1:15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</row>
    <row r="1012" spans="1:15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</row>
    <row r="1013" spans="1:15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</row>
    <row r="1014" spans="1:15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</row>
    <row r="1015" spans="1:15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</row>
    <row r="1016" spans="1:15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</row>
    <row r="1017" spans="1:15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</row>
    <row r="1018" spans="1:15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</row>
    <row r="1019" spans="1:15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</row>
    <row r="1020" spans="1:15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</row>
    <row r="1021" spans="1:15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</row>
    <row r="1022" spans="1:15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</row>
    <row r="1023" spans="1:15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</row>
    <row r="1024" spans="1:15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</row>
    <row r="1025" spans="1:15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</row>
    <row r="1026" spans="1:15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</row>
    <row r="1027" spans="1:15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</row>
    <row r="1028" spans="1:15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</row>
    <row r="1029" spans="1:15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</row>
    <row r="1030" spans="1:15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</row>
    <row r="1031" spans="1:15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</row>
    <row r="1032" spans="1:15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</row>
    <row r="1033" spans="1:15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</row>
    <row r="1034" spans="1:15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</row>
    <row r="1035" spans="1:15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</row>
    <row r="1036" spans="1:15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</row>
    <row r="1037" spans="1:15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</row>
    <row r="1038" spans="1:15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</row>
    <row r="1039" spans="1:15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</row>
    <row r="1040" spans="1:15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</row>
    <row r="1041" spans="1:15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</row>
    <row r="1042" spans="1:15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</row>
    <row r="1043" spans="1:15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</row>
    <row r="1044" spans="1:15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</row>
    <row r="1045" spans="1:15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</row>
    <row r="1046" spans="1:15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</row>
    <row r="1047" spans="1:15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</row>
    <row r="1048" spans="1:15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</row>
    <row r="1049" spans="1:15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</row>
    <row r="1050" spans="1:15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</row>
    <row r="1051" spans="1:15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</row>
    <row r="1052" spans="1:15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</row>
    <row r="1053" spans="1:15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</row>
    <row r="1054" spans="1:15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</row>
    <row r="1055" spans="1:15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</row>
    <row r="1056" spans="1:15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</row>
    <row r="1057" spans="1:15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</row>
    <row r="1058" spans="1:15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</row>
    <row r="1059" spans="1:15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</row>
    <row r="1060" spans="1:15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</row>
    <row r="1061" spans="1:15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</row>
    <row r="1062" spans="1:15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</row>
    <row r="1063" spans="1:15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</row>
    <row r="1064" spans="1:15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</row>
    <row r="1065" spans="1:15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</row>
    <row r="1066" spans="1:15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</row>
    <row r="1067" spans="1:15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</row>
    <row r="1068" spans="1:15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</row>
    <row r="1069" spans="1:15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</row>
    <row r="1070" spans="1:15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</row>
    <row r="1071" spans="1:15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</row>
    <row r="1072" spans="1:15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</row>
    <row r="1073" spans="1:15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</row>
    <row r="1074" spans="1:15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</row>
    <row r="1075" spans="1:15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</row>
    <row r="1076" spans="1:15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</row>
    <row r="1077" spans="1:15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</row>
    <row r="1078" spans="1:15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</row>
    <row r="1079" spans="1:15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</row>
    <row r="1080" spans="1:15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</row>
    <row r="1081" spans="1:15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</row>
    <row r="1082" spans="1:15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</row>
    <row r="1083" spans="1:15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</row>
    <row r="1084" spans="1:15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</row>
    <row r="1085" spans="1:15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</row>
    <row r="1086" spans="1:15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</row>
    <row r="1087" spans="1:15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</row>
    <row r="1088" spans="1:15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</row>
    <row r="1089" spans="1:15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</row>
    <row r="1090" spans="1:15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</row>
    <row r="1091" spans="1:15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</row>
    <row r="1092" spans="1:15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</row>
    <row r="1093" spans="1:15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</row>
    <row r="1094" spans="1:15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</row>
    <row r="1095" spans="1:15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</row>
    <row r="1096" spans="1:15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</row>
    <row r="1097" spans="1:15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</row>
    <row r="1098" spans="1:15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</row>
    <row r="1099" spans="1:15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</row>
    <row r="1100" spans="1:15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</row>
    <row r="1101" spans="1:15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</row>
    <row r="1102" spans="1:15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</row>
    <row r="1103" spans="1:15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</row>
    <row r="1104" spans="1:15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</row>
    <row r="1105" spans="1:15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</row>
    <row r="1106" spans="1:15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</row>
    <row r="1107" spans="1:15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</row>
    <row r="1108" spans="1:15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</row>
    <row r="1109" spans="1:15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</row>
    <row r="1110" spans="1:15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</row>
    <row r="1111" spans="1:15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</row>
    <row r="1112" spans="1:15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</row>
    <row r="1113" spans="1:15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</row>
    <row r="1114" spans="1:15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</row>
    <row r="1115" spans="1:15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</row>
    <row r="1116" spans="1:15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</row>
    <row r="1117" spans="1:15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</row>
    <row r="1118" spans="1:15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</row>
    <row r="1119" spans="1:15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</row>
    <row r="1120" spans="1:15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</row>
    <row r="1121" spans="1:15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</row>
    <row r="1122" spans="1:15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</row>
    <row r="1123" spans="1:15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</row>
    <row r="1124" spans="1:15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</row>
    <row r="1125" spans="1:15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</row>
    <row r="1126" spans="1:15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</row>
    <row r="1127" spans="1:15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</row>
    <row r="1128" spans="1:15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</row>
    <row r="1129" spans="1:15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</row>
    <row r="1130" spans="1:15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</row>
    <row r="1131" spans="1:15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</row>
    <row r="1132" spans="1:15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</row>
    <row r="1133" spans="1:15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</row>
    <row r="1134" spans="1:15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</row>
    <row r="1135" spans="1:15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</row>
    <row r="1136" spans="1:15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</row>
    <row r="1137" spans="1:15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</row>
    <row r="1138" spans="1:15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</row>
    <row r="1139" spans="1:15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</row>
    <row r="1140" spans="1:15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</row>
    <row r="1141" spans="1:15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</row>
    <row r="1142" spans="1:15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</row>
    <row r="1143" spans="1:15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</row>
    <row r="1144" spans="1:15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</row>
    <row r="1145" spans="1:15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</row>
    <row r="1146" spans="1:15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</row>
    <row r="1147" spans="1:15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</row>
    <row r="1148" spans="1:15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</row>
    <row r="1149" spans="1:15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</row>
    <row r="1150" spans="1:15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</row>
    <row r="1151" spans="1:15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</row>
    <row r="1152" spans="1:15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</row>
    <row r="1153" spans="1:15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</row>
    <row r="1154" spans="1:15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</row>
    <row r="1155" spans="1:15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</row>
    <row r="1156" spans="1:15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</row>
    <row r="1157" spans="1:15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</row>
    <row r="1158" spans="1:15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</row>
    <row r="1159" spans="1:15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</row>
    <row r="1160" spans="1:15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</row>
    <row r="1161" spans="1:15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</row>
    <row r="1162" spans="1:15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</row>
    <row r="1163" spans="1:15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</row>
    <row r="1164" spans="1:15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</row>
    <row r="1165" spans="1:15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</row>
    <row r="1166" spans="1:15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</row>
    <row r="1167" spans="1:15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</row>
    <row r="1168" spans="1:15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</row>
    <row r="1169" spans="1:15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</row>
    <row r="1170" spans="1:15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</row>
    <row r="1171" spans="1:15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</row>
    <row r="1172" spans="1:15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</row>
    <row r="1173" spans="1:15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</row>
    <row r="1174" spans="1:15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</row>
    <row r="1175" spans="1:15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</row>
    <row r="1176" spans="1:15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</row>
    <row r="1177" spans="1:15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</row>
    <row r="1178" spans="1:15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</row>
    <row r="1179" spans="1:15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</row>
    <row r="1180" spans="1:15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</row>
    <row r="1181" spans="1:15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</row>
    <row r="1182" spans="1:15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</row>
    <row r="1183" spans="1:15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</row>
    <row r="1184" spans="1:15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</row>
    <row r="1185" spans="1:15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</row>
    <row r="1186" spans="1:15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</row>
    <row r="1187" spans="1:15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</row>
    <row r="1188" spans="1:15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</row>
    <row r="1189" spans="1:15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</row>
    <row r="1190" spans="1:15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</row>
    <row r="1191" spans="1:15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</row>
    <row r="1192" spans="1:15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</row>
    <row r="1193" spans="1:15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</row>
    <row r="1194" spans="1:15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</row>
    <row r="1195" spans="1:15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</row>
    <row r="1196" spans="1:15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</row>
    <row r="1197" spans="1:15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</row>
    <row r="1198" spans="1:15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</row>
    <row r="1199" spans="1:15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</row>
    <row r="1200" spans="1:15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</row>
    <row r="1201" spans="1:15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</row>
    <row r="1202" spans="1:15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</row>
    <row r="1203" spans="1:15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</row>
    <row r="1204" spans="1:15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</row>
    <row r="1205" spans="1:15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</row>
    <row r="1206" spans="1:15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</row>
    <row r="1207" spans="1:15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</row>
    <row r="1208" spans="1:15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</row>
    <row r="1209" spans="1:15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</row>
    <row r="1210" spans="1:15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</row>
    <row r="1211" spans="1:15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</row>
    <row r="1212" spans="1:15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</row>
    <row r="1213" spans="1:15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</row>
    <row r="1214" spans="1:15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</row>
    <row r="1215" spans="1:15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</row>
    <row r="1216" spans="1:15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</row>
    <row r="1217" spans="1:15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</row>
    <row r="1218" spans="1:15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</row>
    <row r="1219" spans="1:15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</row>
    <row r="1220" spans="1:15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</row>
    <row r="1221" spans="1:15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</row>
    <row r="1222" spans="1:15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</row>
    <row r="1223" spans="1:15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</row>
    <row r="1224" spans="1:15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</row>
    <row r="1225" spans="1:15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</row>
    <row r="1226" spans="1:15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</row>
    <row r="1227" spans="1:15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</row>
    <row r="1228" spans="1:15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</row>
    <row r="1229" spans="1:15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</row>
    <row r="1230" spans="1:15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</row>
    <row r="1231" spans="1:15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</row>
    <row r="1232" spans="1:15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</row>
    <row r="1233" spans="1:15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</row>
    <row r="1234" spans="1:15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</row>
    <row r="1235" spans="1:15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</row>
    <row r="1236" spans="1:15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</row>
    <row r="1237" spans="1:15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</row>
    <row r="1238" spans="1:15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</row>
    <row r="1239" spans="1:15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</row>
    <row r="1240" spans="1:15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</row>
    <row r="1241" spans="1:15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</row>
    <row r="1242" spans="1:15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</row>
    <row r="1243" spans="1:15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</row>
    <row r="1244" spans="1:15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</row>
    <row r="1245" spans="1:15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</row>
    <row r="1246" spans="1:15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</row>
    <row r="1247" spans="1:15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</row>
    <row r="1248" spans="1:15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</row>
    <row r="1249" spans="1:15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</row>
    <row r="1250" spans="1:15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</row>
    <row r="1251" spans="1:15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</row>
    <row r="1252" spans="1:15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</row>
    <row r="1253" spans="1:15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</row>
    <row r="1254" spans="1:15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</row>
    <row r="1255" spans="1:15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</row>
    <row r="1256" spans="1:15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</row>
    <row r="1257" spans="1:15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</row>
    <row r="1258" spans="1:15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</row>
    <row r="1259" spans="1:15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</row>
    <row r="1260" spans="1:15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</row>
    <row r="1261" spans="1:15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</row>
    <row r="1262" spans="1:15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</row>
    <row r="1263" spans="1:15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</row>
    <row r="1264" spans="1:15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</row>
    <row r="1265" spans="1:15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</row>
    <row r="1266" spans="1:15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</row>
    <row r="1267" spans="1:15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</row>
    <row r="1268" spans="1:15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</row>
    <row r="1269" spans="1:15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</row>
    <row r="1270" spans="1:15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</row>
    <row r="1271" spans="1:15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</row>
    <row r="1272" spans="1:15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</row>
    <row r="1273" spans="1:15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</row>
    <row r="1274" spans="1:15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</row>
    <row r="1275" spans="1:15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</row>
    <row r="1276" spans="1:15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</row>
    <row r="1277" spans="1:15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</row>
    <row r="1278" spans="1:15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</row>
    <row r="1279" spans="1:15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</row>
    <row r="1280" spans="1:15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</row>
    <row r="1281" spans="1:15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</row>
    <row r="1282" spans="1:15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</row>
    <row r="1283" spans="1:15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</row>
    <row r="1284" spans="1:15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</row>
    <row r="1285" spans="1:15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</row>
    <row r="1286" spans="1:15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</row>
    <row r="1287" spans="1:15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</row>
    <row r="1288" spans="1:15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</row>
    <row r="1289" spans="1:15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</row>
    <row r="1290" spans="1:15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</row>
    <row r="1291" spans="1:15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</row>
    <row r="1292" spans="1:15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</row>
    <row r="1293" spans="1:15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</row>
    <row r="1294" spans="1:15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</row>
    <row r="1295" spans="1:15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</row>
    <row r="1296" spans="1:15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</row>
    <row r="1297" spans="1:15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</row>
    <row r="1298" spans="1:15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</row>
    <row r="1299" spans="1:15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</row>
    <row r="1300" spans="1:15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K7" sqref="K7:K10"/>
    </sheetView>
  </sheetViews>
  <sheetFormatPr baseColWidth="10" defaultColWidth="8.83203125" defaultRowHeight="15" x14ac:dyDescent="0.2"/>
  <cols>
    <col min="1" max="1" width="32.5" customWidth="1"/>
    <col min="2" max="2" width="15.6640625" bestFit="1" customWidth="1"/>
    <col min="3" max="4" width="7.6640625" bestFit="1" customWidth="1"/>
    <col min="5" max="5" width="6.6640625" customWidth="1"/>
    <col min="6" max="7" width="6.6640625" bestFit="1" customWidth="1"/>
    <col min="8" max="8" width="4.6640625" bestFit="1" customWidth="1"/>
    <col min="9" max="9" width="5.6640625" bestFit="1" customWidth="1"/>
    <col min="10" max="10" width="10.1640625" bestFit="1" customWidth="1"/>
  </cols>
  <sheetData>
    <row r="1" spans="1:11" x14ac:dyDescent="0.2">
      <c r="A1" s="14" t="s">
        <v>2574</v>
      </c>
      <c r="B1" t="s">
        <v>2593</v>
      </c>
    </row>
    <row r="2" spans="1:11" x14ac:dyDescent="0.2">
      <c r="K2" t="s">
        <v>2589</v>
      </c>
    </row>
    <row r="3" spans="1:11" x14ac:dyDescent="0.2">
      <c r="A3" s="14" t="s">
        <v>2592</v>
      </c>
      <c r="B3" s="14" t="s">
        <v>2591</v>
      </c>
    </row>
    <row r="4" spans="1:11" x14ac:dyDescent="0.2">
      <c r="A4" s="14" t="s">
        <v>2590</v>
      </c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 t="s">
        <v>2588</v>
      </c>
    </row>
    <row r="5" spans="1:11" x14ac:dyDescent="0.2">
      <c r="A5" s="13" t="s">
        <v>473</v>
      </c>
      <c r="B5" s="12"/>
      <c r="C5" s="12">
        <v>28.6</v>
      </c>
      <c r="D5" s="12">
        <v>20.100000000000001</v>
      </c>
      <c r="E5" s="12"/>
      <c r="F5" s="12"/>
      <c r="G5" s="12"/>
      <c r="H5" s="12"/>
      <c r="I5" s="12"/>
      <c r="J5" s="12">
        <v>48.7</v>
      </c>
    </row>
    <row r="6" spans="1:11" x14ac:dyDescent="0.2">
      <c r="A6" s="13" t="s">
        <v>163</v>
      </c>
      <c r="B6" s="12">
        <v>359.9</v>
      </c>
      <c r="C6" s="12">
        <v>2003</v>
      </c>
      <c r="D6" s="12">
        <v>809.3</v>
      </c>
      <c r="E6" s="12">
        <v>951</v>
      </c>
      <c r="F6" s="12"/>
      <c r="G6" s="12"/>
      <c r="H6" s="12"/>
      <c r="I6" s="12"/>
      <c r="J6" s="12">
        <v>4123.2</v>
      </c>
    </row>
    <row r="7" spans="1:11" x14ac:dyDescent="0.2">
      <c r="A7" s="13" t="s">
        <v>28</v>
      </c>
      <c r="B7" s="12">
        <v>5</v>
      </c>
      <c r="C7" s="12">
        <v>18.7</v>
      </c>
      <c r="D7" s="12">
        <v>15</v>
      </c>
      <c r="E7" s="12">
        <v>256.89999999999998</v>
      </c>
      <c r="F7" s="12"/>
      <c r="G7" s="12"/>
      <c r="H7" s="12"/>
      <c r="I7" s="12">
        <v>9.6</v>
      </c>
      <c r="J7" s="12">
        <v>305.2</v>
      </c>
    </row>
    <row r="8" spans="1:11" x14ac:dyDescent="0.2">
      <c r="A8" s="13" t="s">
        <v>99</v>
      </c>
      <c r="B8" s="12"/>
      <c r="C8" s="12"/>
      <c r="D8" s="12"/>
      <c r="E8" s="12"/>
      <c r="F8" s="12"/>
      <c r="G8" s="12">
        <v>8.1</v>
      </c>
      <c r="H8" s="12"/>
      <c r="I8" s="12"/>
      <c r="J8" s="12">
        <v>8.1</v>
      </c>
    </row>
    <row r="9" spans="1:11" x14ac:dyDescent="0.2">
      <c r="A9" s="13" t="s">
        <v>782</v>
      </c>
      <c r="B9" s="12"/>
      <c r="C9" s="12">
        <v>62</v>
      </c>
      <c r="D9" s="12"/>
      <c r="E9" s="12"/>
      <c r="F9" s="12"/>
      <c r="G9" s="12"/>
      <c r="H9" s="12"/>
      <c r="I9" s="12"/>
      <c r="J9" s="12">
        <v>62</v>
      </c>
    </row>
    <row r="10" spans="1:11" x14ac:dyDescent="0.2">
      <c r="A10" s="13" t="s">
        <v>117</v>
      </c>
      <c r="B10" s="12"/>
      <c r="C10" s="12"/>
      <c r="D10" s="12">
        <v>3</v>
      </c>
      <c r="E10" s="12"/>
      <c r="F10" s="12"/>
      <c r="G10" s="12"/>
      <c r="H10" s="12"/>
      <c r="I10" s="12"/>
      <c r="J10" s="12">
        <v>3</v>
      </c>
    </row>
    <row r="11" spans="1:11" x14ac:dyDescent="0.2">
      <c r="A11" s="13" t="s">
        <v>71</v>
      </c>
      <c r="B11" s="12">
        <v>10.5</v>
      </c>
      <c r="C11" s="12">
        <v>2413.4</v>
      </c>
      <c r="D11" s="12">
        <v>8697.7000000000007</v>
      </c>
      <c r="E11" s="12">
        <v>1701.9</v>
      </c>
      <c r="F11" s="12"/>
      <c r="G11" s="12">
        <v>2480</v>
      </c>
      <c r="H11" s="12"/>
      <c r="I11" s="12"/>
      <c r="J11" s="12">
        <v>15303.5</v>
      </c>
      <c r="K11" t="s">
        <v>9</v>
      </c>
    </row>
    <row r="12" spans="1:11" x14ac:dyDescent="0.2">
      <c r="A12" s="13" t="s">
        <v>85</v>
      </c>
      <c r="B12" s="12"/>
      <c r="C12" s="12">
        <v>3452</v>
      </c>
      <c r="D12" s="12">
        <v>752.6</v>
      </c>
      <c r="E12" s="12">
        <v>556.79999999999995</v>
      </c>
      <c r="F12" s="12">
        <v>714</v>
      </c>
      <c r="G12" s="12">
        <v>790.5</v>
      </c>
      <c r="H12" s="12"/>
      <c r="I12" s="12"/>
      <c r="J12" s="12">
        <v>6265.9000000000005</v>
      </c>
    </row>
    <row r="13" spans="1:11" x14ac:dyDescent="0.2">
      <c r="A13" s="13" t="s">
        <v>706</v>
      </c>
      <c r="B13" s="12"/>
      <c r="C13" s="12">
        <v>86.699999999999989</v>
      </c>
      <c r="D13" s="12"/>
      <c r="E13" s="12"/>
      <c r="F13" s="12"/>
      <c r="G13" s="12"/>
      <c r="H13" s="12"/>
      <c r="I13" s="12"/>
      <c r="J13" s="12">
        <v>86.699999999999989</v>
      </c>
    </row>
    <row r="14" spans="1:11" x14ac:dyDescent="0.2">
      <c r="A14" s="13" t="s">
        <v>312</v>
      </c>
      <c r="B14" s="12"/>
      <c r="C14" s="12">
        <v>10</v>
      </c>
      <c r="D14" s="12"/>
      <c r="E14" s="12">
        <v>445.5</v>
      </c>
      <c r="F14" s="12"/>
      <c r="G14" s="12"/>
      <c r="H14" s="12"/>
      <c r="I14" s="12"/>
      <c r="J14" s="12">
        <v>455.5</v>
      </c>
    </row>
    <row r="15" spans="1:11" x14ac:dyDescent="0.2">
      <c r="A15" s="13" t="s">
        <v>36</v>
      </c>
      <c r="B15" s="12"/>
      <c r="C15" s="12"/>
      <c r="D15" s="12"/>
      <c r="E15" s="12"/>
      <c r="F15" s="12"/>
      <c r="G15" s="12"/>
      <c r="H15" s="12">
        <v>400</v>
      </c>
      <c r="I15" s="12">
        <v>200</v>
      </c>
      <c r="J15" s="12">
        <v>600</v>
      </c>
    </row>
    <row r="16" spans="1:11" x14ac:dyDescent="0.2">
      <c r="A16" s="13" t="s">
        <v>229</v>
      </c>
      <c r="B16" s="12"/>
      <c r="C16" s="12"/>
      <c r="D16" s="12">
        <v>20.399999999999999</v>
      </c>
      <c r="E16" s="12">
        <v>800</v>
      </c>
      <c r="F16" s="12"/>
      <c r="G16" s="12"/>
      <c r="H16" s="12"/>
      <c r="I16" s="12"/>
      <c r="J16" s="12">
        <v>820.4</v>
      </c>
    </row>
    <row r="17" spans="1:10" x14ac:dyDescent="0.2">
      <c r="A17" s="13" t="s">
        <v>48</v>
      </c>
      <c r="B17" s="12">
        <v>2333.8000000000002</v>
      </c>
      <c r="C17" s="12">
        <v>3924</v>
      </c>
      <c r="D17" s="12">
        <v>1446</v>
      </c>
      <c r="E17" s="12">
        <v>150</v>
      </c>
      <c r="F17" s="12">
        <v>335.5</v>
      </c>
      <c r="G17" s="12">
        <v>750</v>
      </c>
      <c r="H17" s="12">
        <v>750</v>
      </c>
      <c r="I17" s="12"/>
      <c r="J17" s="12">
        <v>9689.2999999999993</v>
      </c>
    </row>
    <row r="18" spans="1:10" x14ac:dyDescent="0.2">
      <c r="A18" s="13" t="s">
        <v>1103</v>
      </c>
      <c r="B18" s="12"/>
      <c r="C18" s="12">
        <v>22.400000000000002</v>
      </c>
      <c r="D18" s="12"/>
      <c r="E18" s="12"/>
      <c r="F18" s="12"/>
      <c r="G18" s="12"/>
      <c r="H18" s="12"/>
      <c r="I18" s="12"/>
      <c r="J18" s="12">
        <v>22.400000000000002</v>
      </c>
    </row>
    <row r="19" spans="1:10" x14ac:dyDescent="0.2">
      <c r="A19" s="13" t="s">
        <v>263</v>
      </c>
      <c r="B19" s="12"/>
      <c r="C19" s="12"/>
      <c r="D19" s="12">
        <v>1.2</v>
      </c>
      <c r="E19" s="12"/>
      <c r="F19" s="12"/>
      <c r="G19" s="12"/>
      <c r="H19" s="12"/>
      <c r="I19" s="12"/>
      <c r="J19" s="12">
        <v>1.2</v>
      </c>
    </row>
    <row r="20" spans="1:10" x14ac:dyDescent="0.2">
      <c r="A20" s="13" t="s">
        <v>1584</v>
      </c>
      <c r="B20" s="12">
        <v>1.6</v>
      </c>
      <c r="C20" s="12"/>
      <c r="D20" s="12"/>
      <c r="E20" s="12"/>
      <c r="F20" s="12"/>
      <c r="G20" s="12"/>
      <c r="H20" s="12"/>
      <c r="I20" s="12"/>
      <c r="J20" s="12">
        <v>1.6</v>
      </c>
    </row>
    <row r="21" spans="1:10" x14ac:dyDescent="0.2">
      <c r="A21" s="13" t="s">
        <v>63</v>
      </c>
      <c r="B21" s="12">
        <v>1684.3</v>
      </c>
      <c r="C21" s="12">
        <v>6254.1</v>
      </c>
      <c r="D21" s="12">
        <v>3685.5</v>
      </c>
      <c r="E21" s="12">
        <v>1107</v>
      </c>
      <c r="F21" s="12">
        <v>1100</v>
      </c>
      <c r="G21" s="12">
        <v>7.5</v>
      </c>
      <c r="H21" s="12"/>
      <c r="I21" s="12"/>
      <c r="J21" s="12">
        <v>13838.400000000001</v>
      </c>
    </row>
    <row r="22" spans="1:10" x14ac:dyDescent="0.2">
      <c r="A22" s="13" t="s">
        <v>1187</v>
      </c>
      <c r="B22" s="12"/>
      <c r="C22" s="12">
        <v>200</v>
      </c>
      <c r="D22" s="12"/>
      <c r="E22" s="12"/>
      <c r="F22" s="12"/>
      <c r="G22" s="12"/>
      <c r="H22" s="12"/>
      <c r="I22" s="12"/>
      <c r="J22" s="12">
        <v>200</v>
      </c>
    </row>
    <row r="23" spans="1:10" x14ac:dyDescent="0.2">
      <c r="A23" s="13" t="s">
        <v>2588</v>
      </c>
      <c r="B23" s="12">
        <v>4395.1000000000004</v>
      </c>
      <c r="C23" s="12">
        <v>18474.900000000001</v>
      </c>
      <c r="D23" s="12">
        <v>15450.800000000001</v>
      </c>
      <c r="E23" s="12">
        <v>5969.1</v>
      </c>
      <c r="F23" s="12">
        <v>2149.5</v>
      </c>
      <c r="G23" s="12">
        <v>4036.1</v>
      </c>
      <c r="H23" s="12">
        <v>1150</v>
      </c>
      <c r="I23" s="12">
        <v>209.6</v>
      </c>
      <c r="J23" s="12">
        <v>51835.1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"/>
  <sheetViews>
    <sheetView workbookViewId="0">
      <selection sqref="A1:XFD1048576"/>
    </sheetView>
  </sheetViews>
  <sheetFormatPr baseColWidth="10" defaultColWidth="8.83203125" defaultRowHeight="15" x14ac:dyDescent="0.2"/>
  <sheetData>
    <row r="1" spans="1:33" x14ac:dyDescent="0.2">
      <c r="A1" t="s">
        <v>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v>546.29999999999995</v>
      </c>
      <c r="D3">
        <v>4388.2999999999993</v>
      </c>
      <c r="E3">
        <v>15570.900000000001</v>
      </c>
      <c r="F3">
        <v>4983.5</v>
      </c>
      <c r="G3">
        <v>0</v>
      </c>
      <c r="H3">
        <v>2480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v>0</v>
      </c>
      <c r="D4">
        <v>1100</v>
      </c>
      <c r="E4">
        <v>1100</v>
      </c>
      <c r="F4">
        <v>0</v>
      </c>
      <c r="G4">
        <v>0</v>
      </c>
      <c r="H4">
        <v>0</v>
      </c>
      <c r="I4">
        <v>400</v>
      </c>
      <c r="J4">
        <v>200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v>216.49999999999997</v>
      </c>
      <c r="D5">
        <v>34.099999999999994</v>
      </c>
      <c r="E5">
        <v>14.999999999999998</v>
      </c>
      <c r="F5">
        <v>256.89999999999998</v>
      </c>
      <c r="G5">
        <v>0</v>
      </c>
      <c r="H5">
        <v>0</v>
      </c>
      <c r="I5">
        <v>0</v>
      </c>
      <c r="J5">
        <v>9.6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v>10153.900000000001</v>
      </c>
      <c r="D7">
        <v>11423.400000000001</v>
      </c>
      <c r="E7">
        <v>6249.3000000000011</v>
      </c>
      <c r="F7">
        <v>2677</v>
      </c>
      <c r="G7">
        <v>1100</v>
      </c>
      <c r="H7">
        <v>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v>0</v>
      </c>
      <c r="D8">
        <v>200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v>58.4</v>
      </c>
      <c r="D9">
        <v>2</v>
      </c>
      <c r="E9">
        <v>66.2</v>
      </c>
      <c r="F9">
        <v>21</v>
      </c>
      <c r="G9">
        <v>3.2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v>0</v>
      </c>
      <c r="D10">
        <v>62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v>10.5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v>641.29999999999995</v>
      </c>
      <c r="D12">
        <v>5771.4000000000005</v>
      </c>
      <c r="E12">
        <v>752.5999999999998</v>
      </c>
      <c r="F12">
        <v>1319.3</v>
      </c>
      <c r="G12">
        <v>1250.4000000000001</v>
      </c>
      <c r="H12">
        <v>790.5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v>0</v>
      </c>
      <c r="D14">
        <v>12</v>
      </c>
      <c r="E14">
        <v>20.399999999999999</v>
      </c>
      <c r="F14">
        <v>800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H4" sqref="H4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f>BPMCCS!B2</f>
        <v>0</v>
      </c>
      <c r="C2">
        <f>BPMCCS!C2</f>
        <v>0</v>
      </c>
      <c r="D2">
        <f>BPMCCS!D2</f>
        <v>0</v>
      </c>
      <c r="E2">
        <f>BPMCCS!E2</f>
        <v>0</v>
      </c>
      <c r="F2">
        <f>BPMCCS!F2</f>
        <v>0</v>
      </c>
      <c r="G2">
        <f>BPMCCS!G2</f>
        <v>0</v>
      </c>
      <c r="H2">
        <f>BPMCCS!H2</f>
        <v>0</v>
      </c>
      <c r="I2">
        <f>BPMCCS!I2</f>
        <v>0</v>
      </c>
      <c r="J2">
        <f>BPMCCS!J2</f>
        <v>0</v>
      </c>
      <c r="K2">
        <f>BPMCCS!K2</f>
        <v>0</v>
      </c>
      <c r="L2">
        <f>BPMCCS!L2</f>
        <v>0</v>
      </c>
      <c r="M2">
        <f>BPMCCS!M2</f>
        <v>0</v>
      </c>
      <c r="N2">
        <f>BPMCCS!N2</f>
        <v>0</v>
      </c>
      <c r="O2">
        <f>BPMCCS!O2</f>
        <v>0</v>
      </c>
      <c r="P2">
        <f>BPMCCS!P2</f>
        <v>0</v>
      </c>
      <c r="Q2">
        <f>BPMCCS!Q2</f>
        <v>0</v>
      </c>
      <c r="R2">
        <f>BPMCCS!R2</f>
        <v>0</v>
      </c>
      <c r="S2">
        <f>BPMCCS!S2</f>
        <v>0</v>
      </c>
      <c r="T2">
        <f>BPMCCS!T2</f>
        <v>0</v>
      </c>
      <c r="U2">
        <f>BPMCCS!U2</f>
        <v>0</v>
      </c>
      <c r="V2">
        <f>BPMCCS!V2</f>
        <v>0</v>
      </c>
      <c r="W2">
        <f>BPMCCS!W2</f>
        <v>0</v>
      </c>
      <c r="X2">
        <f>BPMCCS!X2</f>
        <v>0</v>
      </c>
      <c r="Y2">
        <f>BPMCCS!Y2</f>
        <v>0</v>
      </c>
      <c r="Z2">
        <f>BPMCCS!Z2</f>
        <v>0</v>
      </c>
      <c r="AA2">
        <f>BPMCCS!AA2</f>
        <v>0</v>
      </c>
      <c r="AB2">
        <f>BPMCCS!AB2</f>
        <v>0</v>
      </c>
      <c r="AC2">
        <f>BPMCCS!AC2</f>
        <v>0</v>
      </c>
      <c r="AD2">
        <f>BPMCCS!AD2</f>
        <v>0</v>
      </c>
      <c r="AE2">
        <f>BPMCCS!AE2</f>
        <v>0</v>
      </c>
      <c r="AF2">
        <f>BPMCCS!AF2</f>
        <v>0</v>
      </c>
      <c r="AG2">
        <f>BPMCCS!AG2</f>
        <v>0</v>
      </c>
    </row>
    <row r="3" spans="1:33" x14ac:dyDescent="0.2">
      <c r="A3" t="s">
        <v>9</v>
      </c>
      <c r="B3">
        <f>BPMCCS!B3</f>
        <v>0</v>
      </c>
      <c r="C3">
        <f>BPMCCS!C3</f>
        <v>546.29999999999995</v>
      </c>
      <c r="D3">
        <f>BPMCCS!D3-GETPIVOTDATA("
Nameplate Capacity (MW)",Calculations!$A$3,"Year",2021,"Technology","Natural Gas Fired Combined Cycle")</f>
        <v>1974.8999999999992</v>
      </c>
      <c r="E3">
        <f>BPMCCS!E3-GETPIVOTDATA("
Nameplate Capacity (MW)",Calculations!$A$3,"Year",2022,"Technology","Natural Gas Fired Combined Cycle")</f>
        <v>6873.2000000000007</v>
      </c>
      <c r="F3">
        <f>BPMCCS!F3-GETPIVOTDATA("
Nameplate Capacity (MW)",Calculations!$A$3,"Year",2023,"Technology","Natural Gas Fired Combined Cycle")</f>
        <v>3281.6</v>
      </c>
      <c r="G3">
        <f>BPMCCS!G3</f>
        <v>0</v>
      </c>
      <c r="H3">
        <f>BPMCCS!H3-GETPIVOTDATA("
Nameplate Capacity (MW)",Calculations!$A$3,"Year",2025,"Technology","Natural Gas Fired Combined Cycle")</f>
        <v>0</v>
      </c>
      <c r="I3">
        <f>BPMCCS!I3</f>
        <v>0</v>
      </c>
      <c r="J3">
        <f>BPMCCS!J3</f>
        <v>0</v>
      </c>
      <c r="K3">
        <f>BPMCCS!K3</f>
        <v>0</v>
      </c>
      <c r="L3">
        <f>BPMCCS!L3</f>
        <v>0</v>
      </c>
      <c r="M3">
        <f>BPMCCS!M3</f>
        <v>0</v>
      </c>
      <c r="N3">
        <f>BPMCCS!N3</f>
        <v>0</v>
      </c>
      <c r="O3">
        <f>BPMCCS!O3</f>
        <v>0</v>
      </c>
      <c r="P3">
        <f>BPMCCS!P3</f>
        <v>0</v>
      </c>
      <c r="Q3">
        <f>BPMCCS!Q3</f>
        <v>0</v>
      </c>
      <c r="R3">
        <f>BPMCCS!R3</f>
        <v>0</v>
      </c>
      <c r="S3">
        <f>BPMCCS!S3</f>
        <v>0</v>
      </c>
      <c r="T3">
        <f>BPMCCS!T3</f>
        <v>0</v>
      </c>
      <c r="U3">
        <f>BPMCCS!U3</f>
        <v>0</v>
      </c>
      <c r="V3">
        <f>BPMCCS!V3</f>
        <v>0</v>
      </c>
      <c r="W3">
        <f>BPMCCS!W3</f>
        <v>0</v>
      </c>
      <c r="X3">
        <f>BPMCCS!X3</f>
        <v>0</v>
      </c>
      <c r="Y3">
        <f>BPMCCS!Y3</f>
        <v>0</v>
      </c>
      <c r="Z3">
        <f>BPMCCS!Z3</f>
        <v>0</v>
      </c>
      <c r="AA3">
        <f>BPMCCS!AA3</f>
        <v>0</v>
      </c>
      <c r="AB3">
        <f>BPMCCS!AB3</f>
        <v>0</v>
      </c>
      <c r="AC3">
        <f>BPMCCS!AC3</f>
        <v>0</v>
      </c>
      <c r="AD3">
        <f>BPMCCS!AD3</f>
        <v>0</v>
      </c>
      <c r="AE3">
        <f>BPMCCS!AE3</f>
        <v>0</v>
      </c>
      <c r="AF3">
        <f>BPMCCS!AF3</f>
        <v>0</v>
      </c>
      <c r="AG3">
        <f>BPMCCS!AG3</f>
        <v>0</v>
      </c>
    </row>
    <row r="4" spans="1:33" x14ac:dyDescent="0.2">
      <c r="A4" t="s">
        <v>10</v>
      </c>
      <c r="B4">
        <f>BPMCCS!B4</f>
        <v>0</v>
      </c>
      <c r="C4">
        <f>BPMCCS!C4</f>
        <v>0</v>
      </c>
      <c r="D4">
        <f>BPMCCS!D4</f>
        <v>1100</v>
      </c>
      <c r="E4">
        <f>BPMCCS!E4</f>
        <v>1100</v>
      </c>
      <c r="F4">
        <f>BPMCCS!F4</f>
        <v>0</v>
      </c>
      <c r="G4">
        <f>BPMCCS!G4</f>
        <v>0</v>
      </c>
      <c r="H4">
        <f>BPMCCS!H4</f>
        <v>0</v>
      </c>
      <c r="I4">
        <f>BPMCCS!I4</f>
        <v>400</v>
      </c>
      <c r="J4">
        <f>BPMCCS!J4</f>
        <v>200</v>
      </c>
      <c r="K4">
        <f>BPMCCS!K4</f>
        <v>0</v>
      </c>
      <c r="L4">
        <f>BPMCCS!L4</f>
        <v>0</v>
      </c>
      <c r="M4">
        <f>BPMCCS!M4</f>
        <v>0</v>
      </c>
      <c r="N4">
        <f>BPMCCS!N4</f>
        <v>0</v>
      </c>
      <c r="O4">
        <f>BPMCCS!O4</f>
        <v>0</v>
      </c>
      <c r="P4">
        <f>BPMCCS!P4</f>
        <v>0</v>
      </c>
      <c r="Q4">
        <f>BPMCCS!Q4</f>
        <v>0</v>
      </c>
      <c r="R4">
        <f>BPMCCS!R4</f>
        <v>0</v>
      </c>
      <c r="S4">
        <f>BPMCCS!S4</f>
        <v>0</v>
      </c>
      <c r="T4">
        <f>BPMCCS!T4</f>
        <v>0</v>
      </c>
      <c r="U4">
        <f>BPMCCS!U4</f>
        <v>0</v>
      </c>
      <c r="V4">
        <f>BPMCCS!V4</f>
        <v>0</v>
      </c>
      <c r="W4">
        <f>BPMCCS!W4</f>
        <v>0</v>
      </c>
      <c r="X4">
        <f>BPMCCS!X4</f>
        <v>0</v>
      </c>
      <c r="Y4">
        <f>BPMCCS!Y4</f>
        <v>0</v>
      </c>
      <c r="Z4">
        <f>BPMCCS!Z4</f>
        <v>0</v>
      </c>
      <c r="AA4">
        <f>BPMCCS!AA4</f>
        <v>0</v>
      </c>
      <c r="AB4">
        <f>BPMCCS!AB4</f>
        <v>0</v>
      </c>
      <c r="AC4">
        <f>BPMCCS!AC4</f>
        <v>0</v>
      </c>
      <c r="AD4">
        <f>BPMCCS!AD4</f>
        <v>0</v>
      </c>
      <c r="AE4">
        <f>BPMCCS!AE4</f>
        <v>0</v>
      </c>
      <c r="AF4">
        <f>BPMCCS!AF4</f>
        <v>0</v>
      </c>
      <c r="AG4">
        <f>BPMCCS!AG4</f>
        <v>0</v>
      </c>
    </row>
    <row r="5" spans="1:33" x14ac:dyDescent="0.2">
      <c r="A5" t="s">
        <v>11</v>
      </c>
      <c r="B5">
        <f>BPMCCS!B5</f>
        <v>0</v>
      </c>
      <c r="C5">
        <f>BPMCCS!C5</f>
        <v>216.49999999999997</v>
      </c>
      <c r="D5">
        <f>BPMCCS!D5</f>
        <v>34.099999999999994</v>
      </c>
      <c r="E5">
        <f>BPMCCS!E5</f>
        <v>14.999999999999998</v>
      </c>
      <c r="F5">
        <f>BPMCCS!F5</f>
        <v>256.89999999999998</v>
      </c>
      <c r="G5">
        <f>BPMCCS!G5</f>
        <v>0</v>
      </c>
      <c r="H5">
        <f>BPMCCS!H5</f>
        <v>0</v>
      </c>
      <c r="I5">
        <f>BPMCCS!I5</f>
        <v>0</v>
      </c>
      <c r="J5">
        <f>BPMCCS!J5</f>
        <v>9.6</v>
      </c>
      <c r="K5">
        <f>BPMCCS!K5</f>
        <v>0</v>
      </c>
      <c r="L5">
        <f>BPMCCS!L5</f>
        <v>0</v>
      </c>
      <c r="M5">
        <f>BPMCCS!M5</f>
        <v>0</v>
      </c>
      <c r="N5">
        <f>BPMCCS!N5</f>
        <v>0</v>
      </c>
      <c r="O5">
        <f>BPMCCS!O5</f>
        <v>0</v>
      </c>
      <c r="P5">
        <f>BPMCCS!P5</f>
        <v>0</v>
      </c>
      <c r="Q5">
        <f>BPMCCS!Q5</f>
        <v>0</v>
      </c>
      <c r="R5">
        <f>BPMCCS!R5</f>
        <v>0</v>
      </c>
      <c r="S5">
        <f>BPMCCS!S5</f>
        <v>0</v>
      </c>
      <c r="T5">
        <f>BPMCCS!T5</f>
        <v>0</v>
      </c>
      <c r="U5">
        <f>BPMCCS!U5</f>
        <v>0</v>
      </c>
      <c r="V5">
        <f>BPMCCS!V5</f>
        <v>0</v>
      </c>
      <c r="W5">
        <f>BPMCCS!W5</f>
        <v>0</v>
      </c>
      <c r="X5">
        <f>BPMCCS!X5</f>
        <v>0</v>
      </c>
      <c r="Y5">
        <f>BPMCCS!Y5</f>
        <v>0</v>
      </c>
      <c r="Z5">
        <f>BPMCCS!Z5</f>
        <v>0</v>
      </c>
      <c r="AA5">
        <f>BPMCCS!AA5</f>
        <v>0</v>
      </c>
      <c r="AB5">
        <f>BPMCCS!AB5</f>
        <v>0</v>
      </c>
      <c r="AC5">
        <f>BPMCCS!AC5</f>
        <v>0</v>
      </c>
      <c r="AD5">
        <f>BPMCCS!AD5</f>
        <v>0</v>
      </c>
      <c r="AE5">
        <f>BPMCCS!AE5</f>
        <v>0</v>
      </c>
      <c r="AF5">
        <f>BPMCCS!AF5</f>
        <v>0</v>
      </c>
      <c r="AG5">
        <f>BPMCCS!AG5</f>
        <v>0</v>
      </c>
    </row>
    <row r="6" spans="1:33" x14ac:dyDescent="0.2">
      <c r="A6" t="s">
        <v>12</v>
      </c>
      <c r="B6">
        <f>BPMCCS!B6</f>
        <v>0</v>
      </c>
      <c r="C6">
        <f>BPMCCS!C6</f>
        <v>0</v>
      </c>
      <c r="D6">
        <f>BPMCCS!D6</f>
        <v>0</v>
      </c>
      <c r="E6">
        <f>BPMCCS!E6</f>
        <v>0</v>
      </c>
      <c r="F6">
        <f>BPMCCS!F6</f>
        <v>0</v>
      </c>
      <c r="G6">
        <f>BPMCCS!G6</f>
        <v>0</v>
      </c>
      <c r="H6">
        <f>BPMCCS!H6</f>
        <v>0</v>
      </c>
      <c r="I6">
        <f>BPMCCS!I6</f>
        <v>0</v>
      </c>
      <c r="J6">
        <f>BPMCCS!J6</f>
        <v>0</v>
      </c>
      <c r="K6">
        <f>BPMCCS!K6</f>
        <v>0</v>
      </c>
      <c r="L6">
        <f>BPMCCS!L6</f>
        <v>0</v>
      </c>
      <c r="M6">
        <f>BPMCCS!M6</f>
        <v>0</v>
      </c>
      <c r="N6">
        <f>BPMCCS!N6</f>
        <v>0</v>
      </c>
      <c r="O6">
        <f>BPMCCS!O6</f>
        <v>0</v>
      </c>
      <c r="P6">
        <f>BPMCCS!P6</f>
        <v>0</v>
      </c>
      <c r="Q6">
        <f>BPMCCS!Q6</f>
        <v>0</v>
      </c>
      <c r="R6">
        <f>BPMCCS!R6</f>
        <v>0</v>
      </c>
      <c r="S6">
        <f>BPMCCS!S6</f>
        <v>0</v>
      </c>
      <c r="T6">
        <f>BPMCCS!T6</f>
        <v>0</v>
      </c>
      <c r="U6">
        <f>BPMCCS!U6</f>
        <v>0</v>
      </c>
      <c r="V6">
        <f>BPMCCS!V6</f>
        <v>0</v>
      </c>
      <c r="W6">
        <f>BPMCCS!W6</f>
        <v>0</v>
      </c>
      <c r="X6">
        <f>BPMCCS!X6</f>
        <v>0</v>
      </c>
      <c r="Y6">
        <f>BPMCCS!Y6</f>
        <v>0</v>
      </c>
      <c r="Z6">
        <f>BPMCCS!Z6</f>
        <v>0</v>
      </c>
      <c r="AA6">
        <f>BPMCCS!AA6</f>
        <v>0</v>
      </c>
      <c r="AB6">
        <f>BPMCCS!AB6</f>
        <v>0</v>
      </c>
      <c r="AC6">
        <f>BPMCCS!AC6</f>
        <v>0</v>
      </c>
      <c r="AD6">
        <f>BPMCCS!AD6</f>
        <v>0</v>
      </c>
      <c r="AE6">
        <f>BPMCCS!AE6</f>
        <v>0</v>
      </c>
      <c r="AF6">
        <f>BPMCCS!AF6</f>
        <v>0</v>
      </c>
      <c r="AG6">
        <f>BPMCCS!AG6</f>
        <v>0</v>
      </c>
    </row>
    <row r="7" spans="1:33" x14ac:dyDescent="0.2">
      <c r="A7" t="s">
        <v>13</v>
      </c>
      <c r="B7">
        <f>BPMCCS!B7</f>
        <v>0</v>
      </c>
      <c r="C7">
        <f>BPMCCS!C7</f>
        <v>10153.900000000001</v>
      </c>
      <c r="D7">
        <f>BPMCCS!D7</f>
        <v>11423.400000000001</v>
      </c>
      <c r="E7">
        <f>BPMCCS!E7</f>
        <v>6249.3000000000011</v>
      </c>
      <c r="F7">
        <f>BPMCCS!F7</f>
        <v>2677</v>
      </c>
      <c r="G7">
        <f>BPMCCS!G7</f>
        <v>1100</v>
      </c>
      <c r="H7">
        <f>BPMCCS!H7</f>
        <v>7.5</v>
      </c>
      <c r="I7">
        <f>BPMCCS!I7</f>
        <v>0</v>
      </c>
      <c r="J7">
        <f>BPMCCS!J7</f>
        <v>0</v>
      </c>
      <c r="K7">
        <f>BPMCCS!K7</f>
        <v>0</v>
      </c>
      <c r="L7">
        <f>BPMCCS!L7</f>
        <v>0</v>
      </c>
      <c r="M7">
        <f>BPMCCS!M7</f>
        <v>0</v>
      </c>
      <c r="N7">
        <f>BPMCCS!N7</f>
        <v>0</v>
      </c>
      <c r="O7">
        <f>BPMCCS!O7</f>
        <v>0</v>
      </c>
      <c r="P7">
        <f>BPMCCS!P7</f>
        <v>0</v>
      </c>
      <c r="Q7">
        <f>BPMCCS!Q7</f>
        <v>0</v>
      </c>
      <c r="R7">
        <f>BPMCCS!R7</f>
        <v>0</v>
      </c>
      <c r="S7">
        <f>BPMCCS!S7</f>
        <v>0</v>
      </c>
      <c r="T7">
        <f>BPMCCS!T7</f>
        <v>0</v>
      </c>
      <c r="U7">
        <f>BPMCCS!U7</f>
        <v>0</v>
      </c>
      <c r="V7">
        <f>BPMCCS!V7</f>
        <v>0</v>
      </c>
      <c r="W7">
        <f>BPMCCS!W7</f>
        <v>0</v>
      </c>
      <c r="X7">
        <f>BPMCCS!X7</f>
        <v>0</v>
      </c>
      <c r="Y7">
        <f>BPMCCS!Y7</f>
        <v>0</v>
      </c>
      <c r="Z7">
        <f>BPMCCS!Z7</f>
        <v>0</v>
      </c>
      <c r="AA7">
        <f>BPMCCS!AA7</f>
        <v>0</v>
      </c>
      <c r="AB7">
        <f>BPMCCS!AB7</f>
        <v>0</v>
      </c>
      <c r="AC7">
        <f>BPMCCS!AC7</f>
        <v>0</v>
      </c>
      <c r="AD7">
        <f>BPMCCS!AD7</f>
        <v>0</v>
      </c>
      <c r="AE7">
        <f>BPMCCS!AE7</f>
        <v>0</v>
      </c>
      <c r="AF7">
        <f>BPMCCS!AF7</f>
        <v>0</v>
      </c>
      <c r="AG7">
        <f>BPMCCS!AG7</f>
        <v>0</v>
      </c>
    </row>
    <row r="8" spans="1:33" x14ac:dyDescent="0.2">
      <c r="A8" t="s">
        <v>14</v>
      </c>
      <c r="B8">
        <f>BPMCCS!B8</f>
        <v>0</v>
      </c>
      <c r="C8">
        <f>BPMCCS!C8</f>
        <v>0</v>
      </c>
      <c r="D8">
        <f>BPMCCS!D8</f>
        <v>200</v>
      </c>
      <c r="E8">
        <f>BPMCCS!E8</f>
        <v>0</v>
      </c>
      <c r="F8">
        <f>BPMCCS!F8</f>
        <v>0</v>
      </c>
      <c r="G8">
        <f>BPMCCS!G8</f>
        <v>0</v>
      </c>
      <c r="H8">
        <f>BPMCCS!H8</f>
        <v>0</v>
      </c>
      <c r="I8">
        <f>BPMCCS!I8</f>
        <v>0</v>
      </c>
      <c r="J8">
        <f>BPMCCS!J8</f>
        <v>0</v>
      </c>
      <c r="K8">
        <f>BPMCCS!K8</f>
        <v>0</v>
      </c>
      <c r="L8">
        <f>BPMCCS!L8</f>
        <v>0</v>
      </c>
      <c r="M8">
        <f>BPMCCS!M8</f>
        <v>0</v>
      </c>
      <c r="N8">
        <f>BPMCCS!N8</f>
        <v>0</v>
      </c>
      <c r="O8">
        <f>BPMCCS!O8</f>
        <v>0</v>
      </c>
      <c r="P8">
        <f>BPMCCS!P8</f>
        <v>0</v>
      </c>
      <c r="Q8">
        <f>BPMCCS!Q8</f>
        <v>0</v>
      </c>
      <c r="R8">
        <f>BPMCCS!R8</f>
        <v>0</v>
      </c>
      <c r="S8">
        <f>BPMCCS!S8</f>
        <v>0</v>
      </c>
      <c r="T8">
        <f>BPMCCS!T8</f>
        <v>0</v>
      </c>
      <c r="U8">
        <f>BPMCCS!U8</f>
        <v>0</v>
      </c>
      <c r="V8">
        <f>BPMCCS!V8</f>
        <v>0</v>
      </c>
      <c r="W8">
        <f>BPMCCS!W8</f>
        <v>0</v>
      </c>
      <c r="X8">
        <f>BPMCCS!X8</f>
        <v>0</v>
      </c>
      <c r="Y8">
        <f>BPMCCS!Y8</f>
        <v>0</v>
      </c>
      <c r="Z8">
        <f>BPMCCS!Z8</f>
        <v>0</v>
      </c>
      <c r="AA8">
        <f>BPMCCS!AA8</f>
        <v>0</v>
      </c>
      <c r="AB8">
        <f>BPMCCS!AB8</f>
        <v>0</v>
      </c>
      <c r="AC8">
        <f>BPMCCS!AC8</f>
        <v>0</v>
      </c>
      <c r="AD8">
        <f>BPMCCS!AD8</f>
        <v>0</v>
      </c>
      <c r="AE8">
        <f>BPMCCS!AE8</f>
        <v>0</v>
      </c>
      <c r="AF8">
        <f>BPMCCS!AF8</f>
        <v>0</v>
      </c>
      <c r="AG8">
        <f>BPMCCS!AG8</f>
        <v>0</v>
      </c>
    </row>
    <row r="9" spans="1:33" x14ac:dyDescent="0.2">
      <c r="A9" t="s">
        <v>15</v>
      </c>
      <c r="B9">
        <f>BPMCCS!B9</f>
        <v>0</v>
      </c>
      <c r="C9">
        <f>BPMCCS!C9</f>
        <v>58.4</v>
      </c>
      <c r="D9">
        <f>BPMCCS!D9</f>
        <v>2</v>
      </c>
      <c r="E9">
        <f>BPMCCS!E9</f>
        <v>66.2</v>
      </c>
      <c r="F9">
        <f>BPMCCS!F9</f>
        <v>21</v>
      </c>
      <c r="G9">
        <f>BPMCCS!G9</f>
        <v>3.2</v>
      </c>
      <c r="H9">
        <f>BPMCCS!H9</f>
        <v>0</v>
      </c>
      <c r="I9">
        <f>BPMCCS!I9</f>
        <v>0</v>
      </c>
      <c r="J9">
        <f>BPMCCS!J9</f>
        <v>0</v>
      </c>
      <c r="K9">
        <f>BPMCCS!K9</f>
        <v>0</v>
      </c>
      <c r="L9">
        <f>BPMCCS!L9</f>
        <v>0</v>
      </c>
      <c r="M9">
        <f>BPMCCS!M9</f>
        <v>0</v>
      </c>
      <c r="N9">
        <f>BPMCCS!N9</f>
        <v>0</v>
      </c>
      <c r="O9">
        <f>BPMCCS!O9</f>
        <v>0</v>
      </c>
      <c r="P9">
        <f>BPMCCS!P9</f>
        <v>0</v>
      </c>
      <c r="Q9">
        <f>BPMCCS!Q9</f>
        <v>0</v>
      </c>
      <c r="R9">
        <f>BPMCCS!R9</f>
        <v>0</v>
      </c>
      <c r="S9">
        <f>BPMCCS!S9</f>
        <v>0</v>
      </c>
      <c r="T9">
        <f>BPMCCS!T9</f>
        <v>0</v>
      </c>
      <c r="U9">
        <f>BPMCCS!U9</f>
        <v>0</v>
      </c>
      <c r="V9">
        <f>BPMCCS!V9</f>
        <v>0</v>
      </c>
      <c r="W9">
        <f>BPMCCS!W9</f>
        <v>0</v>
      </c>
      <c r="X9">
        <f>BPMCCS!X9</f>
        <v>0</v>
      </c>
      <c r="Y9">
        <f>BPMCCS!Y9</f>
        <v>0</v>
      </c>
      <c r="Z9">
        <f>BPMCCS!Z9</f>
        <v>0</v>
      </c>
      <c r="AA9">
        <f>BPMCCS!AA9</f>
        <v>0</v>
      </c>
      <c r="AB9">
        <f>BPMCCS!AB9</f>
        <v>0</v>
      </c>
      <c r="AC9">
        <f>BPMCCS!AC9</f>
        <v>0</v>
      </c>
      <c r="AD9">
        <f>BPMCCS!AD9</f>
        <v>0</v>
      </c>
      <c r="AE9">
        <f>BPMCCS!AE9</f>
        <v>0</v>
      </c>
      <c r="AF9">
        <f>BPMCCS!AF9</f>
        <v>0</v>
      </c>
      <c r="AG9">
        <f>BPMCCS!AG9</f>
        <v>0</v>
      </c>
    </row>
    <row r="10" spans="1:33" x14ac:dyDescent="0.2">
      <c r="A10" t="s">
        <v>16</v>
      </c>
      <c r="B10">
        <f>BPMCCS!B10</f>
        <v>0</v>
      </c>
      <c r="C10">
        <f>BPMCCS!C10</f>
        <v>0</v>
      </c>
      <c r="D10">
        <f>BPMCCS!D10</f>
        <v>62</v>
      </c>
      <c r="E10">
        <f>BPMCCS!E10</f>
        <v>0</v>
      </c>
      <c r="F10">
        <f>BPMCCS!F10</f>
        <v>0</v>
      </c>
      <c r="G10">
        <f>BPMCCS!G10</f>
        <v>0</v>
      </c>
      <c r="H10">
        <f>BPMCCS!H10</f>
        <v>0</v>
      </c>
      <c r="I10">
        <f>BPMCCS!I10</f>
        <v>0</v>
      </c>
      <c r="J10">
        <f>BPMCCS!J10</f>
        <v>0</v>
      </c>
      <c r="K10">
        <f>BPMCCS!K10</f>
        <v>0</v>
      </c>
      <c r="L10">
        <f>BPMCCS!L10</f>
        <v>0</v>
      </c>
      <c r="M10">
        <f>BPMCCS!M10</f>
        <v>0</v>
      </c>
      <c r="N10">
        <f>BPMCCS!N10</f>
        <v>0</v>
      </c>
      <c r="O10">
        <f>BPMCCS!O10</f>
        <v>0</v>
      </c>
      <c r="P10">
        <f>BPMCCS!P10</f>
        <v>0</v>
      </c>
      <c r="Q10">
        <f>BPMCCS!Q10</f>
        <v>0</v>
      </c>
      <c r="R10">
        <f>BPMCCS!R10</f>
        <v>0</v>
      </c>
      <c r="S10">
        <f>BPMCCS!S10</f>
        <v>0</v>
      </c>
      <c r="T10">
        <f>BPMCCS!T10</f>
        <v>0</v>
      </c>
      <c r="U10">
        <f>BPMCCS!U10</f>
        <v>0</v>
      </c>
      <c r="V10">
        <f>BPMCCS!V10</f>
        <v>0</v>
      </c>
      <c r="W10">
        <f>BPMCCS!W10</f>
        <v>0</v>
      </c>
      <c r="X10">
        <f>BPMCCS!X10</f>
        <v>0</v>
      </c>
      <c r="Y10">
        <f>BPMCCS!Y10</f>
        <v>0</v>
      </c>
      <c r="Z10">
        <f>BPMCCS!Z10</f>
        <v>0</v>
      </c>
      <c r="AA10">
        <f>BPMCCS!AA10</f>
        <v>0</v>
      </c>
      <c r="AB10">
        <f>BPMCCS!AB10</f>
        <v>0</v>
      </c>
      <c r="AC10">
        <f>BPMCCS!AC10</f>
        <v>0</v>
      </c>
      <c r="AD10">
        <f>BPMCCS!AD10</f>
        <v>0</v>
      </c>
      <c r="AE10">
        <f>BPMCCS!AE10</f>
        <v>0</v>
      </c>
      <c r="AF10">
        <f>BPMCCS!AF10</f>
        <v>0</v>
      </c>
      <c r="AG10">
        <f>BPMCCS!AG10</f>
        <v>0</v>
      </c>
    </row>
    <row r="11" spans="1:33" x14ac:dyDescent="0.2">
      <c r="A11" t="s">
        <v>17</v>
      </c>
      <c r="B11">
        <f>BPMCCS!B11</f>
        <v>0</v>
      </c>
      <c r="C11">
        <f>BPMCCS!C11</f>
        <v>10.5</v>
      </c>
      <c r="D11">
        <f>BPMCCS!D11</f>
        <v>0</v>
      </c>
      <c r="E11">
        <f>BPMCCS!E11</f>
        <v>0</v>
      </c>
      <c r="F11">
        <f>BPMCCS!F11</f>
        <v>0</v>
      </c>
      <c r="G11">
        <f>BPMCCS!G11</f>
        <v>0</v>
      </c>
      <c r="H11">
        <f>BPMCCS!H11</f>
        <v>0</v>
      </c>
      <c r="I11">
        <f>BPMCCS!I11</f>
        <v>0</v>
      </c>
      <c r="J11">
        <f>BPMCCS!J11</f>
        <v>0</v>
      </c>
      <c r="K11">
        <f>BPMCCS!K11</f>
        <v>0</v>
      </c>
      <c r="L11">
        <f>BPMCCS!L11</f>
        <v>0</v>
      </c>
      <c r="M11">
        <f>BPMCCS!M11</f>
        <v>0</v>
      </c>
      <c r="N11">
        <f>BPMCCS!N11</f>
        <v>0</v>
      </c>
      <c r="O11">
        <f>BPMCCS!O11</f>
        <v>0</v>
      </c>
      <c r="P11">
        <f>BPMCCS!P11</f>
        <v>0</v>
      </c>
      <c r="Q11">
        <f>BPMCCS!Q11</f>
        <v>0</v>
      </c>
      <c r="R11">
        <f>BPMCCS!R11</f>
        <v>0</v>
      </c>
      <c r="S11">
        <f>BPMCCS!S11</f>
        <v>0</v>
      </c>
      <c r="T11">
        <f>BPMCCS!T11</f>
        <v>0</v>
      </c>
      <c r="U11">
        <f>BPMCCS!U11</f>
        <v>0</v>
      </c>
      <c r="V11">
        <f>BPMCCS!V11</f>
        <v>0</v>
      </c>
      <c r="W11">
        <f>BPMCCS!W11</f>
        <v>0</v>
      </c>
      <c r="X11">
        <f>BPMCCS!X11</f>
        <v>0</v>
      </c>
      <c r="Y11">
        <f>BPMCCS!Y11</f>
        <v>0</v>
      </c>
      <c r="Z11">
        <f>BPMCCS!Z11</f>
        <v>0</v>
      </c>
      <c r="AA11">
        <f>BPMCCS!AA11</f>
        <v>0</v>
      </c>
      <c r="AB11">
        <f>BPMCCS!AB11</f>
        <v>0</v>
      </c>
      <c r="AC11">
        <f>BPMCCS!AC11</f>
        <v>0</v>
      </c>
      <c r="AD11">
        <f>BPMCCS!AD11</f>
        <v>0</v>
      </c>
      <c r="AE11">
        <f>BPMCCS!AE11</f>
        <v>0</v>
      </c>
      <c r="AF11">
        <f>BPMCCS!AF11</f>
        <v>0</v>
      </c>
      <c r="AG11">
        <f>BPMCCS!AG11</f>
        <v>0</v>
      </c>
    </row>
    <row r="12" spans="1:33" x14ac:dyDescent="0.2">
      <c r="A12" t="s">
        <v>18</v>
      </c>
      <c r="B12">
        <f>BPMCCS!B12</f>
        <v>0</v>
      </c>
      <c r="C12">
        <f>BPMCCS!C12</f>
        <v>641.29999999999995</v>
      </c>
      <c r="D12">
        <f>BPMCCS!D12</f>
        <v>5771.4000000000005</v>
      </c>
      <c r="E12">
        <f>BPMCCS!E12</f>
        <v>752.5999999999998</v>
      </c>
      <c r="F12">
        <f>BPMCCS!F12</f>
        <v>1319.3</v>
      </c>
      <c r="G12">
        <f>BPMCCS!G12</f>
        <v>1250.4000000000001</v>
      </c>
      <c r="H12">
        <f>BPMCCS!H12</f>
        <v>790.5</v>
      </c>
      <c r="I12">
        <f>BPMCCS!I12</f>
        <v>0</v>
      </c>
      <c r="J12">
        <f>BPMCCS!J12</f>
        <v>0</v>
      </c>
      <c r="K12">
        <f>BPMCCS!K12</f>
        <v>0</v>
      </c>
      <c r="L12">
        <f>BPMCCS!L12</f>
        <v>0</v>
      </c>
      <c r="M12">
        <f>BPMCCS!M12</f>
        <v>0</v>
      </c>
      <c r="N12">
        <f>BPMCCS!N12</f>
        <v>0</v>
      </c>
      <c r="O12">
        <f>BPMCCS!O12</f>
        <v>0</v>
      </c>
      <c r="P12">
        <f>BPMCCS!P12</f>
        <v>0</v>
      </c>
      <c r="Q12">
        <f>BPMCCS!Q12</f>
        <v>0</v>
      </c>
      <c r="R12">
        <f>BPMCCS!R12</f>
        <v>0</v>
      </c>
      <c r="S12">
        <f>BPMCCS!S12</f>
        <v>0</v>
      </c>
      <c r="T12">
        <f>BPMCCS!T12</f>
        <v>0</v>
      </c>
      <c r="U12">
        <f>BPMCCS!U12</f>
        <v>0</v>
      </c>
      <c r="V12">
        <f>BPMCCS!V12</f>
        <v>0</v>
      </c>
      <c r="W12">
        <f>BPMCCS!W12</f>
        <v>0</v>
      </c>
      <c r="X12">
        <f>BPMCCS!X12</f>
        <v>0</v>
      </c>
      <c r="Y12">
        <f>BPMCCS!Y12</f>
        <v>0</v>
      </c>
      <c r="Z12">
        <f>BPMCCS!Z12</f>
        <v>0</v>
      </c>
      <c r="AA12">
        <f>BPMCCS!AA12</f>
        <v>0</v>
      </c>
      <c r="AB12">
        <f>BPMCCS!AB12</f>
        <v>0</v>
      </c>
      <c r="AC12">
        <f>BPMCCS!AC12</f>
        <v>0</v>
      </c>
      <c r="AD12">
        <f>BPMCCS!AD12</f>
        <v>0</v>
      </c>
      <c r="AE12">
        <f>BPMCCS!AE12</f>
        <v>0</v>
      </c>
      <c r="AF12">
        <f>BPMCCS!AF12</f>
        <v>0</v>
      </c>
      <c r="AG12">
        <f>BPMCCS!AG12</f>
        <v>0</v>
      </c>
    </row>
    <row r="13" spans="1:33" x14ac:dyDescent="0.2">
      <c r="A13" t="s">
        <v>19</v>
      </c>
      <c r="B13">
        <f>BPMCCS!B13</f>
        <v>0</v>
      </c>
      <c r="C13">
        <f>BPMCCS!C13</f>
        <v>0</v>
      </c>
      <c r="D13">
        <f>BPMCCS!D13</f>
        <v>0</v>
      </c>
      <c r="E13">
        <f>BPMCCS!E13</f>
        <v>0</v>
      </c>
      <c r="F13">
        <f>BPMCCS!F13</f>
        <v>0</v>
      </c>
      <c r="G13">
        <f>BPMCCS!G13</f>
        <v>0</v>
      </c>
      <c r="H13">
        <f>BPMCCS!H13</f>
        <v>0</v>
      </c>
      <c r="I13">
        <f>BPMCCS!I13</f>
        <v>0</v>
      </c>
      <c r="J13">
        <f>BPMCCS!J13</f>
        <v>0</v>
      </c>
      <c r="K13">
        <f>BPMCCS!K13</f>
        <v>0</v>
      </c>
      <c r="L13">
        <f>BPMCCS!L13</f>
        <v>0</v>
      </c>
      <c r="M13">
        <f>BPMCCS!M13</f>
        <v>0</v>
      </c>
      <c r="N13">
        <f>BPMCCS!N13</f>
        <v>0</v>
      </c>
      <c r="O13">
        <f>BPMCCS!O13</f>
        <v>0</v>
      </c>
      <c r="P13">
        <f>BPMCCS!P13</f>
        <v>0</v>
      </c>
      <c r="Q13">
        <f>BPMCCS!Q13</f>
        <v>0</v>
      </c>
      <c r="R13">
        <f>BPMCCS!R13</f>
        <v>0</v>
      </c>
      <c r="S13">
        <f>BPMCCS!S13</f>
        <v>0</v>
      </c>
      <c r="T13">
        <f>BPMCCS!T13</f>
        <v>0</v>
      </c>
      <c r="U13">
        <f>BPMCCS!U13</f>
        <v>0</v>
      </c>
      <c r="V13">
        <f>BPMCCS!V13</f>
        <v>0</v>
      </c>
      <c r="W13">
        <f>BPMCCS!W13</f>
        <v>0</v>
      </c>
      <c r="X13">
        <f>BPMCCS!X13</f>
        <v>0</v>
      </c>
      <c r="Y13">
        <f>BPMCCS!Y13</f>
        <v>0</v>
      </c>
      <c r="Z13">
        <f>BPMCCS!Z13</f>
        <v>0</v>
      </c>
      <c r="AA13">
        <f>BPMCCS!AA13</f>
        <v>0</v>
      </c>
      <c r="AB13">
        <f>BPMCCS!AB13</f>
        <v>0</v>
      </c>
      <c r="AC13">
        <f>BPMCCS!AC13</f>
        <v>0</v>
      </c>
      <c r="AD13">
        <f>BPMCCS!AD13</f>
        <v>0</v>
      </c>
      <c r="AE13">
        <f>BPMCCS!AE13</f>
        <v>0</v>
      </c>
      <c r="AF13">
        <f>BPMCCS!AF13</f>
        <v>0</v>
      </c>
      <c r="AG13">
        <f>BPMCCS!AG13</f>
        <v>0</v>
      </c>
    </row>
    <row r="14" spans="1:33" x14ac:dyDescent="0.2">
      <c r="A14" t="s">
        <v>20</v>
      </c>
      <c r="B14">
        <f>BPMCCS!B14</f>
        <v>0</v>
      </c>
      <c r="C14">
        <f>BPMCCS!C14</f>
        <v>0</v>
      </c>
      <c r="D14">
        <f>BPMCCS!D14</f>
        <v>12</v>
      </c>
      <c r="E14">
        <f>BPMCCS!E14</f>
        <v>20.399999999999999</v>
      </c>
      <c r="F14">
        <f>BPMCCS!F14</f>
        <v>800</v>
      </c>
      <c r="G14">
        <f>BPMCCS!G14</f>
        <v>0</v>
      </c>
      <c r="H14">
        <f>BPMCCS!H14</f>
        <v>0</v>
      </c>
      <c r="I14">
        <f>BPMCCS!I14</f>
        <v>0</v>
      </c>
      <c r="J14">
        <f>BPMCCS!J14</f>
        <v>0</v>
      </c>
      <c r="K14">
        <f>BPMCCS!K14</f>
        <v>0</v>
      </c>
      <c r="L14">
        <f>BPMCCS!L14</f>
        <v>0</v>
      </c>
      <c r="M14">
        <f>BPMCCS!M14</f>
        <v>0</v>
      </c>
      <c r="N14">
        <f>BPMCCS!N14</f>
        <v>0</v>
      </c>
      <c r="O14">
        <f>BPMCCS!O14</f>
        <v>0</v>
      </c>
      <c r="P14">
        <f>BPMCCS!P14</f>
        <v>0</v>
      </c>
      <c r="Q14">
        <f>BPMCCS!Q14</f>
        <v>0</v>
      </c>
      <c r="R14">
        <f>BPMCCS!R14</f>
        <v>0</v>
      </c>
      <c r="S14">
        <f>BPMCCS!S14</f>
        <v>0</v>
      </c>
      <c r="T14">
        <f>BPMCCS!T14</f>
        <v>0</v>
      </c>
      <c r="U14">
        <f>BPMCCS!U14</f>
        <v>0</v>
      </c>
      <c r="V14">
        <f>BPMCCS!V14</f>
        <v>0</v>
      </c>
      <c r="W14">
        <f>BPMCCS!W14</f>
        <v>0</v>
      </c>
      <c r="X14">
        <f>BPMCCS!X14</f>
        <v>0</v>
      </c>
      <c r="Y14">
        <f>BPMCCS!Y14</f>
        <v>0</v>
      </c>
      <c r="Z14">
        <f>BPMCCS!Z14</f>
        <v>0</v>
      </c>
      <c r="AA14">
        <f>BPMCCS!AA14</f>
        <v>0</v>
      </c>
      <c r="AB14">
        <f>BPMCCS!AB14</f>
        <v>0</v>
      </c>
      <c r="AC14">
        <f>BPMCCS!AC14</f>
        <v>0</v>
      </c>
      <c r="AD14">
        <f>BPMCCS!AD14</f>
        <v>0</v>
      </c>
      <c r="AE14">
        <f>BPMCCS!AE14</f>
        <v>0</v>
      </c>
      <c r="AF14">
        <f>BPMCCS!AF14</f>
        <v>0</v>
      </c>
      <c r="AG14">
        <f>BPMCCS!AG14</f>
        <v>0</v>
      </c>
    </row>
    <row r="15" spans="1:33" x14ac:dyDescent="0.2">
      <c r="A15" t="s">
        <v>21</v>
      </c>
      <c r="B15">
        <f>BPMCCS!B15</f>
        <v>0</v>
      </c>
      <c r="C15">
        <f>BPMCCS!C15</f>
        <v>0</v>
      </c>
      <c r="D15">
        <f>BPMCCS!D15</f>
        <v>0</v>
      </c>
      <c r="E15">
        <f>BPMCCS!E15</f>
        <v>0</v>
      </c>
      <c r="F15">
        <f>BPMCCS!F15</f>
        <v>0</v>
      </c>
      <c r="G15">
        <f>BPMCCS!G15</f>
        <v>0</v>
      </c>
      <c r="H15">
        <f>BPMCCS!H15</f>
        <v>0</v>
      </c>
      <c r="I15">
        <f>BPMCCS!I15</f>
        <v>0</v>
      </c>
      <c r="J15">
        <f>BPMCCS!J15</f>
        <v>0</v>
      </c>
      <c r="K15">
        <f>BPMCCS!K15</f>
        <v>0</v>
      </c>
      <c r="L15">
        <f>BPMCCS!L15</f>
        <v>0</v>
      </c>
      <c r="M15">
        <f>BPMCCS!M15</f>
        <v>0</v>
      </c>
      <c r="N15">
        <f>BPMCCS!N15</f>
        <v>0</v>
      </c>
      <c r="O15">
        <f>BPMCCS!O15</f>
        <v>0</v>
      </c>
      <c r="P15">
        <f>BPMCCS!P15</f>
        <v>0</v>
      </c>
      <c r="Q15">
        <f>BPMCCS!Q15</f>
        <v>0</v>
      </c>
      <c r="R15">
        <f>BPMCCS!R15</f>
        <v>0</v>
      </c>
      <c r="S15">
        <f>BPMCCS!S15</f>
        <v>0</v>
      </c>
      <c r="T15">
        <f>BPMCCS!T15</f>
        <v>0</v>
      </c>
      <c r="U15">
        <f>BPMCCS!U15</f>
        <v>0</v>
      </c>
      <c r="V15">
        <f>BPMCCS!V15</f>
        <v>0</v>
      </c>
      <c r="W15">
        <f>BPMCCS!W15</f>
        <v>0</v>
      </c>
      <c r="X15">
        <f>BPMCCS!X15</f>
        <v>0</v>
      </c>
      <c r="Y15">
        <f>BPMCCS!Y15</f>
        <v>0</v>
      </c>
      <c r="Z15">
        <f>BPMCCS!Z15</f>
        <v>0</v>
      </c>
      <c r="AA15">
        <f>BPMCCS!AA15</f>
        <v>0</v>
      </c>
      <c r="AB15">
        <f>BPMCCS!AB15</f>
        <v>0</v>
      </c>
      <c r="AC15">
        <f>BPMCCS!AC15</f>
        <v>0</v>
      </c>
      <c r="AD15">
        <f>BPMCCS!AD15</f>
        <v>0</v>
      </c>
      <c r="AE15">
        <f>BPMCCS!AE15</f>
        <v>0</v>
      </c>
      <c r="AF15">
        <f>BPMCCS!AF15</f>
        <v>0</v>
      </c>
      <c r="AG15">
        <f>BPMCCS!AG15</f>
        <v>0</v>
      </c>
    </row>
    <row r="16" spans="1:33" x14ac:dyDescent="0.2">
      <c r="A16" t="s">
        <v>22</v>
      </c>
      <c r="B16">
        <f>BPMCCS!B16</f>
        <v>0</v>
      </c>
      <c r="C16">
        <f>BPMCCS!C16</f>
        <v>0</v>
      </c>
      <c r="D16">
        <f>BPMCCS!D16</f>
        <v>0</v>
      </c>
      <c r="E16">
        <f>BPMCCS!E16</f>
        <v>0</v>
      </c>
      <c r="F16">
        <f>BPMCCS!F16</f>
        <v>0</v>
      </c>
      <c r="G16">
        <f>BPMCCS!G16</f>
        <v>0</v>
      </c>
      <c r="H16">
        <f>BPMCCS!H16</f>
        <v>0</v>
      </c>
      <c r="I16">
        <f>BPMCCS!I16</f>
        <v>0</v>
      </c>
      <c r="J16">
        <f>BPMCCS!J16</f>
        <v>0</v>
      </c>
      <c r="K16">
        <f>BPMCCS!K16</f>
        <v>0</v>
      </c>
      <c r="L16">
        <f>BPMCCS!L16</f>
        <v>0</v>
      </c>
      <c r="M16">
        <f>BPMCCS!M16</f>
        <v>0</v>
      </c>
      <c r="N16">
        <f>BPMCCS!N16</f>
        <v>0</v>
      </c>
      <c r="O16">
        <f>BPMCCS!O16</f>
        <v>0</v>
      </c>
      <c r="P16">
        <f>BPMCCS!P16</f>
        <v>0</v>
      </c>
      <c r="Q16">
        <f>BPMCCS!Q16</f>
        <v>0</v>
      </c>
      <c r="R16">
        <f>BPMCCS!R16</f>
        <v>0</v>
      </c>
      <c r="S16">
        <f>BPMCCS!S16</f>
        <v>0</v>
      </c>
      <c r="T16">
        <f>BPMCCS!T16</f>
        <v>0</v>
      </c>
      <c r="U16">
        <f>BPMCCS!U16</f>
        <v>0</v>
      </c>
      <c r="V16">
        <f>BPMCCS!V16</f>
        <v>0</v>
      </c>
      <c r="W16">
        <f>BPMCCS!W16</f>
        <v>0</v>
      </c>
      <c r="X16">
        <f>BPMCCS!X16</f>
        <v>0</v>
      </c>
      <c r="Y16">
        <f>BPMCCS!Y16</f>
        <v>0</v>
      </c>
      <c r="Z16">
        <f>BPMCCS!Z16</f>
        <v>0</v>
      </c>
      <c r="AA16">
        <f>BPMCCS!AA16</f>
        <v>0</v>
      </c>
      <c r="AB16">
        <f>BPMCCS!AB16</f>
        <v>0</v>
      </c>
      <c r="AC16">
        <f>BPMCCS!AC16</f>
        <v>0</v>
      </c>
      <c r="AD16">
        <f>BPMCCS!AD16</f>
        <v>0</v>
      </c>
      <c r="AE16">
        <f>BPMCCS!AE16</f>
        <v>0</v>
      </c>
      <c r="AF16">
        <f>BPMCCS!AF16</f>
        <v>0</v>
      </c>
      <c r="AG16">
        <f>BPMCCS!AG16</f>
        <v>0</v>
      </c>
    </row>
    <row r="17" spans="1:33" x14ac:dyDescent="0.2">
      <c r="A17" t="s">
        <v>23</v>
      </c>
      <c r="B17">
        <f>BPMCCS!B17</f>
        <v>0</v>
      </c>
      <c r="C17">
        <f>BPMCCS!C17</f>
        <v>0</v>
      </c>
      <c r="D17">
        <f>BPMCCS!D17</f>
        <v>0</v>
      </c>
      <c r="E17">
        <f>BPMCCS!E17</f>
        <v>0</v>
      </c>
      <c r="F17">
        <f>BPMCCS!F17</f>
        <v>0</v>
      </c>
      <c r="G17">
        <f>BPMCCS!G17</f>
        <v>0</v>
      </c>
      <c r="H17">
        <f>BPMCCS!H17</f>
        <v>0</v>
      </c>
      <c r="I17">
        <f>BPMCCS!I17</f>
        <v>0</v>
      </c>
      <c r="J17">
        <f>BPMCCS!J17</f>
        <v>0</v>
      </c>
      <c r="K17">
        <f>BPMCCS!K17</f>
        <v>0</v>
      </c>
      <c r="L17">
        <f>BPMCCS!L17</f>
        <v>0</v>
      </c>
      <c r="M17">
        <f>BPMCCS!M17</f>
        <v>0</v>
      </c>
      <c r="N17">
        <f>BPMCCS!N17</f>
        <v>0</v>
      </c>
      <c r="O17">
        <f>BPMCCS!O17</f>
        <v>0</v>
      </c>
      <c r="P17">
        <f>BPMCCS!P17</f>
        <v>0</v>
      </c>
      <c r="Q17">
        <f>BPMCCS!Q17</f>
        <v>0</v>
      </c>
      <c r="R17">
        <f>BPMCCS!R17</f>
        <v>0</v>
      </c>
      <c r="S17">
        <f>BPMCCS!S17</f>
        <v>0</v>
      </c>
      <c r="T17">
        <f>BPMCCS!T17</f>
        <v>0</v>
      </c>
      <c r="U17">
        <f>BPMCCS!U17</f>
        <v>0</v>
      </c>
      <c r="V17">
        <f>BPMCCS!V17</f>
        <v>0</v>
      </c>
      <c r="W17">
        <f>BPMCCS!W17</f>
        <v>0</v>
      </c>
      <c r="X17">
        <f>BPMCCS!X17</f>
        <v>0</v>
      </c>
      <c r="Y17">
        <f>BPMCCS!Y17</f>
        <v>0</v>
      </c>
      <c r="Z17">
        <f>BPMCCS!Z17</f>
        <v>0</v>
      </c>
      <c r="AA17">
        <f>BPMCCS!AA17</f>
        <v>0</v>
      </c>
      <c r="AB17">
        <f>BPMCCS!AB17</f>
        <v>0</v>
      </c>
      <c r="AC17">
        <f>BPMCCS!AC17</f>
        <v>0</v>
      </c>
      <c r="AD17">
        <f>BPMCCS!AD17</f>
        <v>0</v>
      </c>
      <c r="AE17">
        <f>BPMCCS!AE17</f>
        <v>0</v>
      </c>
      <c r="AF17">
        <f>BPMCCS!AF17</f>
        <v>0</v>
      </c>
      <c r="AG17">
        <f>BPMCCS!AG17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2021-04-22T03:36:26Z</dcterms:modified>
</cp:coreProperties>
</file>