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J/bldgs/SYCEU/"/>
    </mc:Choice>
  </mc:AlternateContent>
  <xr:revisionPtr revIDLastSave="0" documentId="8_{8FF5A0B4-54AB-1346-9BAE-E30B3A68CEED}"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<sst xmlns="http://schemas.openxmlformats.org/spreadsheetml/2006/main" count="26269" uniqueCount="759">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</sst>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735</v>
      </c>
      <c r="C1" s="84">
        <v>45357</v>
      </c>
      <c r="F1" s="82" t="s">
        <v>652</v>
      </c>
      <c r="G1" s="82" t="s">
        <v>652</v>
      </c>
    </row>
    <row r="2" spans="1:7" x14ac:dyDescent="0.2">
      <c r="A2" s="84">
        <v>45357</v>
      </c>
      <c r="B2" t="str">
        <f>LOOKUP(B1,F2:G51,G2:G51)</f>
        <v>NJ</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14481434147866.301</v>
      </c>
      <c r="C2" s="14">
        <f>IFERROR(SUMIFS(BCEU!$C:$C,BCEU!$B:$B,$A2,BCEU!$H:$H,C$1,BCEU!$D:$D,About!$B$2,BCEU!$F:$F,"urban"),0)</f>
        <v>12918567132869.199</v>
      </c>
      <c r="D2" s="14">
        <f>IFERROR(SUMIFS(BCEU!$C:$C,BCEU!$B:$B,$A2,BCEU!$H:$H,D$1,BCEU!$D:$D,About!$B$2,BCEU!$F:$F,"urban"),0)</f>
        <v>0</v>
      </c>
      <c r="E2" s="14">
        <f>IFERROR(SUMIFS(BCEU!$C:$C,BCEU!$B:$B,$A2,BCEU!$H:$H,E$1,BCEU!$D:$D,About!$B$2,BCEU!$F:$F,"urban"),0)</f>
        <v>7155866859169.1904</v>
      </c>
      <c r="F2" s="14">
        <f>IFERROR(SUMIFS(BCEU!$C:$C,BCEU!$B:$B,$A2,BCEU!$H:$H,F$1,BCEU!$D:$D,About!$B$2,BCEU!$F:$F,"urban"),0)</f>
        <v>29872768257995.199</v>
      </c>
      <c r="G2" s="14">
        <f>IFERROR(SUMIFS(BCEU!$C:$C,BCEU!$B:$B,$A2,BCEU!$H:$H,G$1,BCEU!$D:$D,About!$B$2,BCEU!$F:$F,"urban"),0)</f>
        <v>36822706215371.5</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161373121217522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64935597505786.5</v>
      </c>
      <c r="G4" s="14">
        <f>IFERROR(SUMIFS(BCEU!$C:$C,BCEU!$B:$B,$A4,BCEU!$H:$H,G$1,BCEU!$D:$D,About!$B$2,BCEU!$F:$F,"urban"),0)</f>
        <v>0</v>
      </c>
    </row>
    <row r="5" spans="1:9" x14ac:dyDescent="0.2">
      <c r="A5" s="1" t="s">
        <v>79</v>
      </c>
      <c r="B5" s="14">
        <f>IFERROR(SUMIFS(BCEU!$C:$C,BCEU!$B:$B,$A5,BCEU!$H:$H,B$1,BCEU!$D:$D,About!$B$2,BCEU!$F:$F,"urban"),0)</f>
        <v>20440052440827.102</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2055219202797.5701</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2184462070919.6201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34688882671.255898</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2872989922358.5601</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965288068347.42102</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957197211202.18994</v>
      </c>
      <c r="C2" s="14">
        <f>IFERROR(SUMIFS(BCEU!$C:$C,BCEU!$B:$B,$A2,BCEU!$G:$G,C$1,BCEU!$D:$D,About!$B$2,BCEU!$F:$F,"rural"),0)</f>
        <v>0</v>
      </c>
      <c r="D2" s="14">
        <f>IFERROR(SUMIFS(BCEU!$C:$C,BCEU!$B:$B,$A2,BCEU!$G:$G,D$1,BCEU!$D:$D,About!$B$2,BCEU!$F:$F,"rural"),0)</f>
        <v>0</v>
      </c>
      <c r="E2" s="14">
        <f>IFERROR(SUMIFS(BCEU!$C:$C,BCEU!$B:$B,$A2,BCEU!$G:$G,E$1,BCEU!$D:$D,About!$B$2,BCEU!$F:$F,"rural"),0)</f>
        <v>472990156319.573</v>
      </c>
      <c r="F2" s="14">
        <f>IFERROR(SUMIFS(BCEU!$C:$C,BCEU!$B:$B,$A2,BCEU!$G:$G,F$1,BCEU!$D:$D,About!$B$2,BCEU!$F:$F,"rural"),0)</f>
        <v>0</v>
      </c>
      <c r="G2" s="14">
        <f>IFERROR(SUMIFS(BCEU!$C:$C,BCEU!$B:$B,$A2,BCEU!$G:$G,G$1,BCEU!$D:$D,About!$B$2,BCEU!$F:$F,"rural"),0)</f>
        <v>2328209795543.1802</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10751347063374.199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1361801123550.6699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145537929080.371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2311117328.7441001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191410512059.29901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2883300732775.9199</v>
      </c>
      <c r="C2" s="14">
        <f>IFERROR(SUMIFS(BCEU!$C:$C,BCEU!$B:$B,$A2,BCEU!$G:$G,C$1,BCEU!$D:$D,About!$B$2,BCEU!$F:$F,"commercial"),0)</f>
        <v>0</v>
      </c>
      <c r="D2" s="14">
        <f>IFERROR(SUMIFS(BCEU!$C:$C,BCEU!$B:$B,$A2,BCEU!$G:$G,D$1,BCEU!$D:$D,About!$B$2,BCEU!$F:$F,"commercial"),0)</f>
        <v>0</v>
      </c>
      <c r="E2" s="14">
        <f>IFERROR(SUMIFS(BCEU!$C:$C,BCEU!$B:$B,$A2,BCEU!$G:$G,E$1,BCEU!$D:$D,About!$B$2,BCEU!$F:$F,"commercial"),0)</f>
        <v>15275930603507.801</v>
      </c>
      <c r="F2" s="14">
        <f>IFERROR(SUMIFS(BCEU!$C:$C,BCEU!$B:$B,$A2,BCEU!$G:$G,F$1,BCEU!$D:$D,About!$B$2,BCEU!$F:$F,"commercial"),0)</f>
        <v>0</v>
      </c>
      <c r="G2" s="14">
        <f>IFERROR(SUMIFS(BCEU!$C:$C,BCEU!$B:$B,$A2,BCEU!$G:$G,G$1,BCEU!$D:$D,About!$B$2,BCEU!$F:$F,"commercial"),0)</f>
        <v>62629840503728.297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77447435928504.297</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28421007576481.199</v>
      </c>
    </row>
    <row r="5" spans="1:9" x14ac:dyDescent="0.2">
      <c r="A5" s="1" t="s">
        <v>79</v>
      </c>
      <c r="B5" s="14">
        <f>IFERROR(SUMIFS(BCEU!$C:$C,BCEU!$B:$B,$A5,BCEU!$G:$G,B$1,BCEU!$D:$D,About!$B$2,BCEU!$F:$F,"commercial"),0)</f>
        <v>17411709377202.801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3909449111884.8101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2986000000000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27000000000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6000000000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1627000000000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2024-03-06T21:41:39Z</dcterms:modified>
</cp:coreProperties>
</file>