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bldgs\BASoBC\"/>
    </mc:Choice>
  </mc:AlternateContent>
  <xr:revisionPtr revIDLastSave="0" documentId="8_{863C1D8F-1779-4FC4-9F4A-A36E12EC35F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<sst xmlns="http://schemas.openxmlformats.org/spreadsheetml/2006/main" count="15331" uniqueCount="552">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</sst>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189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NJ</v>
      </c>
    </row>
    <row r="3" spans="1:3" x14ac:dyDescent="0.45">
      <c r="A3" t="s">
        <v>3</v>
      </c>
      <c r="B3" t="str">
        <f>INDEX(Geography!A:A, MATCH(B2, Geography!B:B, 0))</f>
        <v>34</v>
      </c>
    </row>
    <row r="4" spans="1:3" x14ac:dyDescent="0.45">
      <c r="A4" t="s">
        <v>4</v>
      </c>
      <c r="B4">
        <f>INDEX(Geography!D:D, MATCH(B2, Geography!B:B, 0))</f>
        <v>2</v>
      </c>
    </row>
    <row r="5" spans="1:3" x14ac:dyDescent="0.45">
      <c r="A5" t="s">
        <v>5</v>
      </c>
      <c r="B5" t="str">
        <f>INDEX(Geography!E:E, MATCH(B2, Geography!B:B, 0))</f>
        <v>2 Middle Atlantic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3543944</v>
      </c>
    </row>
    <row r="7" spans="1:3" x14ac:dyDescent="0.45">
      <c r="A7" t="s">
        <v>8</v>
      </c>
      <c r="B7">
        <f>INDEX(State_demographics!E:E, MATCH(B2, State_demographics!A:A, 0))</f>
        <v>2702716373.1999998</v>
      </c>
    </row>
    <row r="8" spans="1:3" x14ac:dyDescent="0.45">
      <c r="A8" t="s">
        <v>9</v>
      </c>
      <c r="B8">
        <f>INDEX(State_demographics!F:F, MATCH(B2, State_demographics!A:A, 0))</f>
        <v>93.753736949340265</v>
      </c>
    </row>
    <row r="9" spans="1:3" x14ac:dyDescent="0.45">
      <c r="A9" t="s">
        <v>10</v>
      </c>
      <c r="B9">
        <f>INDEX(State_demographics!G:G, MATCH(B2, State_demographics!A:A, 0))</f>
        <v>6.2462630506597376</v>
      </c>
    </row>
    <row r="10" spans="1:3" x14ac:dyDescent="0.45">
      <c r="A10" t="s">
        <v>11</v>
      </c>
      <c r="B10">
        <f>SUMIF(State_demographics!$C$2:$C$49, $B$4, State_demographics!$D$2:$D$49)</f>
        <v>16733742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12225746794.799999</v>
      </c>
    </row>
    <row r="12" spans="1:3" x14ac:dyDescent="0.45">
      <c r="A12" t="s">
        <v>14</v>
      </c>
      <c r="B12">
        <f>B6/B10</f>
        <v>0.21178430980948554</v>
      </c>
    </row>
    <row r="13" spans="1:3" x14ac:dyDescent="0.45">
      <c r="A13" t="s">
        <v>15</v>
      </c>
      <c r="B13">
        <f>B7/B11</f>
        <v>0.22106758945388527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353688466.99315655</v>
      </c>
      <c r="C6">
        <f>SUMIFS(NEMS_residential_agg!E:E, NEMS_residential_agg!$A:$A, About!$B$4, NEMS_residential_agg!$C:$C, Keys!$C$5)*About!$B$12*Keys!$C$2</f>
        <v>358425247.94180065</v>
      </c>
      <c r="D6">
        <f>SUMIFS(NEMS_residential_agg!F:F, NEMS_residential_agg!$A:$A, About!$B$4, NEMS_residential_agg!$C:$C, Keys!$C$5)*About!$B$12*Keys!$C$2</f>
        <v>361137183.97428137</v>
      </c>
      <c r="E6">
        <f>SUMIFS(NEMS_residential_agg!G:G, NEMS_residential_agg!$A:$A, About!$B$4, NEMS_residential_agg!$C:$C, Keys!$C$5)*About!$B$12*Keys!$C$2</f>
        <v>355301733.4425239</v>
      </c>
      <c r="F6">
        <f>SUMIFS(NEMS_residential_agg!H:H, NEMS_residential_agg!$A:$A, About!$B$4, NEMS_residential_agg!$C:$C, Keys!$C$5)*About!$B$12*Keys!$C$2</f>
        <v>350436725.06111622</v>
      </c>
      <c r="G6">
        <f>SUMIFS(NEMS_residential_agg!I:I, NEMS_residential_agg!$A:$A, About!$B$4, NEMS_residential_agg!$C:$C, Keys!$C$5)*About!$B$12*Keys!$C$2</f>
        <v>343619855.98253822</v>
      </c>
      <c r="H6">
        <f>SUMIFS(NEMS_residential_agg!J:J, NEMS_residential_agg!$A:$A, About!$B$4, NEMS_residential_agg!$C:$C, Keys!$C$5)*About!$B$12*Keys!$C$2</f>
        <v>339361792.95172167</v>
      </c>
      <c r="I6">
        <f>SUMIFS(NEMS_residential_agg!K:K, NEMS_residential_agg!$A:$A, About!$B$4, NEMS_residential_agg!$C:$C, Keys!$C$5)*About!$B$12*Keys!$C$2</f>
        <v>339289458.5922128</v>
      </c>
      <c r="J6">
        <f>SUMIFS(NEMS_residential_agg!L:L, NEMS_residential_agg!$A:$A, About!$B$4, NEMS_residential_agg!$C:$C, Keys!$C$5)*About!$B$12*Keys!$C$2</f>
        <v>341184582.94608337</v>
      </c>
      <c r="K6">
        <f>SUMIFS(NEMS_residential_agg!M:M, NEMS_residential_agg!$A:$A, About!$B$4, NEMS_residential_agg!$C:$C, Keys!$C$5)*About!$B$12*Keys!$C$2</f>
        <v>330773502.93024302</v>
      </c>
      <c r="L6">
        <f>SUMIFS(NEMS_residential_agg!N:N, NEMS_residential_agg!$A:$A, About!$B$4, NEMS_residential_agg!$C:$C, Keys!$C$5)*About!$B$12*Keys!$C$2</f>
        <v>333969210.15298718</v>
      </c>
      <c r="M6">
        <f>SUMIFS(NEMS_residential_agg!O:O, NEMS_residential_agg!$A:$A, About!$B$4, NEMS_residential_agg!$C:$C, Keys!$C$5)*About!$B$12*Keys!$C$2</f>
        <v>336270055.51002461</v>
      </c>
      <c r="N6">
        <f>SUMIFS(NEMS_residential_agg!P:P, NEMS_residential_agg!$A:$A, About!$B$4, NEMS_residential_agg!$C:$C, Keys!$C$5)*About!$B$12*Keys!$C$2</f>
        <v>340366904.98653072</v>
      </c>
      <c r="O6">
        <f>SUMIFS(NEMS_residential_agg!Q:Q, NEMS_residential_agg!$A:$A, About!$B$4, NEMS_residential_agg!$C:$C, Keys!$C$5)*About!$B$12*Keys!$C$2</f>
        <v>330397860.93911713</v>
      </c>
      <c r="P6">
        <f>SUMIFS(NEMS_residential_agg!R:R, NEMS_residential_agg!$A:$A, About!$B$4, NEMS_residential_agg!$C:$C, Keys!$C$5)*About!$B$12*Keys!$C$2</f>
        <v>326386582.44415921</v>
      </c>
      <c r="Q6">
        <f>SUMIFS(NEMS_residential_agg!S:S, NEMS_residential_agg!$A:$A, About!$B$4, NEMS_residential_agg!$C:$C, Keys!$C$5)*About!$B$12*Keys!$C$2</f>
        <v>325074961.08906555</v>
      </c>
      <c r="R6">
        <f>SUMIFS(NEMS_residential_agg!T:T, NEMS_residential_agg!$A:$A, About!$B$4, NEMS_residential_agg!$C:$C, Keys!$C$5)*About!$B$12*Keys!$C$2</f>
        <v>323741489.69658977</v>
      </c>
      <c r="S6">
        <f>SUMIFS(NEMS_residential_agg!U:U, NEMS_residential_agg!$A:$A, About!$B$4, NEMS_residential_agg!$C:$C, Keys!$C$5)*About!$B$12*Keys!$C$2</f>
        <v>321987777.82137269</v>
      </c>
      <c r="T6">
        <f>SUMIFS(NEMS_residential_agg!V:V, NEMS_residential_agg!$A:$A, About!$B$4, NEMS_residential_agg!$C:$C, Keys!$C$5)*About!$B$12*Keys!$C$2</f>
        <v>328517782.14154619</v>
      </c>
      <c r="U6">
        <f>SUMIFS(NEMS_residential_agg!W:W, NEMS_residential_agg!$A:$A, About!$B$4, NEMS_residential_agg!$C:$C, Keys!$C$5)*About!$B$12*Keys!$C$2</f>
        <v>333559732.22406596</v>
      </c>
      <c r="V6">
        <f>SUMIFS(NEMS_residential_agg!X:X, NEMS_residential_agg!$A:$A, About!$B$4, NEMS_residential_agg!$C:$C, Keys!$C$5)*About!$B$12*Keys!$C$2</f>
        <v>334855902.5549767</v>
      </c>
      <c r="W6">
        <f>SUMIFS(NEMS_residential_agg!Y:Y, NEMS_residential_agg!$A:$A, About!$B$4, NEMS_residential_agg!$C:$C, Keys!$C$5)*About!$B$12*Keys!$C$2</f>
        <v>333491325.38834447</v>
      </c>
      <c r="X6">
        <f>SUMIFS(NEMS_residential_agg!Z:Z, NEMS_residential_agg!$A:$A, About!$B$4, NEMS_residential_agg!$C:$C, Keys!$C$5)*About!$B$12*Keys!$C$2</f>
        <v>329506556.8358795</v>
      </c>
      <c r="Y6">
        <f>SUMIFS(NEMS_residential_agg!AA:AA, NEMS_residential_agg!$A:$A, About!$B$4, NEMS_residential_agg!$C:$C, Keys!$C$5)*About!$B$12*Keys!$C$2</f>
        <v>337388764.60930151</v>
      </c>
      <c r="Z6">
        <f>SUMIFS(NEMS_residential_agg!AB:AB, NEMS_residential_agg!$A:$A, About!$B$4, NEMS_residential_agg!$C:$C, Keys!$C$5)*About!$B$12*Keys!$C$2</f>
        <v>342297769.42996359</v>
      </c>
      <c r="AA6">
        <f>SUMIFS(NEMS_residential_agg!AC:AC, NEMS_residential_agg!$A:$A, About!$B$4, NEMS_residential_agg!$C:$C, Keys!$C$5)*About!$B$12*Keys!$C$2</f>
        <v>344964656.47299975</v>
      </c>
      <c r="AB6">
        <f>SUMIFS(NEMS_residential_agg!AD:AD, NEMS_residential_agg!$A:$A, About!$B$4, NEMS_residential_agg!$C:$C, Keys!$C$5)*About!$B$12*Keys!$C$2</f>
        <v>345828550.82830471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474481955.57349581</v>
      </c>
      <c r="C7">
        <f>SUMIFS(NEMS_residential_agg!E:E, NEMS_residential_agg!$A:$A, About!$B$4, NEMS_residential_agg!$C:$C, Keys!$C$6)*About!$B$12*Keys!$C$2</f>
        <v>471195503.09118587</v>
      </c>
      <c r="D7">
        <f>SUMIFS(NEMS_residential_agg!F:F, NEMS_residential_agg!$A:$A, About!$B$4, NEMS_residential_agg!$C:$C, Keys!$C$6)*About!$B$12*Keys!$C$2</f>
        <v>462840199.79534549</v>
      </c>
      <c r="E7">
        <f>SUMIFS(NEMS_residential_agg!G:G, NEMS_residential_agg!$A:$A, About!$B$4, NEMS_residential_agg!$C:$C, Keys!$C$6)*About!$B$12*Keys!$C$2</f>
        <v>456034571.54018956</v>
      </c>
      <c r="F7">
        <f>SUMIFS(NEMS_residential_agg!H:H, NEMS_residential_agg!$A:$A, About!$B$4, NEMS_residential_agg!$C:$C, Keys!$C$6)*About!$B$12*Keys!$C$2</f>
        <v>452489049.08320093</v>
      </c>
      <c r="G7">
        <f>SUMIFS(NEMS_residential_agg!I:I, NEMS_residential_agg!$A:$A, About!$B$4, NEMS_residential_agg!$C:$C, Keys!$C$6)*About!$B$12*Keys!$C$2</f>
        <v>448761018.86671591</v>
      </c>
      <c r="H7">
        <f>SUMIFS(NEMS_residential_agg!J:J, NEMS_residential_agg!$A:$A, About!$B$4, NEMS_residential_agg!$C:$C, Keys!$C$6)*About!$B$12*Keys!$C$2</f>
        <v>439865040.01808673</v>
      </c>
      <c r="I7">
        <f>SUMIFS(NEMS_residential_agg!K:K, NEMS_residential_agg!$A:$A, About!$B$4, NEMS_residential_agg!$C:$C, Keys!$C$6)*About!$B$12*Keys!$C$2</f>
        <v>426290845.13698429</v>
      </c>
      <c r="J7">
        <f>SUMIFS(NEMS_residential_agg!L:L, NEMS_residential_agg!$A:$A, About!$B$4, NEMS_residential_agg!$C:$C, Keys!$C$6)*About!$B$12*Keys!$C$2</f>
        <v>413939243.04370999</v>
      </c>
      <c r="K7">
        <f>SUMIFS(NEMS_residential_agg!M:M, NEMS_residential_agg!$A:$A, About!$B$4, NEMS_residential_agg!$C:$C, Keys!$C$6)*About!$B$12*Keys!$C$2</f>
        <v>405348295.06520182</v>
      </c>
      <c r="L7">
        <f>SUMIFS(NEMS_residential_agg!N:N, NEMS_residential_agg!$A:$A, About!$B$4, NEMS_residential_agg!$C:$C, Keys!$C$6)*About!$B$12*Keys!$C$2</f>
        <v>418439775.47199708</v>
      </c>
      <c r="M7">
        <f>SUMIFS(NEMS_residential_agg!O:O, NEMS_residential_agg!$A:$A, About!$B$4, NEMS_residential_agg!$C:$C, Keys!$C$6)*About!$B$12*Keys!$C$2</f>
        <v>429955110.37120622</v>
      </c>
      <c r="N7">
        <f>SUMIFS(NEMS_residential_agg!P:P, NEMS_residential_agg!$A:$A, About!$B$4, NEMS_residential_agg!$C:$C, Keys!$C$6)*About!$B$12*Keys!$C$2</f>
        <v>437333993.44422573</v>
      </c>
      <c r="O7">
        <f>SUMIFS(NEMS_residential_agg!Q:Q, NEMS_residential_agg!$A:$A, About!$B$4, NEMS_residential_agg!$C:$C, Keys!$C$6)*About!$B$12*Keys!$C$2</f>
        <v>438685063.21403348</v>
      </c>
      <c r="P7">
        <f>SUMIFS(NEMS_residential_agg!R:R, NEMS_residential_agg!$A:$A, About!$B$4, NEMS_residential_agg!$C:$C, Keys!$C$6)*About!$B$12*Keys!$C$2</f>
        <v>452772406.06832749</v>
      </c>
      <c r="Q7">
        <f>SUMIFS(NEMS_residential_agg!S:S, NEMS_residential_agg!$A:$A, About!$B$4, NEMS_residential_agg!$C:$C, Keys!$C$6)*About!$B$12*Keys!$C$2</f>
        <v>463633766.89683795</v>
      </c>
      <c r="R7">
        <f>SUMIFS(NEMS_residential_agg!T:T, NEMS_residential_agg!$A:$A, About!$B$4, NEMS_residential_agg!$C:$C, Keys!$C$6)*About!$B$12*Keys!$C$2</f>
        <v>474664962.2330541</v>
      </c>
      <c r="S7">
        <f>SUMIFS(NEMS_residential_agg!U:U, NEMS_residential_agg!$A:$A, About!$B$4, NEMS_residential_agg!$C:$C, Keys!$C$6)*About!$B$12*Keys!$C$2</f>
        <v>481313332.22945976</v>
      </c>
      <c r="T7">
        <f>SUMIFS(NEMS_residential_agg!V:V, NEMS_residential_agg!$A:$A, About!$B$4, NEMS_residential_agg!$C:$C, Keys!$C$6)*About!$B$12*Keys!$C$2</f>
        <v>486674173.67717969</v>
      </c>
      <c r="U7">
        <f>SUMIFS(NEMS_residential_agg!W:W, NEMS_residential_agg!$A:$A, About!$B$4, NEMS_residential_agg!$C:$C, Keys!$C$6)*About!$B$12*Keys!$C$2</f>
        <v>491777218.88274467</v>
      </c>
      <c r="V7">
        <f>SUMIFS(NEMS_residential_agg!X:X, NEMS_residential_agg!$A:$A, About!$B$4, NEMS_residential_agg!$C:$C, Keys!$C$6)*About!$B$12*Keys!$C$2</f>
        <v>496588247.26930583</v>
      </c>
      <c r="W7">
        <f>SUMIFS(NEMS_residential_agg!Y:Y, NEMS_residential_agg!$A:$A, About!$B$4, NEMS_residential_agg!$C:$C, Keys!$C$6)*About!$B$12*Keys!$C$2</f>
        <v>501118707.35347199</v>
      </c>
      <c r="X7">
        <f>SUMIFS(NEMS_residential_agg!Z:Z, NEMS_residential_agg!$A:$A, About!$B$4, NEMS_residential_agg!$C:$C, Keys!$C$6)*About!$B$12*Keys!$C$2</f>
        <v>504796984.43893492</v>
      </c>
      <c r="Y7">
        <f>SUMIFS(NEMS_residential_agg!AA:AA, NEMS_residential_agg!$A:$A, About!$B$4, NEMS_residential_agg!$C:$C, Keys!$C$6)*About!$B$12*Keys!$C$2</f>
        <v>507554293.20038342</v>
      </c>
      <c r="Z7">
        <f>SUMIFS(NEMS_residential_agg!AB:AB, NEMS_residential_agg!$A:$A, About!$B$4, NEMS_residential_agg!$C:$C, Keys!$C$6)*About!$B$12*Keys!$C$2</f>
        <v>509180015.48823416</v>
      </c>
      <c r="AA7">
        <f>SUMIFS(NEMS_residential_agg!AC:AC, NEMS_residential_agg!$A:$A, About!$B$4, NEMS_residential_agg!$C:$C, Keys!$C$6)*About!$B$12*Keys!$C$2</f>
        <v>509833784.84129316</v>
      </c>
      <c r="AB7">
        <f>SUMIFS(NEMS_residential_agg!AD:AD, NEMS_residential_agg!$A:$A, About!$B$4, NEMS_residential_agg!$C:$C, Keys!$C$6)*About!$B$12*Keys!$C$2</f>
        <v>510282759.38879132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39329890.143645003</v>
      </c>
      <c r="C8">
        <f>SUMIFS(NEMS_residential_agg!E:E, NEMS_residential_agg!$A:$A, About!$B$4, NEMS_residential_agg!$C:$C, Keys!$C$7)*About!$B$12*Keys!$C$2</f>
        <v>36520515.259237424</v>
      </c>
      <c r="D8">
        <f>SUMIFS(NEMS_residential_agg!F:F, NEMS_residential_agg!$A:$A, About!$B$4, NEMS_residential_agg!$C:$C, Keys!$C$7)*About!$B$12*Keys!$C$2</f>
        <v>35319094.877534315</v>
      </c>
      <c r="E8">
        <f>SUMIFS(NEMS_residential_agg!G:G, NEMS_residential_agg!$A:$A, About!$B$4, NEMS_residential_agg!$C:$C, Keys!$C$7)*About!$B$12*Keys!$C$2</f>
        <v>33353567.889324952</v>
      </c>
      <c r="F8">
        <f>SUMIFS(NEMS_residential_agg!H:H, NEMS_residential_agg!$A:$A, About!$B$4, NEMS_residential_agg!$C:$C, Keys!$C$7)*About!$B$12*Keys!$C$2</f>
        <v>31584751.541975997</v>
      </c>
      <c r="G8">
        <f>SUMIFS(NEMS_residential_agg!I:I, NEMS_residential_agg!$A:$A, About!$B$4, NEMS_residential_agg!$C:$C, Keys!$C$7)*About!$B$12*Keys!$C$2</f>
        <v>31693213.407278068</v>
      </c>
      <c r="H8">
        <f>SUMIFS(NEMS_residential_agg!J:J, NEMS_residential_agg!$A:$A, About!$B$4, NEMS_residential_agg!$C:$C, Keys!$C$7)*About!$B$12*Keys!$C$2</f>
        <v>23716431.440296452</v>
      </c>
      <c r="I8">
        <f>SUMIFS(NEMS_residential_agg!K:K, NEMS_residential_agg!$A:$A, About!$B$4, NEMS_residential_agg!$C:$C, Keys!$C$7)*About!$B$12*Keys!$C$2</f>
        <v>24246572.961281642</v>
      </c>
      <c r="J8">
        <f>SUMIFS(NEMS_residential_agg!L:L, NEMS_residential_agg!$A:$A, About!$B$4, NEMS_residential_agg!$C:$C, Keys!$C$7)*About!$B$12*Keys!$C$2</f>
        <v>24447591.797586963</v>
      </c>
      <c r="K8">
        <f>SUMIFS(NEMS_residential_agg!M:M, NEMS_residential_agg!$A:$A, About!$B$4, NEMS_residential_agg!$C:$C, Keys!$C$7)*About!$B$12*Keys!$C$2</f>
        <v>24638185.705481913</v>
      </c>
      <c r="L8">
        <f>SUMIFS(NEMS_residential_agg!N:N, NEMS_residential_agg!$A:$A, About!$B$4, NEMS_residential_agg!$C:$C, Keys!$C$7)*About!$B$12*Keys!$C$2</f>
        <v>24805598.117857397</v>
      </c>
      <c r="M8">
        <f>SUMIFS(NEMS_residential_agg!O:O, NEMS_residential_agg!$A:$A, About!$B$4, NEMS_residential_agg!$C:$C, Keys!$C$7)*About!$B$12*Keys!$C$2</f>
        <v>25028177.569998033</v>
      </c>
      <c r="N8">
        <f>SUMIFS(NEMS_residential_agg!P:P, NEMS_residential_agg!$A:$A, About!$B$4, NEMS_residential_agg!$C:$C, Keys!$C$7)*About!$B$12*Keys!$C$2</f>
        <v>25553857.357308537</v>
      </c>
      <c r="O8">
        <f>SUMIFS(NEMS_residential_agg!Q:Q, NEMS_residential_agg!$A:$A, About!$B$4, NEMS_residential_agg!$C:$C, Keys!$C$7)*About!$B$12*Keys!$C$2</f>
        <v>26104375.623127338</v>
      </c>
      <c r="P8">
        <f>SUMIFS(NEMS_residential_agg!R:R, NEMS_residential_agg!$A:$A, About!$B$4, NEMS_residential_agg!$C:$C, Keys!$C$7)*About!$B$12*Keys!$C$2</f>
        <v>26665104.577966109</v>
      </c>
      <c r="Q8">
        <f>SUMIFS(NEMS_residential_agg!S:S, NEMS_residential_agg!$A:$A, About!$B$4, NEMS_residential_agg!$C:$C, Keys!$C$7)*About!$B$12*Keys!$C$2</f>
        <v>27165664.995123137</v>
      </c>
      <c r="R8">
        <f>SUMIFS(NEMS_residential_agg!T:T, NEMS_residential_agg!$A:$A, About!$B$4, NEMS_residential_agg!$C:$C, Keys!$C$7)*About!$B$12*Keys!$C$2</f>
        <v>27443953.830078308</v>
      </c>
      <c r="S8">
        <f>SUMIFS(NEMS_residential_agg!U:U, NEMS_residential_agg!$A:$A, About!$B$4, NEMS_residential_agg!$C:$C, Keys!$C$7)*About!$B$12*Keys!$C$2</f>
        <v>27549603.605011698</v>
      </c>
      <c r="T8">
        <f>SUMIFS(NEMS_residential_agg!V:V, NEMS_residential_agg!$A:$A, About!$B$4, NEMS_residential_agg!$C:$C, Keys!$C$7)*About!$B$12*Keys!$C$2</f>
        <v>27959579.243775904</v>
      </c>
      <c r="U8">
        <f>SUMIFS(NEMS_residential_agg!W:W, NEMS_residential_agg!$A:$A, About!$B$4, NEMS_residential_agg!$C:$C, Keys!$C$7)*About!$B$12*Keys!$C$2</f>
        <v>28176508.925474215</v>
      </c>
      <c r="V8">
        <f>SUMIFS(NEMS_residential_agg!X:X, NEMS_residential_agg!$A:$A, About!$B$4, NEMS_residential_agg!$C:$C, Keys!$C$7)*About!$B$12*Keys!$C$2</f>
        <v>27736857.163744811</v>
      </c>
      <c r="W8">
        <f>SUMIFS(NEMS_residential_agg!Y:Y, NEMS_residential_agg!$A:$A, About!$B$4, NEMS_residential_agg!$C:$C, Keys!$C$7)*About!$B$12*Keys!$C$2</f>
        <v>27791239.849297371</v>
      </c>
      <c r="X8">
        <f>SUMIFS(NEMS_residential_agg!Z:Z, NEMS_residential_agg!$A:$A, About!$B$4, NEMS_residential_agg!$C:$C, Keys!$C$7)*About!$B$12*Keys!$C$2</f>
        <v>28168183.344719879</v>
      </c>
      <c r="Y8">
        <f>SUMIFS(NEMS_residential_agg!AA:AA, NEMS_residential_agg!$A:$A, About!$B$4, NEMS_residential_agg!$C:$C, Keys!$C$7)*About!$B$12*Keys!$C$2</f>
        <v>28561391.180529527</v>
      </c>
      <c r="Z8">
        <f>SUMIFS(NEMS_residential_agg!AB:AB, NEMS_residential_agg!$A:$A, About!$B$4, NEMS_residential_agg!$C:$C, Keys!$C$7)*About!$B$12*Keys!$C$2</f>
        <v>28949867.301358633</v>
      </c>
      <c r="AA8">
        <f>SUMIFS(NEMS_residential_agg!AC:AC, NEMS_residential_agg!$A:$A, About!$B$4, NEMS_residential_agg!$C:$C, Keys!$C$7)*About!$B$12*Keys!$C$2</f>
        <v>29327440.620914921</v>
      </c>
      <c r="AB8">
        <f>SUMIFS(NEMS_residential_agg!AD:AD, NEMS_residential_agg!$A:$A, About!$B$4, NEMS_residential_agg!$C:$C, Keys!$C$7)*About!$B$12*Keys!$C$2</f>
        <v>29466950.931499522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893017779.92018974</v>
      </c>
      <c r="C9">
        <f>SUMIFS(NEMS_residential_agg!E:E, NEMS_residential_agg!$A:$A, About!$B$4, NEMS_residential_agg!$C:$C, Keys!$C$8)*About!$B$12*Keys!$C$2</f>
        <v>901356750.63642967</v>
      </c>
      <c r="D9">
        <f>SUMIFS(NEMS_residential_agg!F:F, NEMS_residential_agg!$A:$A, About!$B$4, NEMS_residential_agg!$C:$C, Keys!$C$8)*About!$B$12*Keys!$C$2</f>
        <v>917588613.32383835</v>
      </c>
      <c r="E9">
        <f>SUMIFS(NEMS_residential_agg!G:G, NEMS_residential_agg!$A:$A, About!$B$4, NEMS_residential_agg!$C:$C, Keys!$C$8)*About!$B$12*Keys!$C$2</f>
        <v>941552766.20058692</v>
      </c>
      <c r="F9">
        <f>SUMIFS(NEMS_residential_agg!H:H, NEMS_residential_agg!$A:$A, About!$B$4, NEMS_residential_agg!$C:$C, Keys!$C$8)*About!$B$12*Keys!$C$2</f>
        <v>933524420.97810423</v>
      </c>
      <c r="G9">
        <f>SUMIFS(NEMS_residential_agg!I:I, NEMS_residential_agg!$A:$A, About!$B$4, NEMS_residential_agg!$C:$C, Keys!$C$8)*About!$B$12*Keys!$C$2</f>
        <v>935813253.25806499</v>
      </c>
      <c r="H9">
        <f>SUMIFS(NEMS_residential_agg!J:J, NEMS_residential_agg!$A:$A, About!$B$4, NEMS_residential_agg!$C:$C, Keys!$C$8)*About!$B$12*Keys!$C$2</f>
        <v>941482159.04697812</v>
      </c>
      <c r="I9">
        <f>SUMIFS(NEMS_residential_agg!K:K, NEMS_residential_agg!$A:$A, About!$B$4, NEMS_residential_agg!$C:$C, Keys!$C$8)*About!$B$12*Keys!$C$2</f>
        <v>969180044.47865248</v>
      </c>
      <c r="J9">
        <f>SUMIFS(NEMS_residential_agg!L:L, NEMS_residential_agg!$A:$A, About!$B$4, NEMS_residential_agg!$C:$C, Keys!$C$8)*About!$B$12*Keys!$C$2</f>
        <v>998362906.83718121</v>
      </c>
      <c r="K9">
        <f>SUMIFS(NEMS_residential_agg!M:M, NEMS_residential_agg!$A:$A, About!$B$4, NEMS_residential_agg!$C:$C, Keys!$C$8)*About!$B$12*Keys!$C$2</f>
        <v>948549777.28035581</v>
      </c>
      <c r="L9">
        <f>SUMIFS(NEMS_residential_agg!N:N, NEMS_residential_agg!$A:$A, About!$B$4, NEMS_residential_agg!$C:$C, Keys!$C$8)*About!$B$12*Keys!$C$2</f>
        <v>933918543.49708891</v>
      </c>
      <c r="M9">
        <f>SUMIFS(NEMS_residential_agg!O:O, NEMS_residential_agg!$A:$A, About!$B$4, NEMS_residential_agg!$C:$C, Keys!$C$8)*About!$B$12*Keys!$C$2</f>
        <v>937678271.02649164</v>
      </c>
      <c r="N9">
        <f>SUMIFS(NEMS_residential_agg!P:P, NEMS_residential_agg!$A:$A, About!$B$4, NEMS_residential_agg!$C:$C, Keys!$C$8)*About!$B$12*Keys!$C$2</f>
        <v>933635870.4910531</v>
      </c>
      <c r="O9">
        <f>SUMIFS(NEMS_residential_agg!Q:Q, NEMS_residential_agg!$A:$A, About!$B$4, NEMS_residential_agg!$C:$C, Keys!$C$8)*About!$B$12*Keys!$C$2</f>
        <v>930703558.6966058</v>
      </c>
      <c r="P9">
        <f>SUMIFS(NEMS_residential_agg!R:R, NEMS_residential_agg!$A:$A, About!$B$4, NEMS_residential_agg!$C:$C, Keys!$C$8)*About!$B$12*Keys!$C$2</f>
        <v>946952451.2334826</v>
      </c>
      <c r="Q9">
        <f>SUMIFS(NEMS_residential_agg!S:S, NEMS_residential_agg!$A:$A, About!$B$4, NEMS_residential_agg!$C:$C, Keys!$C$8)*About!$B$12*Keys!$C$2</f>
        <v>960434665.60623789</v>
      </c>
      <c r="R9">
        <f>SUMIFS(NEMS_residential_agg!T:T, NEMS_residential_agg!$A:$A, About!$B$4, NEMS_residential_agg!$C:$C, Keys!$C$8)*About!$B$12*Keys!$C$2</f>
        <v>967957775.6287173</v>
      </c>
      <c r="S9">
        <f>SUMIFS(NEMS_residential_agg!U:U, NEMS_residential_agg!$A:$A, About!$B$4, NEMS_residential_agg!$C:$C, Keys!$C$8)*About!$B$12*Keys!$C$2</f>
        <v>968249868.42335677</v>
      </c>
      <c r="T9">
        <f>SUMIFS(NEMS_residential_agg!V:V, NEMS_residential_agg!$A:$A, About!$B$4, NEMS_residential_agg!$C:$C, Keys!$C$8)*About!$B$12*Keys!$C$2</f>
        <v>963668739.53314435</v>
      </c>
      <c r="U9">
        <f>SUMIFS(NEMS_residential_agg!W:W, NEMS_residential_agg!$A:$A, About!$B$4, NEMS_residential_agg!$C:$C, Keys!$C$8)*About!$B$12*Keys!$C$2</f>
        <v>972110658.02919137</v>
      </c>
      <c r="V9">
        <f>SUMIFS(NEMS_residential_agg!X:X, NEMS_residential_agg!$A:$A, About!$B$4, NEMS_residential_agg!$C:$C, Keys!$C$8)*About!$B$12*Keys!$C$2</f>
        <v>977092828.18047917</v>
      </c>
      <c r="W9">
        <f>SUMIFS(NEMS_residential_agg!Y:Y, NEMS_residential_agg!$A:$A, About!$B$4, NEMS_residential_agg!$C:$C, Keys!$C$8)*About!$B$12*Keys!$C$2</f>
        <v>979482627.71610498</v>
      </c>
      <c r="X9">
        <f>SUMIFS(NEMS_residential_agg!Z:Z, NEMS_residential_agg!$A:$A, About!$B$4, NEMS_residential_agg!$C:$C, Keys!$C$8)*About!$B$12*Keys!$C$2</f>
        <v>979769234.5937618</v>
      </c>
      <c r="Y9">
        <f>SUMIFS(NEMS_residential_agg!AA:AA, NEMS_residential_agg!$A:$A, About!$B$4, NEMS_residential_agg!$C:$C, Keys!$C$8)*About!$B$12*Keys!$C$2</f>
        <v>979758633.90970337</v>
      </c>
      <c r="Z9">
        <f>SUMIFS(NEMS_residential_agg!AB:AB, NEMS_residential_agg!$A:$A, About!$B$4, NEMS_residential_agg!$C:$C, Keys!$C$8)*About!$B$12*Keys!$C$2</f>
        <v>981215570.07427263</v>
      </c>
      <c r="AA9">
        <f>SUMIFS(NEMS_residential_agg!AC:AC, NEMS_residential_agg!$A:$A, About!$B$4, NEMS_residential_agg!$C:$C, Keys!$C$8)*About!$B$12*Keys!$C$2</f>
        <v>983159655.07179058</v>
      </c>
      <c r="AB9">
        <f>SUMIFS(NEMS_residential_agg!AD:AD, NEMS_residential_agg!$A:$A, About!$B$4, NEMS_residential_agg!$C:$C, Keys!$C$8)*About!$B$12*Keys!$C$2</f>
        <v>986583514.74800277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215283905.98246312</v>
      </c>
      <c r="C13">
        <f>SUMIFS(NEMS_commercial_agg!E:E, NEMS_commercial_agg!$A:$A, About!$B$4, NEMS_commercial_agg!$C:$C, Keys!$C$5)*About!$B$13*Keys!$C$3*Keys!$C$2</f>
        <v>213409345.82343599</v>
      </c>
      <c r="D13">
        <f>SUMIFS(NEMS_commercial_agg!F:F, NEMS_commercial_agg!$A:$A, About!$B$4, NEMS_commercial_agg!$C:$C, Keys!$C$5)*About!$B$13*Keys!$C$3*Keys!$C$2</f>
        <v>207451462.30905536</v>
      </c>
      <c r="E13">
        <f>SUMIFS(NEMS_commercial_agg!G:G, NEMS_commercial_agg!$A:$A, About!$B$4, NEMS_commercial_agg!$C:$C, Keys!$C$5)*About!$B$13*Keys!$C$3*Keys!$C$2</f>
        <v>202891268.07705998</v>
      </c>
      <c r="F13">
        <f>SUMIFS(NEMS_commercial_agg!H:H, NEMS_commercial_agg!$A:$A, About!$B$4, NEMS_commercial_agg!$C:$C, Keys!$C$5)*About!$B$13*Keys!$C$3*Keys!$C$2</f>
        <v>201565637.44212219</v>
      </c>
      <c r="G13">
        <f>SUMIFS(NEMS_commercial_agg!I:I, NEMS_commercial_agg!$A:$A, About!$B$4, NEMS_commercial_agg!$C:$C, Keys!$C$5)*About!$B$13*Keys!$C$3*Keys!$C$2</f>
        <v>200364038.78942865</v>
      </c>
      <c r="H13">
        <f>SUMIFS(NEMS_commercial_agg!J:J, NEMS_commercial_agg!$A:$A, About!$B$4, NEMS_commercial_agg!$C:$C, Keys!$C$5)*About!$B$13*Keys!$C$3*Keys!$C$2</f>
        <v>198773157.78845599</v>
      </c>
      <c r="I13">
        <f>SUMIFS(NEMS_commercial_agg!K:K, NEMS_commercial_agg!$A:$A, About!$B$4, NEMS_commercial_agg!$C:$C, Keys!$C$5)*About!$B$13*Keys!$C$3*Keys!$C$2</f>
        <v>196825710.72166595</v>
      </c>
      <c r="J13">
        <f>SUMIFS(NEMS_commercial_agg!L:L, NEMS_commercial_agg!$A:$A, About!$B$4, NEMS_commercial_agg!$C:$C, Keys!$C$5)*About!$B$13*Keys!$C$3*Keys!$C$2</f>
        <v>193624070.47214893</v>
      </c>
      <c r="K13">
        <f>SUMIFS(NEMS_commercial_agg!M:M, NEMS_commercial_agg!$A:$A, About!$B$4, NEMS_commercial_agg!$C:$C, Keys!$C$5)*About!$B$13*Keys!$C$3*Keys!$C$2</f>
        <v>186817013.06931475</v>
      </c>
      <c r="L13">
        <f>SUMIFS(NEMS_commercial_agg!N:N, NEMS_commercial_agg!$A:$A, About!$B$4, NEMS_commercial_agg!$C:$C, Keys!$C$5)*About!$B$13*Keys!$C$3*Keys!$C$2</f>
        <v>182713604.40131068</v>
      </c>
      <c r="M13">
        <f>SUMIFS(NEMS_commercial_agg!O:O, NEMS_commercial_agg!$A:$A, About!$B$4, NEMS_commercial_agg!$C:$C, Keys!$C$5)*About!$B$13*Keys!$C$3*Keys!$C$2</f>
        <v>178711450.55687499</v>
      </c>
      <c r="N13">
        <f>SUMIFS(NEMS_commercial_agg!P:P, NEMS_commercial_agg!$A:$A, About!$B$4, NEMS_commercial_agg!$C:$C, Keys!$C$5)*About!$B$13*Keys!$C$3*Keys!$C$2</f>
        <v>174853414.00733411</v>
      </c>
      <c r="O13">
        <f>SUMIFS(NEMS_commercial_agg!Q:Q, NEMS_commercial_agg!$A:$A, About!$B$4, NEMS_commercial_agg!$C:$C, Keys!$C$5)*About!$B$13*Keys!$C$3*Keys!$C$2</f>
        <v>171132661.60508528</v>
      </c>
      <c r="P13">
        <f>SUMIFS(NEMS_commercial_agg!R:R, NEMS_commercial_agg!$A:$A, About!$B$4, NEMS_commercial_agg!$C:$C, Keys!$C$5)*About!$B$13*Keys!$C$3*Keys!$C$2</f>
        <v>167625600.36423224</v>
      </c>
      <c r="Q13">
        <f>SUMIFS(NEMS_commercial_agg!S:S, NEMS_commercial_agg!$A:$A, About!$B$4, NEMS_commercial_agg!$C:$C, Keys!$C$5)*About!$B$13*Keys!$C$3*Keys!$C$2</f>
        <v>164339477.56253552</v>
      </c>
      <c r="R13">
        <f>SUMIFS(NEMS_commercial_agg!T:T, NEMS_commercial_agg!$A:$A, About!$B$4, NEMS_commercial_agg!$C:$C, Keys!$C$5)*About!$B$13*Keys!$C$3*Keys!$C$2</f>
        <v>161319226.32211027</v>
      </c>
      <c r="S13">
        <f>SUMIFS(NEMS_commercial_agg!U:U, NEMS_commercial_agg!$A:$A, About!$B$4, NEMS_commercial_agg!$C:$C, Keys!$C$5)*About!$B$13*Keys!$C$3*Keys!$C$2</f>
        <v>158454480.95591781</v>
      </c>
      <c r="T13">
        <f>SUMIFS(NEMS_commercial_agg!V:V, NEMS_commercial_agg!$A:$A, About!$B$4, NEMS_commercial_agg!$C:$C, Keys!$C$5)*About!$B$13*Keys!$C$3*Keys!$C$2</f>
        <v>155548322.57395095</v>
      </c>
      <c r="U13">
        <f>SUMIFS(NEMS_commercial_agg!W:W, NEMS_commercial_agg!$A:$A, About!$B$4, NEMS_commercial_agg!$C:$C, Keys!$C$5)*About!$B$13*Keys!$C$3*Keys!$C$2</f>
        <v>152788973.33290425</v>
      </c>
      <c r="V13">
        <f>SUMIFS(NEMS_commercial_agg!X:X, NEMS_commercial_agg!$A:$A, About!$B$4, NEMS_commercial_agg!$C:$C, Keys!$C$5)*About!$B$13*Keys!$C$3*Keys!$C$2</f>
        <v>150220952.22473523</v>
      </c>
      <c r="W13">
        <f>SUMIFS(NEMS_commercial_agg!Y:Y, NEMS_commercial_agg!$A:$A, About!$B$4, NEMS_commercial_agg!$C:$C, Keys!$C$5)*About!$B$13*Keys!$C$3*Keys!$C$2</f>
        <v>147881738.02871957</v>
      </c>
      <c r="X13">
        <f>SUMIFS(NEMS_commercial_agg!Z:Z, NEMS_commercial_agg!$A:$A, About!$B$4, NEMS_commercial_agg!$C:$C, Keys!$C$5)*About!$B$13*Keys!$C$3*Keys!$C$2</f>
        <v>145605678.68175989</v>
      </c>
      <c r="Y13">
        <f>SUMIFS(NEMS_commercial_agg!AA:AA, NEMS_commercial_agg!$A:$A, About!$B$4, NEMS_commercial_agg!$C:$C, Keys!$C$5)*About!$B$13*Keys!$C$3*Keys!$C$2</f>
        <v>143017365.19586137</v>
      </c>
      <c r="Z13">
        <f>SUMIFS(NEMS_commercial_agg!AB:AB, NEMS_commercial_agg!$A:$A, About!$B$4, NEMS_commercial_agg!$C:$C, Keys!$C$5)*About!$B$13*Keys!$C$3*Keys!$C$2</f>
        <v>140789344.94719991</v>
      </c>
      <c r="AA13">
        <f>SUMIFS(NEMS_commercial_agg!AC:AC, NEMS_commercial_agg!$A:$A, About!$B$4, NEMS_commercial_agg!$C:$C, Keys!$C$5)*About!$B$13*Keys!$C$3*Keys!$C$2</f>
        <v>138603773.03970724</v>
      </c>
      <c r="AB13">
        <f>SUMIFS(NEMS_commercial_agg!AD:AD, NEMS_commercial_agg!$A:$A, About!$B$4, NEMS_commercial_agg!$C:$C, Keys!$C$5)*About!$B$13*Keys!$C$3*Keys!$C$2</f>
        <v>136370162.03391626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229935830.96343738</v>
      </c>
      <c r="C14">
        <f>SUMIFS(NEMS_commercial_agg!E:E, NEMS_commercial_agg!$A:$A, About!$B$4, NEMS_commercial_agg!$C:$C, Keys!$C$6)*About!$B$13*Keys!$C$3*Keys!$C$2</f>
        <v>231533752.17709169</v>
      </c>
      <c r="D14">
        <f>SUMIFS(NEMS_commercial_agg!F:F, NEMS_commercial_agg!$A:$A, About!$B$4, NEMS_commercial_agg!$C:$C, Keys!$C$6)*About!$B$13*Keys!$C$3*Keys!$C$2</f>
        <v>228520748.21442693</v>
      </c>
      <c r="E14">
        <f>SUMIFS(NEMS_commercial_agg!G:G, NEMS_commercial_agg!$A:$A, About!$B$4, NEMS_commercial_agg!$C:$C, Keys!$C$6)*About!$B$13*Keys!$C$3*Keys!$C$2</f>
        <v>226941669.92295</v>
      </c>
      <c r="F14">
        <f>SUMIFS(NEMS_commercial_agg!H:H, NEMS_commercial_agg!$A:$A, About!$B$4, NEMS_commercial_agg!$C:$C, Keys!$C$6)*About!$B$13*Keys!$C$3*Keys!$C$2</f>
        <v>229260384.67615727</v>
      </c>
      <c r="G14">
        <f>SUMIFS(NEMS_commercial_agg!I:I, NEMS_commercial_agg!$A:$A, About!$B$4, NEMS_commercial_agg!$C:$C, Keys!$C$6)*About!$B$13*Keys!$C$3*Keys!$C$2</f>
        <v>231901499.75716814</v>
      </c>
      <c r="H14">
        <f>SUMIFS(NEMS_commercial_agg!J:J, NEMS_commercial_agg!$A:$A, About!$B$4, NEMS_commercial_agg!$C:$C, Keys!$C$6)*About!$B$13*Keys!$C$3*Keys!$C$2</f>
        <v>234492090.95893425</v>
      </c>
      <c r="I14">
        <f>SUMIFS(NEMS_commercial_agg!K:K, NEMS_commercial_agg!$A:$A, About!$B$4, NEMS_commercial_agg!$C:$C, Keys!$C$6)*About!$B$13*Keys!$C$3*Keys!$C$2</f>
        <v>235975091.05381468</v>
      </c>
      <c r="J14">
        <f>SUMIFS(NEMS_commercial_agg!L:L, NEMS_commercial_agg!$A:$A, About!$B$4, NEMS_commercial_agg!$C:$C, Keys!$C$6)*About!$B$13*Keys!$C$3*Keys!$C$2</f>
        <v>235539426.12786818</v>
      </c>
      <c r="K14">
        <f>SUMIFS(NEMS_commercial_agg!M:M, NEMS_commercial_agg!$A:$A, About!$B$4, NEMS_commercial_agg!$C:$C, Keys!$C$6)*About!$B$13*Keys!$C$3*Keys!$C$2</f>
        <v>233494865.53908724</v>
      </c>
      <c r="L14">
        <f>SUMIFS(NEMS_commercial_agg!N:N, NEMS_commercial_agg!$A:$A, About!$B$4, NEMS_commercial_agg!$C:$C, Keys!$C$6)*About!$B$13*Keys!$C$3*Keys!$C$2</f>
        <v>231704787.93223986</v>
      </c>
      <c r="M14">
        <f>SUMIFS(NEMS_commercial_agg!O:O, NEMS_commercial_agg!$A:$A, About!$B$4, NEMS_commercial_agg!$C:$C, Keys!$C$6)*About!$B$13*Keys!$C$3*Keys!$C$2</f>
        <v>230005818.96009606</v>
      </c>
      <c r="N14">
        <f>SUMIFS(NEMS_commercial_agg!P:P, NEMS_commercial_agg!$A:$A, About!$B$4, NEMS_commercial_agg!$C:$C, Keys!$C$6)*About!$B$13*Keys!$C$3*Keys!$C$2</f>
        <v>227955046.41894898</v>
      </c>
      <c r="O14">
        <f>SUMIFS(NEMS_commercial_agg!Q:Q, NEMS_commercial_agg!$A:$A, About!$B$4, NEMS_commercial_agg!$C:$C, Keys!$C$6)*About!$B$13*Keys!$C$3*Keys!$C$2</f>
        <v>226554458.22545961</v>
      </c>
      <c r="P14">
        <f>SUMIFS(NEMS_commercial_agg!R:R, NEMS_commercial_agg!$A:$A, About!$B$4, NEMS_commercial_agg!$C:$C, Keys!$C$6)*About!$B$13*Keys!$C$3*Keys!$C$2</f>
        <v>225374394.3409687</v>
      </c>
      <c r="Q14">
        <f>SUMIFS(NEMS_commercial_agg!S:S, NEMS_commercial_agg!$A:$A, About!$B$4, NEMS_commercial_agg!$C:$C, Keys!$C$6)*About!$B$13*Keys!$C$3*Keys!$C$2</f>
        <v>224256657.04521832</v>
      </c>
      <c r="R14">
        <f>SUMIFS(NEMS_commercial_agg!T:T, NEMS_commercial_agg!$A:$A, About!$B$4, NEMS_commercial_agg!$C:$C, Keys!$C$6)*About!$B$13*Keys!$C$3*Keys!$C$2</f>
        <v>223677703.0846926</v>
      </c>
      <c r="S14">
        <f>SUMIFS(NEMS_commercial_agg!U:U, NEMS_commercial_agg!$A:$A, About!$B$4, NEMS_commercial_agg!$C:$C, Keys!$C$6)*About!$B$13*Keys!$C$3*Keys!$C$2</f>
        <v>223208700.68104774</v>
      </c>
      <c r="T14">
        <f>SUMIFS(NEMS_commercial_agg!V:V, NEMS_commercial_agg!$A:$A, About!$B$4, NEMS_commercial_agg!$C:$C, Keys!$C$6)*About!$B$13*Keys!$C$3*Keys!$C$2</f>
        <v>223275168.57136562</v>
      </c>
      <c r="U14">
        <f>SUMIFS(NEMS_commercial_agg!W:W, NEMS_commercial_agg!$A:$A, About!$B$4, NEMS_commercial_agg!$C:$C, Keys!$C$6)*About!$B$13*Keys!$C$3*Keys!$C$2</f>
        <v>223589286.29601422</v>
      </c>
      <c r="V14">
        <f>SUMIFS(NEMS_commercial_agg!X:X, NEMS_commercial_agg!$A:$A, About!$B$4, NEMS_commercial_agg!$C:$C, Keys!$C$6)*About!$B$13*Keys!$C$3*Keys!$C$2</f>
        <v>224136559.29947266</v>
      </c>
      <c r="W14">
        <f>SUMIFS(NEMS_commercial_agg!Y:Y, NEMS_commercial_agg!$A:$A, About!$B$4, NEMS_commercial_agg!$C:$C, Keys!$C$6)*About!$B$13*Keys!$C$3*Keys!$C$2</f>
        <v>224917815.84205621</v>
      </c>
      <c r="X14">
        <f>SUMIFS(NEMS_commercial_agg!Z:Z, NEMS_commercial_agg!$A:$A, About!$B$4, NEMS_commercial_agg!$C:$C, Keys!$C$6)*About!$B$13*Keys!$C$3*Keys!$C$2</f>
        <v>225797221.23202512</v>
      </c>
      <c r="Y14">
        <f>SUMIFS(NEMS_commercial_agg!AA:AA, NEMS_commercial_agg!$A:$A, About!$B$4, NEMS_commercial_agg!$C:$C, Keys!$C$6)*About!$B$13*Keys!$C$3*Keys!$C$2</f>
        <v>226948296.00547394</v>
      </c>
      <c r="Z14">
        <f>SUMIFS(NEMS_commercial_agg!AB:AB, NEMS_commercial_agg!$A:$A, About!$B$4, NEMS_commercial_agg!$C:$C, Keys!$C$6)*About!$B$13*Keys!$C$3*Keys!$C$2</f>
        <v>228276411.42135814</v>
      </c>
      <c r="AA14">
        <f>SUMIFS(NEMS_commercial_agg!AC:AC, NEMS_commercial_agg!$A:$A, About!$B$4, NEMS_commercial_agg!$C:$C, Keys!$C$6)*About!$B$13*Keys!$C$3*Keys!$C$2</f>
        <v>229569118.70875531</v>
      </c>
      <c r="AB14">
        <f>SUMIFS(NEMS_commercial_agg!AD:AD, NEMS_commercial_agg!$A:$A, About!$B$4, NEMS_commercial_agg!$C:$C, Keys!$C$6)*About!$B$13*Keys!$C$3*Keys!$C$2</f>
        <v>230992898.19107831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35674414.178520791</v>
      </c>
      <c r="C15">
        <f>SUMIFS(NEMS_commercial_agg!E:E, NEMS_commercial_agg!$A:$A, About!$B$4, NEMS_commercial_agg!$C:$C, Keys!$C$7)*About!$B$13*Keys!$C$3*Keys!$C$2</f>
        <v>36054585.663329571</v>
      </c>
      <c r="D15">
        <f>SUMIFS(NEMS_commercial_agg!F:F, NEMS_commercial_agg!$A:$A, About!$B$4, NEMS_commercial_agg!$C:$C, Keys!$C$7)*About!$B$13*Keys!$C$3*Keys!$C$2</f>
        <v>35762002.706883602</v>
      </c>
      <c r="E15">
        <f>SUMIFS(NEMS_commercial_agg!G:G, NEMS_commercial_agg!$A:$A, About!$B$4, NEMS_commercial_agg!$C:$C, Keys!$C$7)*About!$B$13*Keys!$C$3*Keys!$C$2</f>
        <v>35619541.932619743</v>
      </c>
      <c r="F15">
        <f>SUMIFS(NEMS_commercial_agg!H:H, NEMS_commercial_agg!$A:$A, About!$B$4, NEMS_commercial_agg!$C:$C, Keys!$C$7)*About!$B$13*Keys!$C$3*Keys!$C$2</f>
        <v>35877130.890736364</v>
      </c>
      <c r="G15">
        <f>SUMIFS(NEMS_commercial_agg!I:I, NEMS_commercial_agg!$A:$A, About!$B$4, NEMS_commercial_agg!$C:$C, Keys!$C$7)*About!$B$13*Keys!$C$3*Keys!$C$2</f>
        <v>36172405.693207666</v>
      </c>
      <c r="H15">
        <f>SUMIFS(NEMS_commercial_agg!J:J, NEMS_commercial_agg!$A:$A, About!$B$4, NEMS_commercial_agg!$C:$C, Keys!$C$7)*About!$B$13*Keys!$C$3*Keys!$C$2</f>
        <v>38089207.128324665</v>
      </c>
      <c r="I15">
        <f>SUMIFS(NEMS_commercial_agg!K:K, NEMS_commercial_agg!$A:$A, About!$B$4, NEMS_commercial_agg!$C:$C, Keys!$C$7)*About!$B$13*Keys!$C$3*Keys!$C$2</f>
        <v>38407466.154550746</v>
      </c>
      <c r="J15">
        <f>SUMIFS(NEMS_commercial_agg!L:L, NEMS_commercial_agg!$A:$A, About!$B$4, NEMS_commercial_agg!$C:$C, Keys!$C$7)*About!$B$13*Keys!$C$3*Keys!$C$2</f>
        <v>38616601.884211347</v>
      </c>
      <c r="K15">
        <f>SUMIFS(NEMS_commercial_agg!M:M, NEMS_commercial_agg!$A:$A, About!$B$4, NEMS_commercial_agg!$C:$C, Keys!$C$7)*About!$B$13*Keys!$C$3*Keys!$C$2</f>
        <v>38511619.889223292</v>
      </c>
      <c r="L15">
        <f>SUMIFS(NEMS_commercial_agg!N:N, NEMS_commercial_agg!$A:$A, About!$B$4, NEMS_commercial_agg!$C:$C, Keys!$C$7)*About!$B$13*Keys!$C$3*Keys!$C$2</f>
        <v>38780597.426677875</v>
      </c>
      <c r="M15">
        <f>SUMIFS(NEMS_commercial_agg!O:O, NEMS_commercial_agg!$A:$A, About!$B$4, NEMS_commercial_agg!$C:$C, Keys!$C$7)*About!$B$13*Keys!$C$3*Keys!$C$2</f>
        <v>38463166.660767287</v>
      </c>
      <c r="N15">
        <f>SUMIFS(NEMS_commercial_agg!P:P, NEMS_commercial_agg!$A:$A, About!$B$4, NEMS_commercial_agg!$C:$C, Keys!$C$7)*About!$B$13*Keys!$C$3*Keys!$C$2</f>
        <v>38153397.302774943</v>
      </c>
      <c r="O15">
        <f>SUMIFS(NEMS_commercial_agg!Q:Q, NEMS_commercial_agg!$A:$A, About!$B$4, NEMS_commercial_agg!$C:$C, Keys!$C$7)*About!$B$13*Keys!$C$3*Keys!$C$2</f>
        <v>37956892.542925537</v>
      </c>
      <c r="P15">
        <f>SUMIFS(NEMS_commercial_agg!R:R, NEMS_commercial_agg!$A:$A, About!$B$4, NEMS_commercial_agg!$C:$C, Keys!$C$7)*About!$B$13*Keys!$C$3*Keys!$C$2</f>
        <v>37479814.601204716</v>
      </c>
      <c r="Q15">
        <f>SUMIFS(NEMS_commercial_agg!S:S, NEMS_commercial_agg!$A:$A, About!$B$4, NEMS_commercial_agg!$C:$C, Keys!$C$7)*About!$B$13*Keys!$C$3*Keys!$C$2</f>
        <v>37061750.206962392</v>
      </c>
      <c r="R15">
        <f>SUMIFS(NEMS_commercial_agg!T:T, NEMS_commercial_agg!$A:$A, About!$B$4, NEMS_commercial_agg!$C:$C, Keys!$C$7)*About!$B$13*Keys!$C$3*Keys!$C$2</f>
        <v>37899121.385920279</v>
      </c>
      <c r="S15">
        <f>SUMIFS(NEMS_commercial_agg!U:U, NEMS_commercial_agg!$A:$A, About!$B$4, NEMS_commercial_agg!$C:$C, Keys!$C$7)*About!$B$13*Keys!$C$3*Keys!$C$2</f>
        <v>37888354.00181894</v>
      </c>
      <c r="T15">
        <f>SUMIFS(NEMS_commercial_agg!V:V, NEMS_commercial_agg!$A:$A, About!$B$4, NEMS_commercial_agg!$C:$C, Keys!$C$7)*About!$B$13*Keys!$C$3*Keys!$C$2</f>
        <v>38544543.236763932</v>
      </c>
      <c r="U15">
        <f>SUMIFS(NEMS_commercial_agg!W:W, NEMS_commercial_agg!$A:$A, About!$B$4, NEMS_commercial_agg!$C:$C, Keys!$C$7)*About!$B$13*Keys!$C$3*Keys!$C$2</f>
        <v>38591132.879510105</v>
      </c>
      <c r="V15">
        <f>SUMIFS(NEMS_commercial_agg!X:X, NEMS_commercial_agg!$A:$A, About!$B$4, NEMS_commercial_agg!$C:$C, Keys!$C$7)*About!$B$13*Keys!$C$3*Keys!$C$2</f>
        <v>38658429.030143462</v>
      </c>
      <c r="W15">
        <f>SUMIFS(NEMS_commercial_agg!Y:Y, NEMS_commercial_agg!$A:$A, About!$B$4, NEMS_commercial_agg!$C:$C, Keys!$C$7)*About!$B$13*Keys!$C$3*Keys!$C$2</f>
        <v>38742497.45216544</v>
      </c>
      <c r="X15">
        <f>SUMIFS(NEMS_commercial_agg!Z:Z, NEMS_commercial_agg!$A:$A, About!$B$4, NEMS_commercial_agg!$C:$C, Keys!$C$7)*About!$B$13*Keys!$C$3*Keys!$C$2</f>
        <v>38840439.234471843</v>
      </c>
      <c r="Y15">
        <f>SUMIFS(NEMS_commercial_agg!AA:AA, NEMS_commercial_agg!$A:$A, About!$B$4, NEMS_commercial_agg!$C:$C, Keys!$C$7)*About!$B$13*Keys!$C$3*Keys!$C$2</f>
        <v>38302691.224641576</v>
      </c>
      <c r="Z15">
        <f>SUMIFS(NEMS_commercial_agg!AB:AB, NEMS_commercial_agg!$A:$A, About!$B$4, NEMS_commercial_agg!$C:$C, Keys!$C$7)*About!$B$13*Keys!$C$3*Keys!$C$2</f>
        <v>38410779.195812695</v>
      </c>
      <c r="AA15">
        <f>SUMIFS(NEMS_commercial_agg!AC:AC, NEMS_commercial_agg!$A:$A, About!$B$4, NEMS_commercial_agg!$C:$C, Keys!$C$7)*About!$B$13*Keys!$C$3*Keys!$C$2</f>
        <v>38517417.711431704</v>
      </c>
      <c r="AB15">
        <f>SUMIFS(NEMS_commercial_agg!AD:AD, NEMS_commercial_agg!$A:$A, About!$B$4, NEMS_commercial_agg!$C:$C, Keys!$C$7)*About!$B$13*Keys!$C$3*Keys!$C$2</f>
        <v>38617637.209605701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1799403610.9347172</v>
      </c>
      <c r="C16">
        <f>SUMIFS(NEMS_commercial_agg!E:E, NEMS_commercial_agg!$A:$A, About!$B$4, NEMS_commercial_agg!$C:$C, Keys!$C$8)*About!$B$13*Keys!$C$3*Keys!$C$2</f>
        <v>1825538122.7994525</v>
      </c>
      <c r="D16">
        <f>SUMIFS(NEMS_commercial_agg!F:F, NEMS_commercial_agg!$A:$A, About!$B$4, NEMS_commercial_agg!$C:$C, Keys!$C$8)*About!$B$13*Keys!$C$3*Keys!$C$2</f>
        <v>1811559573.4549696</v>
      </c>
      <c r="E16">
        <f>SUMIFS(NEMS_commercial_agg!G:G, NEMS_commercial_agg!$A:$A, About!$B$4, NEMS_commercial_agg!$C:$C, Keys!$C$8)*About!$B$13*Keys!$C$3*Keys!$C$2</f>
        <v>1802416200.7672238</v>
      </c>
      <c r="F16">
        <f>SUMIFS(NEMS_commercial_agg!H:H, NEMS_commercial_agg!$A:$A, About!$B$4, NEMS_commercial_agg!$C:$C, Keys!$C$8)*About!$B$13*Keys!$C$3*Keys!$C$2</f>
        <v>1815855552.6463244</v>
      </c>
      <c r="G16">
        <f>SUMIFS(NEMS_commercial_agg!I:I, NEMS_commercial_agg!$A:$A, About!$B$4, NEMS_commercial_agg!$C:$C, Keys!$C$8)*About!$B$13*Keys!$C$3*Keys!$C$2</f>
        <v>1831146480.4606974</v>
      </c>
      <c r="H16">
        <f>SUMIFS(NEMS_commercial_agg!J:J, NEMS_commercial_agg!$A:$A, About!$B$4, NEMS_commercial_agg!$C:$C, Keys!$C$8)*About!$B$13*Keys!$C$3*Keys!$C$2</f>
        <v>1864752935.6965249</v>
      </c>
      <c r="I16">
        <f>SUMIFS(NEMS_commercial_agg!K:K, NEMS_commercial_agg!$A:$A, About!$B$4, NEMS_commercial_agg!$C:$C, Keys!$C$8)*About!$B$13*Keys!$C$3*Keys!$C$2</f>
        <v>1874883180.5501738</v>
      </c>
      <c r="J16">
        <f>SUMIFS(NEMS_commercial_agg!L:L, NEMS_commercial_agg!$A:$A, About!$B$4, NEMS_commercial_agg!$C:$C, Keys!$C$8)*About!$B$13*Keys!$C$3*Keys!$C$2</f>
        <v>1873736247.0783024</v>
      </c>
      <c r="K16">
        <f>SUMIFS(NEMS_commercial_agg!M:M, NEMS_commercial_agg!$A:$A, About!$B$4, NEMS_commercial_agg!$C:$C, Keys!$C$8)*About!$B$13*Keys!$C$3*Keys!$C$2</f>
        <v>1864741547.117187</v>
      </c>
      <c r="L16">
        <f>SUMIFS(NEMS_commercial_agg!N:N, NEMS_commercial_agg!$A:$A, About!$B$4, NEMS_commercial_agg!$C:$C, Keys!$C$8)*About!$B$13*Keys!$C$3*Keys!$C$2</f>
        <v>1854605297.3762505</v>
      </c>
      <c r="M16">
        <f>SUMIFS(NEMS_commercial_agg!O:O, NEMS_commercial_agg!$A:$A, About!$B$4, NEMS_commercial_agg!$C:$C, Keys!$C$8)*About!$B$13*Keys!$C$3*Keys!$C$2</f>
        <v>1842930968.2294538</v>
      </c>
      <c r="N16">
        <f>SUMIFS(NEMS_commercial_agg!P:P, NEMS_commercial_agg!$A:$A, About!$B$4, NEMS_commercial_agg!$C:$C, Keys!$C$8)*About!$B$13*Keys!$C$3*Keys!$C$2</f>
        <v>1831092850.6052699</v>
      </c>
      <c r="O16">
        <f>SUMIFS(NEMS_commercial_agg!Q:Q, NEMS_commercial_agg!$A:$A, About!$B$4, NEMS_commercial_agg!$C:$C, Keys!$C$8)*About!$B$13*Keys!$C$3*Keys!$C$2</f>
        <v>1820344309.4261091</v>
      </c>
      <c r="P16">
        <f>SUMIFS(NEMS_commercial_agg!R:R, NEMS_commercial_agg!$A:$A, About!$B$4, NEMS_commercial_agg!$C:$C, Keys!$C$8)*About!$B$13*Keys!$C$3*Keys!$C$2</f>
        <v>1809326376.5793362</v>
      </c>
      <c r="Q16">
        <f>SUMIFS(NEMS_commercial_agg!S:S, NEMS_commercial_agg!$A:$A, About!$B$4, NEMS_commercial_agg!$C:$C, Keys!$C$8)*About!$B$13*Keys!$C$3*Keys!$C$2</f>
        <v>1798358760.5467296</v>
      </c>
      <c r="R16">
        <f>SUMIFS(NEMS_commercial_agg!T:T, NEMS_commercial_agg!$A:$A, About!$B$4, NEMS_commercial_agg!$C:$C, Keys!$C$8)*About!$B$13*Keys!$C$3*Keys!$C$2</f>
        <v>1788313205.310339</v>
      </c>
      <c r="S16">
        <f>SUMIFS(NEMS_commercial_agg!U:U, NEMS_commercial_agg!$A:$A, About!$B$4, NEMS_commercial_agg!$C:$C, Keys!$C$8)*About!$B$13*Keys!$C$3*Keys!$C$2</f>
        <v>1781338839.3237765</v>
      </c>
      <c r="T16">
        <f>SUMIFS(NEMS_commercial_agg!V:V, NEMS_commercial_agg!$A:$A, About!$B$4, NEMS_commercial_agg!$C:$C, Keys!$C$8)*About!$B$13*Keys!$C$3*Keys!$C$2</f>
        <v>1775682028.4340756</v>
      </c>
      <c r="U16">
        <f>SUMIFS(NEMS_commercial_agg!W:W, NEMS_commercial_agg!$A:$A, About!$B$4, NEMS_commercial_agg!$C:$C, Keys!$C$8)*About!$B$13*Keys!$C$3*Keys!$C$2</f>
        <v>1771465976.3631651</v>
      </c>
      <c r="V16">
        <f>SUMIFS(NEMS_commercial_agg!X:X, NEMS_commercial_agg!$A:$A, About!$B$4, NEMS_commercial_agg!$C:$C, Keys!$C$8)*About!$B$13*Keys!$C$3*Keys!$C$2</f>
        <v>1768366833.3276899</v>
      </c>
      <c r="W16">
        <f>SUMIFS(NEMS_commercial_agg!Y:Y, NEMS_commercial_agg!$A:$A, About!$B$4, NEMS_commercial_agg!$C:$C, Keys!$C$8)*About!$B$13*Keys!$C$3*Keys!$C$2</f>
        <v>1766162418.4980195</v>
      </c>
      <c r="X16">
        <f>SUMIFS(NEMS_commercial_agg!Z:Z, NEMS_commercial_agg!$A:$A, About!$B$4, NEMS_commercial_agg!$C:$C, Keys!$C$8)*About!$B$13*Keys!$C$3*Keys!$C$2</f>
        <v>1764617920.0747144</v>
      </c>
      <c r="Y16">
        <f>SUMIFS(NEMS_commercial_agg!AA:AA, NEMS_commercial_agg!$A:$A, About!$B$4, NEMS_commercial_agg!$C:$C, Keys!$C$8)*About!$B$13*Keys!$C$3*Keys!$C$2</f>
        <v>1763374494.2760887</v>
      </c>
      <c r="Z16">
        <f>SUMIFS(NEMS_commercial_agg!AB:AB, NEMS_commercial_agg!$A:$A, About!$B$4, NEMS_commercial_agg!$C:$C, Keys!$C$8)*About!$B$13*Keys!$C$3*Keys!$C$2</f>
        <v>1762365466.1467462</v>
      </c>
      <c r="AA16">
        <f>SUMIFS(NEMS_commercial_agg!AC:AC, NEMS_commercial_agg!$A:$A, About!$B$4, NEMS_commercial_agg!$C:$C, Keys!$C$8)*About!$B$13*Keys!$C$3*Keys!$C$2</f>
        <v>1761313161.4159193</v>
      </c>
      <c r="AB16">
        <f>SUMIFS(NEMS_commercial_agg!AD:AD, NEMS_commercial_agg!$A:$A, About!$B$4, NEMS_commercial_agg!$C:$C, Keys!$C$8)*About!$B$13*Keys!$C$3*Keys!$C$2</f>
        <v>1760063109.5347695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331596154.96491814</v>
      </c>
      <c r="C2">
        <f>Calcs!C6*(About!$B$8/100)</f>
        <v>336037064.11537641</v>
      </c>
      <c r="D2">
        <f>Calcs!D6*(About!$B$8/100)</f>
        <v>338579605.48950273</v>
      </c>
      <c r="E2">
        <f>Calcs!E6*(About!$B$8/100)</f>
        <v>333108652.54814994</v>
      </c>
      <c r="F2">
        <f>Calcs!F6*(About!$B$8/100)</f>
        <v>328547525.38768166</v>
      </c>
      <c r="G2">
        <f>Calcs!G6*(About!$B$8/100)</f>
        <v>322156455.88357073</v>
      </c>
      <c r="H2">
        <f>Calcs!H6*(About!$B$8/100)</f>
        <v>318164362.67052186</v>
      </c>
      <c r="I2">
        <f>Calcs!I6*(About!$B$8/100)</f>
        <v>318096546.50538391</v>
      </c>
      <c r="J2">
        <f>Calcs!J6*(About!$B$8/100)</f>
        <v>319873296.40697461</v>
      </c>
      <c r="K2">
        <f>Calcs!K6*(About!$B$8/100)</f>
        <v>310112519.83533835</v>
      </c>
      <c r="L2">
        <f>Calcs!L6*(About!$B$8/100)</f>
        <v>313108614.77862096</v>
      </c>
      <c r="M2">
        <f>Calcs!M6*(About!$B$8/100)</f>
        <v>315265743.28226894</v>
      </c>
      <c r="N2">
        <f>Calcs!N6*(About!$B$8/100)</f>
        <v>319106692.7636829</v>
      </c>
      <c r="O2">
        <f>Calcs!O6*(About!$B$8/100)</f>
        <v>309760341.43110693</v>
      </c>
      <c r="P2">
        <f>Calcs!P6*(About!$B$8/100)</f>
        <v>305999617.94263858</v>
      </c>
      <c r="Q2">
        <f>Calcs!Q6*(About!$B$8/100)</f>
        <v>304769923.90761274</v>
      </c>
      <c r="R2">
        <f>Calcs!R6*(About!$B$8/100)</f>
        <v>303519744.6460163</v>
      </c>
      <c r="S2">
        <f>Calcs!S6*(About!$B$8/100)</f>
        <v>301875574.22767591</v>
      </c>
      <c r="T2">
        <f>Calcs!T6*(About!$B$8/100)</f>
        <v>307997697.30079192</v>
      </c>
      <c r="U2">
        <f>Calcs!U6*(About!$B$8/100)</f>
        <v>312724713.91827458</v>
      </c>
      <c r="V2">
        <f>Calcs!V6*(About!$B$8/100)</f>
        <v>313939922.04073203</v>
      </c>
      <c r="W2">
        <f>Calcs!W6*(About!$B$8/100)</f>
        <v>312660579.95345688</v>
      </c>
      <c r="X2">
        <f>Calcs!X6*(About!$B$8/100)</f>
        <v>308924710.52673882</v>
      </c>
      <c r="Y2">
        <f>Calcs!Y6*(About!$B$8/100)</f>
        <v>316314574.86843336</v>
      </c>
      <c r="Z2">
        <f>Calcs!Z6*(About!$B$8/100)</f>
        <v>320916950.3348273</v>
      </c>
      <c r="AA2">
        <f>Calcs!AA6*(About!$B$8/100)</f>
        <v>323417256.59789145</v>
      </c>
      <c r="AB2">
        <f>Calcs!AB6*(About!$B$8/100)</f>
        <v>324227189.8392843</v>
      </c>
    </row>
    <row r="3" spans="1:28" x14ac:dyDescent="0.45">
      <c r="A3" t="s">
        <v>273</v>
      </c>
      <c r="B3">
        <f>Calcs!B7*(About!$B$8/100)</f>
        <v>444844564.5004608</v>
      </c>
      <c r="C3">
        <f>Calcs!C7*(About!$B$8/100)</f>
        <v>441763392.48523086</v>
      </c>
      <c r="D3">
        <f>Calcs!D7*(About!$B$8/100)</f>
        <v>433929983.41192913</v>
      </c>
      <c r="E3">
        <f>Calcs!E7*(About!$B$8/100)</f>
        <v>427549452.59984022</v>
      </c>
      <c r="F3">
        <f>Calcs!F7*(About!$B$8/100)</f>
        <v>424225392.80203533</v>
      </c>
      <c r="G3">
        <f>Calcs!G7*(About!$B$8/100)</f>
        <v>420730225.15948004</v>
      </c>
      <c r="H3">
        <f>Calcs!H7*(About!$B$8/100)</f>
        <v>412389912.55066729</v>
      </c>
      <c r="I3">
        <f>Calcs!I7*(About!$B$8/100)</f>
        <v>399663597.5888477</v>
      </c>
      <c r="J3">
        <f>Calcs!J7*(About!$B$8/100)</f>
        <v>388083509.05329013</v>
      </c>
      <c r="K3">
        <f>Calcs!K7*(About!$B$8/100)</f>
        <v>380029174.28406489</v>
      </c>
      <c r="L3">
        <f>Calcs!L7*(About!$B$8/100)</f>
        <v>392302926.38742614</v>
      </c>
      <c r="M3">
        <f>Calcs!M7*(About!$B$8/100)</f>
        <v>403098983.17766625</v>
      </c>
      <c r="N3">
        <f>Calcs!N7*(About!$B$8/100)</f>
        <v>410016961.80374438</v>
      </c>
      <c r="O3">
        <f>Calcs!O7*(About!$B$8/100)</f>
        <v>411283640.20173198</v>
      </c>
      <c r="P3">
        <f>Calcs!P7*(About!$B$8/100)</f>
        <v>424491050.56449848</v>
      </c>
      <c r="Q3">
        <f>Calcs!Q7*(About!$B$8/100)</f>
        <v>434673982.22477883</v>
      </c>
      <c r="R3">
        <f>Calcs!R7*(About!$B$8/100)</f>
        <v>445016140.08266282</v>
      </c>
      <c r="S3">
        <f>Calcs!S7*(About!$B$8/100)</f>
        <v>451249235.40051186</v>
      </c>
      <c r="T3">
        <f>Calcs!T7*(About!$B$8/100)</f>
        <v>456275224.58967841</v>
      </c>
      <c r="U3">
        <f>Calcs!U7*(About!$B$8/100)</f>
        <v>461059520.16810971</v>
      </c>
      <c r="V3">
        <f>Calcs!V7*(About!$B$8/100)</f>
        <v>465570039.06620437</v>
      </c>
      <c r="W3">
        <f>Calcs!W7*(About!$B$8/100)</f>
        <v>469817514.69610834</v>
      </c>
      <c r="X3">
        <f>Calcs!X7*(About!$B$8/100)</f>
        <v>473266036.91908115</v>
      </c>
      <c r="Y3">
        <f>Calcs!Y7*(About!$B$8/100)</f>
        <v>475851116.9221707</v>
      </c>
      <c r="Z3">
        <f>Calcs!Z7*(About!$B$8/100)</f>
        <v>477375292.31944907</v>
      </c>
      <c r="AA3">
        <f>Calcs!AA7*(About!$B$8/100)</f>
        <v>477988225.51897138</v>
      </c>
      <c r="AB3">
        <f>Calcs!AB7*(About!$B$8/100)</f>
        <v>478409155.9352023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36873241.747737437</v>
      </c>
      <c r="C5">
        <f>Calcs!C8*(About!$B$8/100)</f>
        <v>34239347.808689125</v>
      </c>
      <c r="D5">
        <f>Calcs!D8*(About!$B$8/100)</f>
        <v>33112971.304371431</v>
      </c>
      <c r="E5">
        <f>Calcs!E8*(About!$B$8/100)</f>
        <v>31270216.302177336</v>
      </c>
      <c r="F5">
        <f>Calcs!F8*(About!$B$8/100)</f>
        <v>29611884.876766868</v>
      </c>
      <c r="G5">
        <f>Calcs!G8*(About!$B$8/100)</f>
        <v>29713571.928652521</v>
      </c>
      <c r="H5">
        <f>Calcs!H8*(About!$B$8/100)</f>
        <v>22235040.746306166</v>
      </c>
      <c r="I5">
        <f>Calcs!I8*(About!$B$8/100)</f>
        <v>22732068.233349852</v>
      </c>
      <c r="J5">
        <f>Calcs!J8*(About!$B$8/100)</f>
        <v>22920530.904358167</v>
      </c>
      <c r="K5">
        <f>Calcs!K8*(About!$B$8/100)</f>
        <v>23099219.815407466</v>
      </c>
      <c r="L5">
        <f>Calcs!L8*(About!$B$8/100)</f>
        <v>23256175.208126523</v>
      </c>
      <c r="M5">
        <f>Calcs!M8*(About!$B$8/100)</f>
        <v>23464851.762189738</v>
      </c>
      <c r="N5">
        <f>Calcs!N8*(About!$B$8/100)</f>
        <v>23957696.207180679</v>
      </c>
      <c r="O5">
        <f>Calcs!O8*(About!$B$8/100)</f>
        <v>24473827.653974507</v>
      </c>
      <c r="P5">
        <f>Calcs!P8*(About!$B$8/100)</f>
        <v>24999532.003292833</v>
      </c>
      <c r="Q5">
        <f>Calcs!Q8*(About!$B$8/100)</f>
        <v>25468826.100066755</v>
      </c>
      <c r="R5">
        <f>Calcs!R8*(About!$B$8/100)</f>
        <v>25729732.282350007</v>
      </c>
      <c r="S5">
        <f>Calcs!S8*(About!$B$8/100)</f>
        <v>25828782.894428629</v>
      </c>
      <c r="T5">
        <f>Calcs!T8*(About!$B$8/100)</f>
        <v>26213150.376352001</v>
      </c>
      <c r="U5">
        <f>Calcs!U8*(About!$B$8/100)</f>
        <v>26416530.059496477</v>
      </c>
      <c r="V5">
        <f>Calcs!V8*(About!$B$8/100)</f>
        <v>26004340.10331155</v>
      </c>
      <c r="W5">
        <f>Calcs!W8*(About!$B$8/100)</f>
        <v>26055325.903270483</v>
      </c>
      <c r="X5">
        <f>Calcs!X8*(About!$B$8/100)</f>
        <v>26408724.51641655</v>
      </c>
      <c r="Y5">
        <f>Calcs!Y8*(About!$B$8/100)</f>
        <v>26777371.556465723</v>
      </c>
      <c r="Z5">
        <f>Calcs!Z8*(About!$B$8/100)</f>
        <v>27141582.436898842</v>
      </c>
      <c r="AA5">
        <f>Calcs!AA8*(About!$B$8/100)</f>
        <v>27495571.533706538</v>
      </c>
      <c r="AB5">
        <f>Calcs!AB8*(About!$B$8/100)</f>
        <v>27626367.663309231</v>
      </c>
    </row>
    <row r="6" spans="1:28" x14ac:dyDescent="0.45">
      <c r="A6" t="s">
        <v>275</v>
      </c>
      <c r="B6">
        <f>Calcs!B9*(About!$B$8/100)</f>
        <v>837237540.29721296</v>
      </c>
      <c r="C6">
        <f>Calcs!C9*(About!$B$8/100)</f>
        <v>845055636.96679914</v>
      </c>
      <c r="D6">
        <f>Calcs!D9*(About!$B$8/100)</f>
        <v>860273614.81273031</v>
      </c>
      <c r="E6">
        <f>Calcs!E9*(About!$B$8/100)</f>
        <v>882740903.66293502</v>
      </c>
      <c r="F6">
        <f>Calcs!F9*(About!$B$8/100)</f>
        <v>875214030.00166368</v>
      </c>
      <c r="G6">
        <f>Calcs!G9*(About!$B$8/100)</f>
        <v>877359895.79662967</v>
      </c>
      <c r="H6">
        <f>Calcs!H9*(About!$B$8/100)</f>
        <v>882674706.81787312</v>
      </c>
      <c r="I6">
        <f>Calcs!I9*(About!$B$8/100)</f>
        <v>908642509.46601474</v>
      </c>
      <c r="J6">
        <f>Calcs!J9*(About!$B$8/100)</f>
        <v>936002533.47591782</v>
      </c>
      <c r="K6">
        <f>Calcs!K9*(About!$B$8/100)</f>
        <v>889300863.02497768</v>
      </c>
      <c r="L6">
        <f>Calcs!L9*(About!$B$8/100)</f>
        <v>875583534.59137058</v>
      </c>
      <c r="M6">
        <f>Calcs!M9*(About!$B$8/100)</f>
        <v>879108419.64929879</v>
      </c>
      <c r="N6">
        <f>Calcs!N9*(About!$B$8/100)</f>
        <v>875318518.08486509</v>
      </c>
      <c r="O6">
        <f>Calcs!O9*(About!$B$8/100)</f>
        <v>872569366.19856441</v>
      </c>
      <c r="P6">
        <f>Calcs!P9*(About!$B$8/100)</f>
        <v>887803310.16476893</v>
      </c>
      <c r="Q6">
        <f>Calcs!Q9*(About!$B$8/100)</f>
        <v>900443389.96274805</v>
      </c>
      <c r="R6">
        <f>Calcs!R9*(About!$B$8/100)</f>
        <v>907496586.74363279</v>
      </c>
      <c r="S6">
        <f>Calcs!S9*(About!$B$8/100)</f>
        <v>907770434.65396714</v>
      </c>
      <c r="T6">
        <f>Calcs!T9*(About!$B$8/100)</f>
        <v>903475455.12492716</v>
      </c>
      <c r="U6">
        <f>Calcs!U9*(About!$B$8/100)</f>
        <v>911390069.18518877</v>
      </c>
      <c r="V6">
        <f>Calcs!V9*(About!$B$8/100)</f>
        <v>916061039.88319564</v>
      </c>
      <c r="W6">
        <f>Calcs!W9*(About!$B$8/100)</f>
        <v>918301566.25344288</v>
      </c>
      <c r="X6">
        <f>Calcs!X9*(About!$B$8/100)</f>
        <v>918570270.91159987</v>
      </c>
      <c r="Y6">
        <f>Calcs!Y9*(About!$B$8/100)</f>
        <v>918560332.3741529</v>
      </c>
      <c r="Z6">
        <f>Calcs!Z9*(About!$B$8/100)</f>
        <v>919926264.47340298</v>
      </c>
      <c r="AA6">
        <f>Calcs!AA9*(About!$B$8/100)</f>
        <v>921748916.80804753</v>
      </c>
      <c r="AB6">
        <f>Calcs!AB9*(About!$B$8/100)</f>
        <v>924958913.20239806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22092312.028238397</v>
      </c>
      <c r="C2">
        <f>Calcs!C6*(About!$B$9/100)</f>
        <v>22388183.826424245</v>
      </c>
      <c r="D2">
        <f>Calcs!D6*(About!$B$9/100)</f>
        <v>22557578.484778617</v>
      </c>
      <c r="E2">
        <f>Calcs!E6*(About!$B$9/100)</f>
        <v>22193080.89437392</v>
      </c>
      <c r="F2">
        <f>Calcs!F6*(About!$B$9/100)</f>
        <v>21889199.673434556</v>
      </c>
      <c r="G2">
        <f>Calcs!G6*(About!$B$9/100)</f>
        <v>21463400.098967489</v>
      </c>
      <c r="H2">
        <f>Calcs!H6*(About!$B$9/100)</f>
        <v>21197430.281199791</v>
      </c>
      <c r="I2">
        <f>Calcs!I6*(About!$B$9/100)</f>
        <v>21192912.086828858</v>
      </c>
      <c r="J2">
        <f>Calcs!J6*(About!$B$9/100)</f>
        <v>21311286.539108727</v>
      </c>
      <c r="K2">
        <f>Calcs!K6*(About!$B$9/100)</f>
        <v>20660983.094904672</v>
      </c>
      <c r="L2">
        <f>Calcs!L6*(About!$B$9/100)</f>
        <v>20860595.374366205</v>
      </c>
      <c r="M2">
        <f>Calcs!M6*(About!$B$9/100)</f>
        <v>21004312.227755655</v>
      </c>
      <c r="N2">
        <f>Calcs!N6*(About!$B$9/100)</f>
        <v>21260212.222847804</v>
      </c>
      <c r="O2">
        <f>Calcs!O6*(About!$B$9/100)</f>
        <v>20637519.508010216</v>
      </c>
      <c r="P2">
        <f>Calcs!P6*(About!$B$9/100)</f>
        <v>20386964.501520596</v>
      </c>
      <c r="Q2">
        <f>Calcs!Q6*(About!$B$9/100)</f>
        <v>20305037.181452818</v>
      </c>
      <c r="R2">
        <f>Calcs!R6*(About!$B$9/100)</f>
        <v>20221745.050573487</v>
      </c>
      <c r="S2">
        <f>Calcs!S6*(About!$B$9/100)</f>
        <v>20112203.593696769</v>
      </c>
      <c r="T2">
        <f>Calcs!T6*(About!$B$9/100)</f>
        <v>20520084.840754252</v>
      </c>
      <c r="U2">
        <f>Calcs!U6*(About!$B$9/100)</f>
        <v>20835018.305791393</v>
      </c>
      <c r="V2">
        <f>Calcs!V6*(About!$B$9/100)</f>
        <v>20915980.514244687</v>
      </c>
      <c r="W2">
        <f>Calcs!W6*(About!$B$9/100)</f>
        <v>20830745.434887595</v>
      </c>
      <c r="X2">
        <f>Calcs!X6*(About!$B$9/100)</f>
        <v>20581846.309140667</v>
      </c>
      <c r="Y2">
        <f>Calcs!Y6*(About!$B$9/100)</f>
        <v>21074189.740868155</v>
      </c>
      <c r="Z2">
        <f>Calcs!Z6*(About!$B$9/100)</f>
        <v>21380819.095136277</v>
      </c>
      <c r="AA2">
        <f>Calcs!AA6*(About!$B$9/100)</f>
        <v>21547399.875108276</v>
      </c>
      <c r="AB2">
        <f>Calcs!AB6*(About!$B$9/100)</f>
        <v>21601360.989020426</v>
      </c>
    </row>
    <row r="3" spans="1:28" x14ac:dyDescent="0.45">
      <c r="A3" t="s">
        <v>273</v>
      </c>
      <c r="B3">
        <f>Calcs!B7*(About!$B$9/100)</f>
        <v>29637391.07303502</v>
      </c>
      <c r="C3">
        <f>Calcs!C7*(About!$B$9/100)</f>
        <v>29432110.605955005</v>
      </c>
      <c r="D3">
        <f>Calcs!D7*(About!$B$9/100)</f>
        <v>28910216.38341637</v>
      </c>
      <c r="E3">
        <f>Calcs!E7*(About!$B$9/100)</f>
        <v>28485118.940349307</v>
      </c>
      <c r="F3">
        <f>Calcs!F7*(About!$B$9/100)</f>
        <v>28263656.281165581</v>
      </c>
      <c r="G3">
        <f>Calcs!G7*(About!$B$9/100)</f>
        <v>28030793.707235847</v>
      </c>
      <c r="H3">
        <f>Calcs!H7*(About!$B$9/100)</f>
        <v>27475127.467419419</v>
      </c>
      <c r="I3">
        <f>Calcs!I7*(About!$B$9/100)</f>
        <v>26627247.54813657</v>
      </c>
      <c r="J3">
        <f>Calcs!J7*(About!$B$9/100)</f>
        <v>25855733.990419865</v>
      </c>
      <c r="K3">
        <f>Calcs!K7*(About!$B$9/100)</f>
        <v>25319120.781136908</v>
      </c>
      <c r="L3">
        <f>Calcs!L7*(About!$B$9/100)</f>
        <v>26136849.084570922</v>
      </c>
      <c r="M3">
        <f>Calcs!M7*(About!$B$9/100)</f>
        <v>26856127.193539947</v>
      </c>
      <c r="N3">
        <f>Calcs!N7*(About!$B$9/100)</f>
        <v>27317031.640481349</v>
      </c>
      <c r="O3">
        <f>Calcs!O7*(About!$B$9/100)</f>
        <v>27401423.012301486</v>
      </c>
      <c r="P3">
        <f>Calcs!P7*(About!$B$9/100)</f>
        <v>28281355.503829006</v>
      </c>
      <c r="Q3">
        <f>Calcs!Q7*(About!$B$9/100)</f>
        <v>28959784.672059085</v>
      </c>
      <c r="R3">
        <f>Calcs!R7*(About!$B$9/100)</f>
        <v>29648822.150391255</v>
      </c>
      <c r="S3">
        <f>Calcs!S7*(About!$B$9/100)</f>
        <v>30064096.828947891</v>
      </c>
      <c r="T3">
        <f>Calcs!T7*(About!$B$9/100)</f>
        <v>30398949.087501273</v>
      </c>
      <c r="U3">
        <f>Calcs!U7*(About!$B$9/100)</f>
        <v>30717698.71463494</v>
      </c>
      <c r="V3">
        <f>Calcs!V7*(About!$B$9/100)</f>
        <v>31018208.203101464</v>
      </c>
      <c r="W3">
        <f>Calcs!W7*(About!$B$9/100)</f>
        <v>31301192.65736362</v>
      </c>
      <c r="X3">
        <f>Calcs!X7*(About!$B$9/100)</f>
        <v>31530947.519853774</v>
      </c>
      <c r="Y3">
        <f>Calcs!Y7*(About!$B$9/100)</f>
        <v>31703176.278212737</v>
      </c>
      <c r="Z3">
        <f>Calcs!Z7*(About!$B$9/100)</f>
        <v>31804723.168785099</v>
      </c>
      <c r="AA3">
        <f>Calcs!AA7*(About!$B$9/100)</f>
        <v>31845559.322321758</v>
      </c>
      <c r="AB3">
        <f>Calcs!AB7*(About!$B$9/100)</f>
        <v>31873603.453589004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2456648.3959075636</v>
      </c>
      <c r="C5">
        <f>Calcs!C8*(About!$B$9/100)</f>
        <v>2281167.4505482982</v>
      </c>
      <c r="D5">
        <f>Calcs!D8*(About!$B$9/100)</f>
        <v>2206123.5731628821</v>
      </c>
      <c r="E5">
        <f>Calcs!E8*(About!$B$9/100)</f>
        <v>2083351.5871476154</v>
      </c>
      <c r="F5">
        <f>Calcs!F8*(About!$B$9/100)</f>
        <v>1972866.6652091283</v>
      </c>
      <c r="G5">
        <f>Calcs!G8*(About!$B$9/100)</f>
        <v>1979641.4786255478</v>
      </c>
      <c r="H5">
        <f>Calcs!H8*(About!$B$9/100)</f>
        <v>1481390.6939902862</v>
      </c>
      <c r="I5">
        <f>Calcs!I8*(About!$B$9/100)</f>
        <v>1514504.7279317898</v>
      </c>
      <c r="J5">
        <f>Calcs!J8*(About!$B$9/100)</f>
        <v>1527060.8932287951</v>
      </c>
      <c r="K5">
        <f>Calcs!K8*(About!$B$9/100)</f>
        <v>1538965.8900744459</v>
      </c>
      <c r="L5">
        <f>Calcs!L8*(About!$B$9/100)</f>
        <v>1549422.9097308738</v>
      </c>
      <c r="M5">
        <f>Calcs!M8*(About!$B$9/100)</f>
        <v>1563325.8078082954</v>
      </c>
      <c r="N5">
        <f>Calcs!N8*(About!$B$9/100)</f>
        <v>1596161.1501278579</v>
      </c>
      <c r="O5">
        <f>Calcs!O8*(About!$B$9/100)</f>
        <v>1630547.9691528305</v>
      </c>
      <c r="P5">
        <f>Calcs!P8*(About!$B$9/100)</f>
        <v>1665572.5746732752</v>
      </c>
      <c r="Q5">
        <f>Calcs!Q8*(About!$B$9/100)</f>
        <v>1696838.8950563828</v>
      </c>
      <c r="R5">
        <f>Calcs!R8*(About!$B$9/100)</f>
        <v>1714221.5477282992</v>
      </c>
      <c r="S5">
        <f>Calcs!S8*(About!$B$9/100)</f>
        <v>1720820.7105830687</v>
      </c>
      <c r="T5">
        <f>Calcs!T8*(About!$B$9/100)</f>
        <v>1746428.8674239034</v>
      </c>
      <c r="U5">
        <f>Calcs!U8*(About!$B$9/100)</f>
        <v>1759978.865977739</v>
      </c>
      <c r="V5">
        <f>Calcs!V8*(About!$B$9/100)</f>
        <v>1732517.0604332606</v>
      </c>
      <c r="W5">
        <f>Calcs!W8*(About!$B$9/100)</f>
        <v>1735913.9460268866</v>
      </c>
      <c r="X5">
        <f>Calcs!X8*(About!$B$9/100)</f>
        <v>1759458.828303328</v>
      </c>
      <c r="Y5">
        <f>Calcs!Y8*(About!$B$9/100)</f>
        <v>1784019.6240638047</v>
      </c>
      <c r="Z5">
        <f>Calcs!Z8*(About!$B$9/100)</f>
        <v>1808284.8644597896</v>
      </c>
      <c r="AA5">
        <f>Calcs!AA8*(About!$B$9/100)</f>
        <v>1831869.0872083833</v>
      </c>
      <c r="AB5">
        <f>Calcs!AB8*(About!$B$9/100)</f>
        <v>1840583.2681902898</v>
      </c>
    </row>
    <row r="6" spans="1:28" x14ac:dyDescent="0.45">
      <c r="A6" t="s">
        <v>275</v>
      </c>
      <c r="B6">
        <f>Calcs!B9*(About!$B$9/100)</f>
        <v>55780239.622976705</v>
      </c>
      <c r="C6">
        <f>Calcs!C9*(About!$B$9/100)</f>
        <v>56301113.669630535</v>
      </c>
      <c r="D6">
        <f>Calcs!D9*(About!$B$9/100)</f>
        <v>57314998.511107966</v>
      </c>
      <c r="E6">
        <f>Calcs!E9*(About!$B$9/100)</f>
        <v>58811862.537651926</v>
      </c>
      <c r="F6">
        <f>Calcs!F9*(About!$B$9/100)</f>
        <v>58310390.976440586</v>
      </c>
      <c r="G6">
        <f>Calcs!G9*(About!$B$9/100)</f>
        <v>58453357.46143534</v>
      </c>
      <c r="H6">
        <f>Calcs!H9*(About!$B$9/100)</f>
        <v>58807452.229104936</v>
      </c>
      <c r="I6">
        <f>Calcs!I9*(About!$B$9/100)</f>
        <v>60537535.012637675</v>
      </c>
      <c r="J6">
        <f>Calcs!J9*(About!$B$9/100)</f>
        <v>62360373.36126335</v>
      </c>
      <c r="K6">
        <f>Calcs!K9*(About!$B$9/100)</f>
        <v>59248914.255378097</v>
      </c>
      <c r="L6">
        <f>Calcs!L9*(About!$B$9/100)</f>
        <v>58335008.905718252</v>
      </c>
      <c r="M6">
        <f>Calcs!M9*(About!$B$9/100)</f>
        <v>58569851.377192818</v>
      </c>
      <c r="N6">
        <f>Calcs!N9*(About!$B$9/100)</f>
        <v>58317352.406188048</v>
      </c>
      <c r="O6">
        <f>Calcs!O9*(About!$B$9/100)</f>
        <v>58134192.498041347</v>
      </c>
      <c r="P6">
        <f>Calcs!P9*(About!$B$9/100)</f>
        <v>59149141.068713695</v>
      </c>
      <c r="Q6">
        <f>Calcs!Q9*(About!$B$9/100)</f>
        <v>59991275.643489845</v>
      </c>
      <c r="R6">
        <f>Calcs!R9*(About!$B$9/100)</f>
        <v>60461188.88508445</v>
      </c>
      <c r="S6">
        <f>Calcs!S9*(About!$B$9/100)</f>
        <v>60479433.769389659</v>
      </c>
      <c r="T6">
        <f>Calcs!T9*(About!$B$9/100)</f>
        <v>60193284.408217221</v>
      </c>
      <c r="U6">
        <f>Calcs!U9*(About!$B$9/100)</f>
        <v>60720588.844002619</v>
      </c>
      <c r="V6">
        <f>Calcs!V9*(About!$B$9/100)</f>
        <v>61031788.2972835</v>
      </c>
      <c r="W6">
        <f>Calcs!W9*(About!$B$9/100)</f>
        <v>61181061.462662138</v>
      </c>
      <c r="X6">
        <f>Calcs!X9*(About!$B$9/100)</f>
        <v>61198963.682161868</v>
      </c>
      <c r="Y6">
        <f>Calcs!Y9*(About!$B$9/100)</f>
        <v>61198301.535550408</v>
      </c>
      <c r="Z6">
        <f>Calcs!Z9*(About!$B$9/100)</f>
        <v>61289305.600869596</v>
      </c>
      <c r="AA6">
        <f>Calcs!AA9*(About!$B$9/100)</f>
        <v>61410738.263742976</v>
      </c>
      <c r="AB6">
        <f>Calcs!AB9*(About!$B$9/100)</f>
        <v>61624601.545604654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215283905.98246312</v>
      </c>
      <c r="C2">
        <f>Calcs!C13</f>
        <v>213409345.82343599</v>
      </c>
      <c r="D2">
        <f>Calcs!D13</f>
        <v>207451462.30905536</v>
      </c>
      <c r="E2">
        <f>Calcs!E13</f>
        <v>202891268.07705998</v>
      </c>
      <c r="F2">
        <f>Calcs!F13</f>
        <v>201565637.44212219</v>
      </c>
      <c r="G2">
        <f>Calcs!G13</f>
        <v>200364038.78942865</v>
      </c>
      <c r="H2">
        <f>Calcs!H13</f>
        <v>198773157.78845599</v>
      </c>
      <c r="I2">
        <f>Calcs!I13</f>
        <v>196825710.72166595</v>
      </c>
      <c r="J2">
        <f>Calcs!J13</f>
        <v>193624070.47214893</v>
      </c>
      <c r="K2">
        <f>Calcs!K13</f>
        <v>186817013.06931475</v>
      </c>
      <c r="L2">
        <f>Calcs!L13</f>
        <v>182713604.40131068</v>
      </c>
      <c r="M2">
        <f>Calcs!M13</f>
        <v>178711450.55687499</v>
      </c>
      <c r="N2">
        <f>Calcs!N13</f>
        <v>174853414.00733411</v>
      </c>
      <c r="O2">
        <f>Calcs!O13</f>
        <v>171132661.60508528</v>
      </c>
      <c r="P2">
        <f>Calcs!P13</f>
        <v>167625600.36423224</v>
      </c>
      <c r="Q2">
        <f>Calcs!Q13</f>
        <v>164339477.56253552</v>
      </c>
      <c r="R2">
        <f>Calcs!R13</f>
        <v>161319226.32211027</v>
      </c>
      <c r="S2">
        <f>Calcs!S13</f>
        <v>158454480.95591781</v>
      </c>
      <c r="T2">
        <f>Calcs!T13</f>
        <v>155548322.57395095</v>
      </c>
      <c r="U2">
        <f>Calcs!U13</f>
        <v>152788973.33290425</v>
      </c>
      <c r="V2">
        <f>Calcs!V13</f>
        <v>150220952.22473523</v>
      </c>
      <c r="W2">
        <f>Calcs!W13</f>
        <v>147881738.02871957</v>
      </c>
      <c r="X2">
        <f>Calcs!X13</f>
        <v>145605678.68175989</v>
      </c>
      <c r="Y2">
        <f>Calcs!Y13</f>
        <v>143017365.19586137</v>
      </c>
      <c r="Z2">
        <f>Calcs!Z13</f>
        <v>140789344.94719991</v>
      </c>
      <c r="AA2">
        <f>Calcs!AA13</f>
        <v>138603773.03970724</v>
      </c>
      <c r="AB2">
        <f>Calcs!AB13</f>
        <v>136370162.03391626</v>
      </c>
    </row>
    <row r="3" spans="1:28" x14ac:dyDescent="0.45">
      <c r="A3" t="s">
        <v>273</v>
      </c>
      <c r="B3">
        <f>Calcs!B14</f>
        <v>229935830.96343738</v>
      </c>
      <c r="C3">
        <f>Calcs!C14</f>
        <v>231533752.17709169</v>
      </c>
      <c r="D3">
        <f>Calcs!D14</f>
        <v>228520748.21442693</v>
      </c>
      <c r="E3">
        <f>Calcs!E14</f>
        <v>226941669.92295</v>
      </c>
      <c r="F3">
        <f>Calcs!F14</f>
        <v>229260384.67615727</v>
      </c>
      <c r="G3">
        <f>Calcs!G14</f>
        <v>231901499.75716814</v>
      </c>
      <c r="H3">
        <f>Calcs!H14</f>
        <v>234492090.95893425</v>
      </c>
      <c r="I3">
        <f>Calcs!I14</f>
        <v>235975091.05381468</v>
      </c>
      <c r="J3">
        <f>Calcs!J14</f>
        <v>235539426.12786818</v>
      </c>
      <c r="K3">
        <f>Calcs!K14</f>
        <v>233494865.53908724</v>
      </c>
      <c r="L3">
        <f>Calcs!L14</f>
        <v>231704787.93223986</v>
      </c>
      <c r="M3">
        <f>Calcs!M14</f>
        <v>230005818.96009606</v>
      </c>
      <c r="N3">
        <f>Calcs!N14</f>
        <v>227955046.41894898</v>
      </c>
      <c r="O3">
        <f>Calcs!O14</f>
        <v>226554458.22545961</v>
      </c>
      <c r="P3">
        <f>Calcs!P14</f>
        <v>225374394.3409687</v>
      </c>
      <c r="Q3">
        <f>Calcs!Q14</f>
        <v>224256657.04521832</v>
      </c>
      <c r="R3">
        <f>Calcs!R14</f>
        <v>223677703.0846926</v>
      </c>
      <c r="S3">
        <f>Calcs!S14</f>
        <v>223208700.68104774</v>
      </c>
      <c r="T3">
        <f>Calcs!T14</f>
        <v>223275168.57136562</v>
      </c>
      <c r="U3">
        <f>Calcs!U14</f>
        <v>223589286.29601422</v>
      </c>
      <c r="V3">
        <f>Calcs!V14</f>
        <v>224136559.29947266</v>
      </c>
      <c r="W3">
        <f>Calcs!W14</f>
        <v>224917815.84205621</v>
      </c>
      <c r="X3">
        <f>Calcs!X14</f>
        <v>225797221.23202512</v>
      </c>
      <c r="Y3">
        <f>Calcs!Y14</f>
        <v>226948296.00547394</v>
      </c>
      <c r="Z3">
        <f>Calcs!Z14</f>
        <v>228276411.42135814</v>
      </c>
      <c r="AA3">
        <f>Calcs!AA14</f>
        <v>229569118.70875531</v>
      </c>
      <c r="AB3">
        <f>Calcs!AB14</f>
        <v>230992898.19107831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35674414.178520791</v>
      </c>
      <c r="C5">
        <f>Calcs!C15</f>
        <v>36054585.663329571</v>
      </c>
      <c r="D5">
        <f>Calcs!D15</f>
        <v>35762002.706883602</v>
      </c>
      <c r="E5">
        <f>Calcs!E15</f>
        <v>35619541.932619743</v>
      </c>
      <c r="F5">
        <f>Calcs!F15</f>
        <v>35877130.890736364</v>
      </c>
      <c r="G5">
        <f>Calcs!G15</f>
        <v>36172405.693207666</v>
      </c>
      <c r="H5">
        <f>Calcs!H15</f>
        <v>38089207.128324665</v>
      </c>
      <c r="I5">
        <f>Calcs!I15</f>
        <v>38407466.154550746</v>
      </c>
      <c r="J5">
        <f>Calcs!J15</f>
        <v>38616601.884211347</v>
      </c>
      <c r="K5">
        <f>Calcs!K15</f>
        <v>38511619.889223292</v>
      </c>
      <c r="L5">
        <f>Calcs!L15</f>
        <v>38780597.426677875</v>
      </c>
      <c r="M5">
        <f>Calcs!M15</f>
        <v>38463166.660767287</v>
      </c>
      <c r="N5">
        <f>Calcs!N15</f>
        <v>38153397.302774943</v>
      </c>
      <c r="O5">
        <f>Calcs!O15</f>
        <v>37956892.542925537</v>
      </c>
      <c r="P5">
        <f>Calcs!P15</f>
        <v>37479814.601204716</v>
      </c>
      <c r="Q5">
        <f>Calcs!Q15</f>
        <v>37061750.206962392</v>
      </c>
      <c r="R5">
        <f>Calcs!R15</f>
        <v>37899121.385920279</v>
      </c>
      <c r="S5">
        <f>Calcs!S15</f>
        <v>37888354.00181894</v>
      </c>
      <c r="T5">
        <f>Calcs!T15</f>
        <v>38544543.236763932</v>
      </c>
      <c r="U5">
        <f>Calcs!U15</f>
        <v>38591132.879510105</v>
      </c>
      <c r="V5">
        <f>Calcs!V15</f>
        <v>38658429.030143462</v>
      </c>
      <c r="W5">
        <f>Calcs!W15</f>
        <v>38742497.45216544</v>
      </c>
      <c r="X5">
        <f>Calcs!X15</f>
        <v>38840439.234471843</v>
      </c>
      <c r="Y5">
        <f>Calcs!Y15</f>
        <v>38302691.224641576</v>
      </c>
      <c r="Z5">
        <f>Calcs!Z15</f>
        <v>38410779.195812695</v>
      </c>
      <c r="AA5">
        <f>Calcs!AA15</f>
        <v>38517417.711431704</v>
      </c>
      <c r="AB5">
        <f>Calcs!AB15</f>
        <v>38617637.209605701</v>
      </c>
    </row>
    <row r="6" spans="1:28" x14ac:dyDescent="0.45">
      <c r="A6" t="s">
        <v>275</v>
      </c>
      <c r="B6">
        <f>Calcs!B16</f>
        <v>1799403610.9347172</v>
      </c>
      <c r="C6">
        <f>Calcs!C16</f>
        <v>1825538122.7994525</v>
      </c>
      <c r="D6">
        <f>Calcs!D16</f>
        <v>1811559573.4549696</v>
      </c>
      <c r="E6">
        <f>Calcs!E16</f>
        <v>1802416200.7672238</v>
      </c>
      <c r="F6">
        <f>Calcs!F16</f>
        <v>1815855552.6463244</v>
      </c>
      <c r="G6">
        <f>Calcs!G16</f>
        <v>1831146480.4606974</v>
      </c>
      <c r="H6">
        <f>Calcs!H16</f>
        <v>1864752935.6965249</v>
      </c>
      <c r="I6">
        <f>Calcs!I16</f>
        <v>1874883180.5501738</v>
      </c>
      <c r="J6">
        <f>Calcs!J16</f>
        <v>1873736247.0783024</v>
      </c>
      <c r="K6">
        <f>Calcs!K16</f>
        <v>1864741547.117187</v>
      </c>
      <c r="L6">
        <f>Calcs!L16</f>
        <v>1854605297.3762505</v>
      </c>
      <c r="M6">
        <f>Calcs!M16</f>
        <v>1842930968.2294538</v>
      </c>
      <c r="N6">
        <f>Calcs!N16</f>
        <v>1831092850.6052699</v>
      </c>
      <c r="O6">
        <f>Calcs!O16</f>
        <v>1820344309.4261091</v>
      </c>
      <c r="P6">
        <f>Calcs!P16</f>
        <v>1809326376.5793362</v>
      </c>
      <c r="Q6">
        <f>Calcs!Q16</f>
        <v>1798358760.5467296</v>
      </c>
      <c r="R6">
        <f>Calcs!R16</f>
        <v>1788313205.310339</v>
      </c>
      <c r="S6">
        <f>Calcs!S16</f>
        <v>1781338839.3237765</v>
      </c>
      <c r="T6">
        <f>Calcs!T16</f>
        <v>1775682028.4340756</v>
      </c>
      <c r="U6">
        <f>Calcs!U16</f>
        <v>1771465976.3631651</v>
      </c>
      <c r="V6">
        <f>Calcs!V16</f>
        <v>1768366833.3276899</v>
      </c>
      <c r="W6">
        <f>Calcs!W16</f>
        <v>1766162418.4980195</v>
      </c>
      <c r="X6">
        <f>Calcs!X16</f>
        <v>1764617920.0747144</v>
      </c>
      <c r="Y6">
        <f>Calcs!Y16</f>
        <v>1763374494.2760887</v>
      </c>
      <c r="Z6">
        <f>Calcs!Z16</f>
        <v>1762365466.1467462</v>
      </c>
      <c r="AA6">
        <f>Calcs!AA16</f>
        <v>1761313161.4159193</v>
      </c>
      <c r="AB6">
        <f>Calcs!AB16</f>
        <v>1760063109.5347695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2026-06-11T23:22:43Z</dcterms:modified>
</cp:coreProperties>
</file>