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BGDPbES\"/>
    </mc:Choice>
  </mc:AlternateContent>
  <xr:revisionPtr revIDLastSave="0" documentId="8_{A0A229C6-08BA-41F7-AFD8-9818DDA13D75}" xr6:coauthVersionLast="47" xr6:coauthVersionMax="47" xr10:uidLastSave="{00000000-0000-0000-0000-000000000000}"/>
  <bookViews>
    <workbookView xWindow="370" yWindow="890" windowWidth="13930" windowHeight="11310" activeTab="3" xr2:uid="{00000000-000D-0000-FFFF-FFFF00000000}"/>
  </bookViews>
  <sheets>
    <sheet name="About" sheetId="1" r:id="rId1"/>
    <sheet name="all_csv_BECF-pre-ret" sheetId="3" r:id="rId2"/>
    <sheet name="calcs" sheetId="4" r:id="rId3"/>
    <sheet name="BGDPb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G3" i="2" s="1"/>
  <c r="C6" i="4"/>
  <c r="G12" i="2" s="1"/>
  <c r="C4" i="4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<sst xmlns="http://schemas.openxmlformats.org/spreadsheetml/2006/main" count="1734" uniqueCount="130">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</sst>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1640625" defaultRowHeight="14.5" x14ac:dyDescent="0.35"/>
  <cols>
    <col min="9" max="10" width="8.36328125" customWidth="1"/>
  </cols>
  <sheetData>
    <row r="1" spans="1:10" x14ac:dyDescent="0.35">
      <c r="A1" s="1" t="s">
        <v>11</v>
      </c>
      <c r="B1" s="5" t="s">
        <v>109</v>
      </c>
      <c r="C1" s="4">
        <v>44837</v>
      </c>
      <c r="I1" s="5" t="s">
        <v>80</v>
      </c>
      <c r="J1" s="5" t="s">
        <v>29</v>
      </c>
    </row>
    <row r="2" spans="1:10" x14ac:dyDescent="0.35">
      <c r="B2" s="6" t="str">
        <f>LOOKUP(B1,I1:J50,J1:J50)</f>
        <v>NJ</v>
      </c>
      <c r="I2" s="5" t="s">
        <v>81</v>
      </c>
      <c r="J2" s="5" t="s">
        <v>28</v>
      </c>
    </row>
    <row r="3" spans="1:10" x14ac:dyDescent="0.35">
      <c r="A3" s="1" t="s">
        <v>0</v>
      </c>
      <c r="I3" s="5" t="s">
        <v>82</v>
      </c>
      <c r="J3" s="5" t="s">
        <v>31</v>
      </c>
    </row>
    <row r="4" spans="1:10" x14ac:dyDescent="0.35">
      <c r="A4" t="s">
        <v>6</v>
      </c>
      <c r="I4" s="5" t="s">
        <v>83</v>
      </c>
      <c r="J4" s="5" t="s">
        <v>30</v>
      </c>
    </row>
    <row r="5" spans="1:10" x14ac:dyDescent="0.35">
      <c r="A5" t="s">
        <v>12</v>
      </c>
      <c r="I5" s="5" t="s">
        <v>84</v>
      </c>
      <c r="J5" s="5" t="s">
        <v>32</v>
      </c>
    </row>
    <row r="6" spans="1:10" x14ac:dyDescent="0.35">
      <c r="A6" t="s">
        <v>13</v>
      </c>
      <c r="I6" s="5" t="s">
        <v>85</v>
      </c>
      <c r="J6" s="5" t="s">
        <v>33</v>
      </c>
    </row>
    <row r="7" spans="1:10" x14ac:dyDescent="0.35">
      <c r="I7" s="5" t="s">
        <v>86</v>
      </c>
      <c r="J7" s="5" t="s">
        <v>34</v>
      </c>
    </row>
    <row r="8" spans="1:10" x14ac:dyDescent="0.35">
      <c r="A8" t="s">
        <v>14</v>
      </c>
      <c r="I8" s="5" t="s">
        <v>87</v>
      </c>
      <c r="J8" s="5" t="s">
        <v>35</v>
      </c>
    </row>
    <row r="9" spans="1:10" x14ac:dyDescent="0.35">
      <c r="A9" t="s">
        <v>15</v>
      </c>
      <c r="I9" s="5" t="s">
        <v>88</v>
      </c>
      <c r="J9" s="5" t="s">
        <v>36</v>
      </c>
    </row>
    <row r="10" spans="1:10" x14ac:dyDescent="0.35">
      <c r="A10" t="s">
        <v>16</v>
      </c>
      <c r="I10" s="5" t="s">
        <v>89</v>
      </c>
      <c r="J10" s="5" t="s">
        <v>37</v>
      </c>
    </row>
    <row r="11" spans="1:10" x14ac:dyDescent="0.35">
      <c r="A11" t="s">
        <v>17</v>
      </c>
      <c r="I11" s="5" t="s">
        <v>90</v>
      </c>
      <c r="J11" s="5" t="s">
        <v>38</v>
      </c>
    </row>
    <row r="12" spans="1:10" x14ac:dyDescent="0.35">
      <c r="I12" s="5" t="s">
        <v>91</v>
      </c>
      <c r="J12" s="5" t="s">
        <v>40</v>
      </c>
    </row>
    <row r="13" spans="1:10" x14ac:dyDescent="0.35">
      <c r="I13" s="5" t="s">
        <v>92</v>
      </c>
      <c r="J13" s="5" t="s">
        <v>41</v>
      </c>
    </row>
    <row r="14" spans="1:10" x14ac:dyDescent="0.35">
      <c r="I14" s="5" t="s">
        <v>93</v>
      </c>
      <c r="J14" s="5" t="s">
        <v>42</v>
      </c>
    </row>
    <row r="15" spans="1:10" x14ac:dyDescent="0.35">
      <c r="I15" s="5" t="s">
        <v>94</v>
      </c>
      <c r="J15" s="5" t="s">
        <v>39</v>
      </c>
    </row>
    <row r="16" spans="1:10" x14ac:dyDescent="0.35">
      <c r="I16" s="5" t="s">
        <v>95</v>
      </c>
      <c r="J16" s="5" t="s">
        <v>43</v>
      </c>
    </row>
    <row r="17" spans="9:10" x14ac:dyDescent="0.35">
      <c r="I17" s="5" t="s">
        <v>96</v>
      </c>
      <c r="J17" s="5" t="s">
        <v>44</v>
      </c>
    </row>
    <row r="18" spans="9:10" x14ac:dyDescent="0.35">
      <c r="I18" s="5" t="s">
        <v>97</v>
      </c>
      <c r="J18" s="5" t="s">
        <v>45</v>
      </c>
    </row>
    <row r="19" spans="9:10" x14ac:dyDescent="0.35">
      <c r="I19" s="5" t="s">
        <v>98</v>
      </c>
      <c r="J19" s="5" t="s">
        <v>48</v>
      </c>
    </row>
    <row r="20" spans="9:10" x14ac:dyDescent="0.35">
      <c r="I20" s="5" t="s">
        <v>99</v>
      </c>
      <c r="J20" s="5" t="s">
        <v>47</v>
      </c>
    </row>
    <row r="21" spans="9:10" x14ac:dyDescent="0.35">
      <c r="I21" s="5" t="s">
        <v>100</v>
      </c>
      <c r="J21" s="5" t="s">
        <v>46</v>
      </c>
    </row>
    <row r="22" spans="9:10" x14ac:dyDescent="0.35">
      <c r="I22" s="5" t="s">
        <v>101</v>
      </c>
      <c r="J22" s="5" t="s">
        <v>49</v>
      </c>
    </row>
    <row r="23" spans="9:10" x14ac:dyDescent="0.35">
      <c r="I23" s="5" t="s">
        <v>102</v>
      </c>
      <c r="J23" s="5" t="s">
        <v>50</v>
      </c>
    </row>
    <row r="24" spans="9:10" x14ac:dyDescent="0.35">
      <c r="I24" s="5" t="s">
        <v>103</v>
      </c>
      <c r="J24" s="5" t="s">
        <v>52</v>
      </c>
    </row>
    <row r="25" spans="9:10" x14ac:dyDescent="0.35">
      <c r="I25" s="5" t="s">
        <v>104</v>
      </c>
      <c r="J25" s="5" t="s">
        <v>51</v>
      </c>
    </row>
    <row r="26" spans="9:10" x14ac:dyDescent="0.35">
      <c r="I26" s="5" t="s">
        <v>105</v>
      </c>
      <c r="J26" s="5" t="s">
        <v>53</v>
      </c>
    </row>
    <row r="27" spans="9:10" x14ac:dyDescent="0.35">
      <c r="I27" s="5" t="s">
        <v>106</v>
      </c>
      <c r="J27" s="5" t="s">
        <v>56</v>
      </c>
    </row>
    <row r="28" spans="9:10" x14ac:dyDescent="0.35">
      <c r="I28" s="5" t="s">
        <v>107</v>
      </c>
      <c r="J28" s="5" t="s">
        <v>60</v>
      </c>
    </row>
    <row r="29" spans="9:10" x14ac:dyDescent="0.35">
      <c r="I29" s="5" t="s">
        <v>108</v>
      </c>
      <c r="J29" s="5" t="s">
        <v>57</v>
      </c>
    </row>
    <row r="30" spans="9:10" x14ac:dyDescent="0.35">
      <c r="I30" s="5" t="s">
        <v>109</v>
      </c>
      <c r="J30" s="5" t="s">
        <v>58</v>
      </c>
    </row>
    <row r="31" spans="9:10" x14ac:dyDescent="0.35">
      <c r="I31" s="5" t="s">
        <v>110</v>
      </c>
      <c r="J31" s="5" t="s">
        <v>59</v>
      </c>
    </row>
    <row r="32" spans="9:10" x14ac:dyDescent="0.35">
      <c r="I32" s="5" t="s">
        <v>111</v>
      </c>
      <c r="J32" s="5" t="s">
        <v>61</v>
      </c>
    </row>
    <row r="33" spans="9:10" x14ac:dyDescent="0.35">
      <c r="I33" s="5" t="s">
        <v>112</v>
      </c>
      <c r="J33" s="5" t="s">
        <v>54</v>
      </c>
    </row>
    <row r="34" spans="9:10" x14ac:dyDescent="0.35">
      <c r="I34" s="5" t="s">
        <v>113</v>
      </c>
      <c r="J34" s="5" t="s">
        <v>55</v>
      </c>
    </row>
    <row r="35" spans="9:10" x14ac:dyDescent="0.35">
      <c r="I35" s="5" t="s">
        <v>114</v>
      </c>
      <c r="J35" s="5" t="s">
        <v>62</v>
      </c>
    </row>
    <row r="36" spans="9:10" x14ac:dyDescent="0.35">
      <c r="I36" s="5" t="s">
        <v>115</v>
      </c>
      <c r="J36" s="5" t="s">
        <v>63</v>
      </c>
    </row>
    <row r="37" spans="9:10" x14ac:dyDescent="0.35">
      <c r="I37" s="5" t="s">
        <v>79</v>
      </c>
      <c r="J37" s="5" t="s">
        <v>64</v>
      </c>
    </row>
    <row r="38" spans="9:10" x14ac:dyDescent="0.35">
      <c r="I38" s="5" t="s">
        <v>116</v>
      </c>
      <c r="J38" s="5" t="s">
        <v>65</v>
      </c>
    </row>
    <row r="39" spans="9:10" x14ac:dyDescent="0.35">
      <c r="I39" s="5" t="s">
        <v>117</v>
      </c>
      <c r="J39" s="5" t="s">
        <v>66</v>
      </c>
    </row>
    <row r="40" spans="9:10" x14ac:dyDescent="0.35">
      <c r="I40" s="5" t="s">
        <v>118</v>
      </c>
      <c r="J40" s="5" t="s">
        <v>67</v>
      </c>
    </row>
    <row r="41" spans="9:10" x14ac:dyDescent="0.35">
      <c r="I41" s="5" t="s">
        <v>119</v>
      </c>
      <c r="J41" s="5" t="s">
        <v>68</v>
      </c>
    </row>
    <row r="42" spans="9:10" x14ac:dyDescent="0.35">
      <c r="I42" s="5" t="s">
        <v>120</v>
      </c>
      <c r="J42" s="5" t="s">
        <v>69</v>
      </c>
    </row>
    <row r="43" spans="9:10" x14ac:dyDescent="0.35">
      <c r="I43" s="5" t="s">
        <v>121</v>
      </c>
      <c r="J43" s="5" t="s">
        <v>70</v>
      </c>
    </row>
    <row r="44" spans="9:10" x14ac:dyDescent="0.35">
      <c r="I44" s="5" t="s">
        <v>122</v>
      </c>
      <c r="J44" s="5" t="s">
        <v>71</v>
      </c>
    </row>
    <row r="45" spans="9:10" x14ac:dyDescent="0.35">
      <c r="I45" s="5" t="s">
        <v>123</v>
      </c>
      <c r="J45" s="5" t="s">
        <v>73</v>
      </c>
    </row>
    <row r="46" spans="9:10" x14ac:dyDescent="0.35">
      <c r="I46" s="5" t="s">
        <v>124</v>
      </c>
      <c r="J46" s="5" t="s">
        <v>72</v>
      </c>
    </row>
    <row r="47" spans="9:10" x14ac:dyDescent="0.35">
      <c r="I47" s="5" t="s">
        <v>125</v>
      </c>
      <c r="J47" s="5" t="s">
        <v>74</v>
      </c>
    </row>
    <row r="48" spans="9:10" x14ac:dyDescent="0.35">
      <c r="I48" s="5" t="s">
        <v>126</v>
      </c>
      <c r="J48" s="5" t="s">
        <v>76</v>
      </c>
    </row>
    <row r="49" spans="9:10" x14ac:dyDescent="0.35">
      <c r="I49" s="5" t="s">
        <v>127</v>
      </c>
      <c r="J49" s="5" t="s">
        <v>75</v>
      </c>
    </row>
    <row r="50" spans="9:10" x14ac:dyDescent="0.3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4.5" x14ac:dyDescent="0.35"/>
  <cols>
    <col min="2" max="2" width="35.54296875" bestFit="1" customWidth="1"/>
    <col min="5" max="34" width="0" hidden="1" customWidth="1"/>
  </cols>
  <sheetData>
    <row r="1" spans="1:35" x14ac:dyDescent="0.3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3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3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3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3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3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3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3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3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3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3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3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3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3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3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3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3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3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3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3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3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3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3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3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3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3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3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3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3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3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3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3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3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3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3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3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3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3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3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3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3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3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3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3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3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3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3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3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3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3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3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3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3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3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3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3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3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3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3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3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3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3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3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3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3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3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3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3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3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3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3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3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3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3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3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3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3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3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3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3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3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3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3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3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3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3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3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3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3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3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3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3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3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3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3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3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3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3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3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3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3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3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3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3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3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3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3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3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3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3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3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3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3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3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3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3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3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3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3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3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3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3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3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3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3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3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3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3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3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3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3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3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3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3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3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3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3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3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3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3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3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3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3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3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3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3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3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3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3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3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3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3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3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3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3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3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3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3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3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3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3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3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3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3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3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3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3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3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3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3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3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3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3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3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3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3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3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3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3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3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3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3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3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3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3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3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3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3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3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3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3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3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3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3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3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3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3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3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3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3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3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3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3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3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3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3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3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3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3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3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3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3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3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3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3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3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3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3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3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3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3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3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3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3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3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3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3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3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3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3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3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3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3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3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3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3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3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3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3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3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3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3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3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3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3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3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3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3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3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3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3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3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3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3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3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3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3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3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3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3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3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3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3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3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3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3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3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3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3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3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3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3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3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3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3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3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3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3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3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3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3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3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3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3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3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3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3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3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3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3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3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3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3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3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3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3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3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3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3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3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3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3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3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3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3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3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3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3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3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3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3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3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3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3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3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3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3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3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3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3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3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3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3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3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3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3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3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3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3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3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3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3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3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3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3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3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3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3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3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3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3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3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3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3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3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3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3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3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3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3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3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3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3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3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3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3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3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3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3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3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3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3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3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3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3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3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3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3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3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3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3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3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3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3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3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3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3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3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3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3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3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3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3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3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3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3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3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3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3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3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3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3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3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3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3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3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3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3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3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3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3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3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3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3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3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3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3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3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3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3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3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3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3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3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3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3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3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3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3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3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3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3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3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3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3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3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3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3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3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3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3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3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3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3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3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3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3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3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3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3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3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3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3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3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3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3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3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3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3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3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3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3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3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3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3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3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3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3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3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3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3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3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3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3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3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3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3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3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3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3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3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3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3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3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3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3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3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3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3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3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3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3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3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3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3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3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3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3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3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3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3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3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3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3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3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3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3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3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3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3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3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3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3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3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3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3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3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3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3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3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3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3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3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3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3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3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3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3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3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3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3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3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3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3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3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3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3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3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3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3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3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3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3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3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3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3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3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3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3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3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3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3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3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3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3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3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3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3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3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3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3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3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3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3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3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3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3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3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3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3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3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3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3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3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3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3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3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3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3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3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3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3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3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3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3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3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3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3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3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3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3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3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3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3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3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3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3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3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3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3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3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3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3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3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3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3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3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3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3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3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3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3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3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3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3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3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3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3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3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3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3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3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3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3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3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3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3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3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3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3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3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3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3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3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3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3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3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3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3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3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3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3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3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3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3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3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3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3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3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3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3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3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3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3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3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3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3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3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3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3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3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3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3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3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3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3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3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3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3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3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3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3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3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3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3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3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3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3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3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3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3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3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3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3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3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3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3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3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3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3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3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3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3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3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3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3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3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3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3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3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3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3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3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3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3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3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3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3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3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3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3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3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3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3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3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3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3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3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3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3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3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3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3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3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3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3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3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3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3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3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3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3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3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3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3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3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3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3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3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3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3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3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3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3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3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3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3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3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3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3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3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3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3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3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3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3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3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3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3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3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3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3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3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3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3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3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3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3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3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3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3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3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3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3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3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3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3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3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3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3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3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3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3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3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3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3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3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3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3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3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3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3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3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3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3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3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3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3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3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3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3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3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3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3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3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3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3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3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3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3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3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C6"/>
  <sheetViews>
    <sheetView workbookViewId="0">
      <selection activeCell="F6" sqref="F6"/>
    </sheetView>
  </sheetViews>
  <sheetFormatPr defaultRowHeight="14.5" x14ac:dyDescent="0.35"/>
  <cols>
    <col min="2" max="2" width="11.08984375" bestFit="1" customWidth="1"/>
  </cols>
  <sheetData>
    <row r="1" spans="2:3" x14ac:dyDescent="0.35">
      <c r="B1" t="s">
        <v>78</v>
      </c>
      <c r="C1" t="str">
        <f>About!B2</f>
        <v>NJ</v>
      </c>
    </row>
    <row r="3" spans="2:3" x14ac:dyDescent="0.35">
      <c r="B3" s="7" t="s">
        <v>129</v>
      </c>
      <c r="C3" s="8"/>
    </row>
    <row r="4" spans="2:3" x14ac:dyDescent="0.35">
      <c r="B4" t="s">
        <v>19</v>
      </c>
      <c r="C4" s="9">
        <f>SUMIFS('all_csv_BECF-pre-ret'!D:D,'all_csv_BECF-pre-ret'!B:B,B4,'all_csv_BECF-pre-ret'!AI:AI,calcs!$C$1)</f>
        <v>0.22602201199999999</v>
      </c>
    </row>
    <row r="5" spans="2:3" x14ac:dyDescent="0.35">
      <c r="B5" t="s">
        <v>10</v>
      </c>
      <c r="C5" s="9">
        <f>SUMIFS('all_csv_BECF-pre-ret'!D:D,'all_csv_BECF-pre-ret'!B:B,B5,'all_csv_BECF-pre-ret'!AI:AI,calcs!$C$1)</f>
        <v>0.39368662399999999</v>
      </c>
    </row>
    <row r="6" spans="2:3" x14ac:dyDescent="0.35">
      <c r="B6" t="s">
        <v>9</v>
      </c>
      <c r="C6" s="9">
        <f>SUMIFS('all_csv_BECF-pre-ret'!D:D,'all_csv_BECF-pre-ret'!B:B,B6,'all_csv_BECF-pre-ret'!AI:AI,calcs!$C$1)</f>
        <v>4.3756590999999997E-2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calcs!C4</f>
        <v>0.22602201199999999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calcs!C5</f>
        <v>0.39368662399999999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calcs!C6</f>
        <v>4.3756590999999997E-2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all_csv_BECF-pre-ret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2022-10-04T03:06:39Z</dcterms:modified>
</cp:coreProperties>
</file>