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bldgs\BASoBC\"/>
    </mc:Choice>
  </mc:AlternateContent>
  <xr:revisionPtr revIDLastSave="0" documentId="8_{A24BA859-86AC-4EE1-8A88-5286107BE1E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<sst xmlns="http://schemas.openxmlformats.org/spreadsheetml/2006/main" count="15331" uniqueCount="552">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</sst>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193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NM</v>
      </c>
    </row>
    <row r="3" spans="1:3" x14ac:dyDescent="0.45">
      <c r="A3" t="s">
        <v>3</v>
      </c>
      <c r="B3" t="str">
        <f>INDEX(Geography!A:A, MATCH(B2, Geography!B:B, 0))</f>
        <v>35</v>
      </c>
    </row>
    <row r="4" spans="1:3" x14ac:dyDescent="0.45">
      <c r="A4" t="s">
        <v>4</v>
      </c>
      <c r="B4">
        <f>INDEX(Geography!D:D, MATCH(B2, Geography!B:B, 0))</f>
        <v>8</v>
      </c>
    </row>
    <row r="5" spans="1:3" x14ac:dyDescent="0.45">
      <c r="A5" t="s">
        <v>5</v>
      </c>
      <c r="B5" t="str">
        <f>INDEX(Geography!E:E, MATCH(B2, Geography!B:B, 0))</f>
        <v>8 Mountain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856970</v>
      </c>
    </row>
    <row r="7" spans="1:3" x14ac:dyDescent="0.45">
      <c r="A7" t="s">
        <v>8</v>
      </c>
      <c r="B7">
        <f>INDEX(State_demographics!E:E, MATCH(B2, State_demographics!A:A, 0))</f>
        <v>516356997</v>
      </c>
    </row>
    <row r="8" spans="1:3" x14ac:dyDescent="0.45">
      <c r="A8" t="s">
        <v>9</v>
      </c>
      <c r="B8">
        <f>INDEX(State_demographics!F:F, MATCH(B2, State_demographics!A:A, 0))</f>
        <v>74.547135755850462</v>
      </c>
    </row>
    <row r="9" spans="1:3" x14ac:dyDescent="0.45">
      <c r="A9" t="s">
        <v>10</v>
      </c>
      <c r="B9">
        <f>INDEX(State_demographics!G:G, MATCH(B2, State_demographics!A:A, 0))</f>
        <v>25.452864244149531</v>
      </c>
    </row>
    <row r="10" spans="1:3" x14ac:dyDescent="0.45">
      <c r="A10" t="s">
        <v>11</v>
      </c>
      <c r="B10">
        <f>SUMIF(State_demographics!$C$2:$C$49, $B$4, State_demographics!$D$2:$D$49)</f>
        <v>10219141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7588082453.9000015</v>
      </c>
    </row>
    <row r="12" spans="1:3" x14ac:dyDescent="0.45">
      <c r="A12" t="s">
        <v>14</v>
      </c>
      <c r="B12">
        <f>B6/B10</f>
        <v>8.3859298937161153E-2</v>
      </c>
    </row>
    <row r="13" spans="1:3" x14ac:dyDescent="0.45">
      <c r="A13" t="s">
        <v>15</v>
      </c>
      <c r="B13">
        <f>B7/B11</f>
        <v>6.8048416729395322E-2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84160177.045880109</v>
      </c>
      <c r="C6">
        <f>SUMIFS(NEMS_residential_agg!E:E, NEMS_residential_agg!$A:$A, About!$B$4, NEMS_residential_agg!$C:$C, Keys!$C$5)*About!$B$12*Keys!$C$2</f>
        <v>85113880.375312984</v>
      </c>
      <c r="D6">
        <f>SUMIFS(NEMS_residential_agg!F:F, NEMS_residential_agg!$A:$A, About!$B$4, NEMS_residential_agg!$C:$C, Keys!$C$5)*About!$B$12*Keys!$C$2</f>
        <v>85831565.317575023</v>
      </c>
      <c r="E6">
        <f>SUMIFS(NEMS_residential_agg!G:G, NEMS_residential_agg!$A:$A, About!$B$4, NEMS_residential_agg!$C:$C, Keys!$C$5)*About!$B$12*Keys!$C$2</f>
        <v>84439681.985896081</v>
      </c>
      <c r="F6">
        <f>SUMIFS(NEMS_residential_agg!H:H, NEMS_residential_agg!$A:$A, About!$B$4, NEMS_residential_agg!$C:$C, Keys!$C$5)*About!$B$12*Keys!$C$2</f>
        <v>83419343.413958251</v>
      </c>
      <c r="G6">
        <f>SUMIFS(NEMS_residential_agg!I:I, NEMS_residential_agg!$A:$A, About!$B$4, NEMS_residential_agg!$C:$C, Keys!$C$5)*About!$B$12*Keys!$C$2</f>
        <v>82250188.526843429</v>
      </c>
      <c r="H6">
        <f>SUMIFS(NEMS_residential_agg!J:J, NEMS_residential_agg!$A:$A, About!$B$4, NEMS_residential_agg!$C:$C, Keys!$C$5)*About!$B$12*Keys!$C$2</f>
        <v>81266794.826563731</v>
      </c>
      <c r="I6">
        <f>SUMIFS(NEMS_residential_agg!K:K, NEMS_residential_agg!$A:$A, About!$B$4, NEMS_residential_agg!$C:$C, Keys!$C$5)*About!$B$12*Keys!$C$2</f>
        <v>81083993.706675425</v>
      </c>
      <c r="J6">
        <f>SUMIFS(NEMS_residential_agg!L:L, NEMS_residential_agg!$A:$A, About!$B$4, NEMS_residential_agg!$C:$C, Keys!$C$5)*About!$B$12*Keys!$C$2</f>
        <v>81309172.679794848</v>
      </c>
      <c r="K6">
        <f>SUMIFS(NEMS_residential_agg!M:M, NEMS_residential_agg!$A:$A, About!$B$4, NEMS_residential_agg!$C:$C, Keys!$C$5)*About!$B$12*Keys!$C$2</f>
        <v>77097221.353726</v>
      </c>
      <c r="L6">
        <f>SUMIFS(NEMS_residential_agg!N:N, NEMS_residential_agg!$A:$A, About!$B$4, NEMS_residential_agg!$C:$C, Keys!$C$5)*About!$B$12*Keys!$C$2</f>
        <v>77327722.399183199</v>
      </c>
      <c r="M6">
        <f>SUMIFS(NEMS_residential_agg!O:O, NEMS_residential_agg!$A:$A, About!$B$4, NEMS_residential_agg!$C:$C, Keys!$C$5)*About!$B$12*Keys!$C$2</f>
        <v>77518715.564239383</v>
      </c>
      <c r="N6">
        <f>SUMIFS(NEMS_residential_agg!P:P, NEMS_residential_agg!$A:$A, About!$B$4, NEMS_residential_agg!$C:$C, Keys!$C$5)*About!$B$12*Keys!$C$2</f>
        <v>77826235.611526713</v>
      </c>
      <c r="O6">
        <f>SUMIFS(NEMS_residential_agg!Q:Q, NEMS_residential_agg!$A:$A, About!$B$4, NEMS_residential_agg!$C:$C, Keys!$C$5)*About!$B$12*Keys!$C$2</f>
        <v>76943549.224865764</v>
      </c>
      <c r="P6">
        <f>SUMIFS(NEMS_residential_agg!R:R, NEMS_residential_agg!$A:$A, About!$B$4, NEMS_residential_agg!$C:$C, Keys!$C$5)*About!$B$12*Keys!$C$2</f>
        <v>78808556.037167639</v>
      </c>
      <c r="Q6">
        <f>SUMIFS(NEMS_residential_agg!S:S, NEMS_residential_agg!$A:$A, About!$B$4, NEMS_residential_agg!$C:$C, Keys!$C$5)*About!$B$12*Keys!$C$2</f>
        <v>80610719.493175447</v>
      </c>
      <c r="R6">
        <f>SUMIFS(NEMS_residential_agg!T:T, NEMS_residential_agg!$A:$A, About!$B$4, NEMS_residential_agg!$C:$C, Keys!$C$5)*About!$B$12*Keys!$C$2</f>
        <v>82317745.604181558</v>
      </c>
      <c r="S6">
        <f>SUMIFS(NEMS_residential_agg!U:U, NEMS_residential_agg!$A:$A, About!$B$4, NEMS_residential_agg!$C:$C, Keys!$C$5)*About!$B$12*Keys!$C$2</f>
        <v>83283382.594518319</v>
      </c>
      <c r="T6">
        <f>SUMIFS(NEMS_residential_agg!V:V, NEMS_residential_agg!$A:$A, About!$B$4, NEMS_residential_agg!$C:$C, Keys!$C$5)*About!$B$12*Keys!$C$2</f>
        <v>85877393.453430682</v>
      </c>
      <c r="U6">
        <f>SUMIFS(NEMS_residential_agg!W:W, NEMS_residential_agg!$A:$A, About!$B$4, NEMS_residential_agg!$C:$C, Keys!$C$5)*About!$B$12*Keys!$C$2</f>
        <v>88086140.111625433</v>
      </c>
      <c r="V6">
        <f>SUMIFS(NEMS_residential_agg!X:X, NEMS_residential_agg!$A:$A, About!$B$4, NEMS_residential_agg!$C:$C, Keys!$C$5)*About!$B$12*Keys!$C$2</f>
        <v>89701828.304411918</v>
      </c>
      <c r="W6">
        <f>SUMIFS(NEMS_residential_agg!Y:Y, NEMS_residential_agg!$A:$A, About!$B$4, NEMS_residential_agg!$C:$C, Keys!$C$5)*About!$B$12*Keys!$C$2</f>
        <v>90857303.417096838</v>
      </c>
      <c r="X6">
        <f>SUMIFS(NEMS_residential_agg!Z:Z, NEMS_residential_agg!$A:$A, About!$B$4, NEMS_residential_agg!$C:$C, Keys!$C$5)*About!$B$12*Keys!$C$2</f>
        <v>91511081.232687727</v>
      </c>
      <c r="Y6">
        <f>SUMIFS(NEMS_residential_agg!AA:AA, NEMS_residential_agg!$A:$A, About!$B$4, NEMS_residential_agg!$C:$C, Keys!$C$5)*About!$B$12*Keys!$C$2</f>
        <v>92839654.321037129</v>
      </c>
      <c r="Z6">
        <f>SUMIFS(NEMS_residential_agg!AB:AB, NEMS_residential_agg!$A:$A, About!$B$4, NEMS_residential_agg!$C:$C, Keys!$C$5)*About!$B$12*Keys!$C$2</f>
        <v>93673189.457809791</v>
      </c>
      <c r="AA6">
        <f>SUMIFS(NEMS_residential_agg!AC:AC, NEMS_residential_agg!$A:$A, About!$B$4, NEMS_residential_agg!$C:$C, Keys!$C$5)*About!$B$12*Keys!$C$2</f>
        <v>94166283.04167521</v>
      </c>
      <c r="AB6">
        <f>SUMIFS(NEMS_residential_agg!AD:AD, NEMS_residential_agg!$A:$A, About!$B$4, NEMS_residential_agg!$C:$C, Keys!$C$5)*About!$B$12*Keys!$C$2</f>
        <v>94409144.889977589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131538094.45951508</v>
      </c>
      <c r="C7">
        <f>SUMIFS(NEMS_residential_agg!E:E, NEMS_residential_agg!$A:$A, About!$B$4, NEMS_residential_agg!$C:$C, Keys!$C$6)*About!$B$12*Keys!$C$2</f>
        <v>130845363.62388971</v>
      </c>
      <c r="D7">
        <f>SUMIFS(NEMS_residential_agg!F:F, NEMS_residential_agg!$A:$A, About!$B$4, NEMS_residential_agg!$C:$C, Keys!$C$6)*About!$B$12*Keys!$C$2</f>
        <v>129476779.55765238</v>
      </c>
      <c r="E7">
        <f>SUMIFS(NEMS_residential_agg!G:G, NEMS_residential_agg!$A:$A, About!$B$4, NEMS_residential_agg!$C:$C, Keys!$C$6)*About!$B$12*Keys!$C$2</f>
        <v>128916482.43927297</v>
      </c>
      <c r="F7">
        <f>SUMIFS(NEMS_residential_agg!H:H, NEMS_residential_agg!$A:$A, About!$B$4, NEMS_residential_agg!$C:$C, Keys!$C$6)*About!$B$12*Keys!$C$2</f>
        <v>128951272.74979667</v>
      </c>
      <c r="G7">
        <f>SUMIFS(NEMS_residential_agg!I:I, NEMS_residential_agg!$A:$A, About!$B$4, NEMS_residential_agg!$C:$C, Keys!$C$6)*About!$B$12*Keys!$C$2</f>
        <v>130011723.54750074</v>
      </c>
      <c r="H7">
        <f>SUMIFS(NEMS_residential_agg!J:J, NEMS_residential_agg!$A:$A, About!$B$4, NEMS_residential_agg!$C:$C, Keys!$C$6)*About!$B$12*Keys!$C$2</f>
        <v>130721213.45978543</v>
      </c>
      <c r="I7">
        <f>SUMIFS(NEMS_residential_agg!K:K, NEMS_residential_agg!$A:$A, About!$B$4, NEMS_residential_agg!$C:$C, Keys!$C$6)*About!$B$12*Keys!$C$2</f>
        <v>131850189.12001672</v>
      </c>
      <c r="J7">
        <f>SUMIFS(NEMS_residential_agg!L:L, NEMS_residential_agg!$A:$A, About!$B$4, NEMS_residential_agg!$C:$C, Keys!$C$6)*About!$B$12*Keys!$C$2</f>
        <v>134164911.04485989</v>
      </c>
      <c r="K7">
        <f>SUMIFS(NEMS_residential_agg!M:M, NEMS_residential_agg!$A:$A, About!$B$4, NEMS_residential_agg!$C:$C, Keys!$C$6)*About!$B$12*Keys!$C$2</f>
        <v>133444763.63480477</v>
      </c>
      <c r="L7">
        <f>SUMIFS(NEMS_residential_agg!N:N, NEMS_residential_agg!$A:$A, About!$B$4, NEMS_residential_agg!$C:$C, Keys!$C$6)*About!$B$12*Keys!$C$2</f>
        <v>137187513.36276773</v>
      </c>
      <c r="M7">
        <f>SUMIFS(NEMS_residential_agg!O:O, NEMS_residential_agg!$A:$A, About!$B$4, NEMS_residential_agg!$C:$C, Keys!$C$6)*About!$B$12*Keys!$C$2</f>
        <v>141588086.81552586</v>
      </c>
      <c r="N7">
        <f>SUMIFS(NEMS_residential_agg!P:P, NEMS_residential_agg!$A:$A, About!$B$4, NEMS_residential_agg!$C:$C, Keys!$C$6)*About!$B$12*Keys!$C$2</f>
        <v>145599066.36582187</v>
      </c>
      <c r="O7">
        <f>SUMIFS(NEMS_residential_agg!Q:Q, NEMS_residential_agg!$A:$A, About!$B$4, NEMS_residential_agg!$C:$C, Keys!$C$6)*About!$B$12*Keys!$C$2</f>
        <v>148133075.56412816</v>
      </c>
      <c r="P7">
        <f>SUMIFS(NEMS_residential_agg!R:R, NEMS_residential_agg!$A:$A, About!$B$4, NEMS_residential_agg!$C:$C, Keys!$C$6)*About!$B$12*Keys!$C$2</f>
        <v>156760848.79184425</v>
      </c>
      <c r="Q7">
        <f>SUMIFS(NEMS_residential_agg!S:S, NEMS_residential_agg!$A:$A, About!$B$4, NEMS_residential_agg!$C:$C, Keys!$C$6)*About!$B$12*Keys!$C$2</f>
        <v>164416020.91895235</v>
      </c>
      <c r="R7">
        <f>SUMIFS(NEMS_residential_agg!T:T, NEMS_residential_agg!$A:$A, About!$B$4, NEMS_residential_agg!$C:$C, Keys!$C$6)*About!$B$12*Keys!$C$2</f>
        <v>171491585.70296896</v>
      </c>
      <c r="S7">
        <f>SUMIFS(NEMS_residential_agg!U:U, NEMS_residential_agg!$A:$A, About!$B$4, NEMS_residential_agg!$C:$C, Keys!$C$6)*About!$B$12*Keys!$C$2</f>
        <v>177252584.48098615</v>
      </c>
      <c r="T7">
        <f>SUMIFS(NEMS_residential_agg!V:V, NEMS_residential_agg!$A:$A, About!$B$4, NEMS_residential_agg!$C:$C, Keys!$C$6)*About!$B$12*Keys!$C$2</f>
        <v>181740827.91389266</v>
      </c>
      <c r="U7">
        <f>SUMIFS(NEMS_residential_agg!W:W, NEMS_residential_agg!$A:$A, About!$B$4, NEMS_residential_agg!$C:$C, Keys!$C$6)*About!$B$12*Keys!$C$2</f>
        <v>185559784.53987348</v>
      </c>
      <c r="V7">
        <f>SUMIFS(NEMS_residential_agg!X:X, NEMS_residential_agg!$A:$A, About!$B$4, NEMS_residential_agg!$C:$C, Keys!$C$6)*About!$B$12*Keys!$C$2</f>
        <v>188737627.81819597</v>
      </c>
      <c r="W7">
        <f>SUMIFS(NEMS_residential_agg!Y:Y, NEMS_residential_agg!$A:$A, About!$B$4, NEMS_residential_agg!$C:$C, Keys!$C$6)*About!$B$12*Keys!$C$2</f>
        <v>191445842.59211418</v>
      </c>
      <c r="X7">
        <f>SUMIFS(NEMS_residential_agg!Z:Z, NEMS_residential_agg!$A:$A, About!$B$4, NEMS_residential_agg!$C:$C, Keys!$C$6)*About!$B$12*Keys!$C$2</f>
        <v>193755576.66472992</v>
      </c>
      <c r="Y7">
        <f>SUMIFS(NEMS_residential_agg!AA:AA, NEMS_residential_agg!$A:$A, About!$B$4, NEMS_residential_agg!$C:$C, Keys!$C$6)*About!$B$12*Keys!$C$2</f>
        <v>196011292.67710778</v>
      </c>
      <c r="Z7">
        <f>SUMIFS(NEMS_residential_agg!AB:AB, NEMS_residential_agg!$A:$A, About!$B$4, NEMS_residential_agg!$C:$C, Keys!$C$6)*About!$B$12*Keys!$C$2</f>
        <v>198098059.44185612</v>
      </c>
      <c r="AA7">
        <f>SUMIFS(NEMS_residential_agg!AC:AC, NEMS_residential_agg!$A:$A, About!$B$4, NEMS_residential_agg!$C:$C, Keys!$C$6)*About!$B$12*Keys!$C$2</f>
        <v>200264006.05337834</v>
      </c>
      <c r="AB7">
        <f>SUMIFS(NEMS_residential_agg!AD:AD, NEMS_residential_agg!$A:$A, About!$B$4, NEMS_residential_agg!$C:$C, Keys!$C$6)*About!$B$12*Keys!$C$2</f>
        <v>202674104.97200271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11873426.585251078</v>
      </c>
      <c r="C8">
        <f>SUMIFS(NEMS_residential_agg!E:E, NEMS_residential_agg!$A:$A, About!$B$4, NEMS_residential_agg!$C:$C, Keys!$C$7)*About!$B$12*Keys!$C$2</f>
        <v>11466288.993983328</v>
      </c>
      <c r="D8">
        <f>SUMIFS(NEMS_residential_agg!F:F, NEMS_residential_agg!$A:$A, About!$B$4, NEMS_residential_agg!$C:$C, Keys!$C$7)*About!$B$12*Keys!$C$2</f>
        <v>11056072.807414697</v>
      </c>
      <c r="E8">
        <f>SUMIFS(NEMS_residential_agg!G:G, NEMS_residential_agg!$A:$A, About!$B$4, NEMS_residential_agg!$C:$C, Keys!$C$7)*About!$B$12*Keys!$C$2</f>
        <v>10619030.01756762</v>
      </c>
      <c r="F8">
        <f>SUMIFS(NEMS_residential_agg!H:H, NEMS_residential_agg!$A:$A, About!$B$4, NEMS_residential_agg!$C:$C, Keys!$C$7)*About!$B$12*Keys!$C$2</f>
        <v>10374978.408510488</v>
      </c>
      <c r="G8">
        <f>SUMIFS(NEMS_residential_agg!I:I, NEMS_residential_agg!$A:$A, About!$B$4, NEMS_residential_agg!$C:$C, Keys!$C$7)*About!$B$12*Keys!$C$2</f>
        <v>10525988.71572566</v>
      </c>
      <c r="H8">
        <f>SUMIFS(NEMS_residential_agg!J:J, NEMS_residential_agg!$A:$A, About!$B$4, NEMS_residential_agg!$C:$C, Keys!$C$7)*About!$B$12*Keys!$C$2</f>
        <v>7905082.9171080552</v>
      </c>
      <c r="I8">
        <f>SUMIFS(NEMS_residential_agg!K:K, NEMS_residential_agg!$A:$A, About!$B$4, NEMS_residential_agg!$C:$C, Keys!$C$7)*About!$B$12*Keys!$C$2</f>
        <v>8081830.0579633554</v>
      </c>
      <c r="J8">
        <f>SUMIFS(NEMS_residential_agg!L:L, NEMS_residential_agg!$A:$A, About!$B$4, NEMS_residential_agg!$C:$C, Keys!$C$7)*About!$B$12*Keys!$C$2</f>
        <v>8191497.5338966874</v>
      </c>
      <c r="K8">
        <f>SUMIFS(NEMS_residential_agg!M:M, NEMS_residential_agg!$A:$A, About!$B$4, NEMS_residential_agg!$C:$C, Keys!$C$7)*About!$B$12*Keys!$C$2</f>
        <v>8272049.6075396743</v>
      </c>
      <c r="L8">
        <f>SUMIFS(NEMS_residential_agg!N:N, NEMS_residential_agg!$A:$A, About!$B$4, NEMS_residential_agg!$C:$C, Keys!$C$7)*About!$B$12*Keys!$C$2</f>
        <v>8341820.4709154544</v>
      </c>
      <c r="M8">
        <f>SUMIFS(NEMS_residential_agg!O:O, NEMS_residential_agg!$A:$A, About!$B$4, NEMS_residential_agg!$C:$C, Keys!$C$7)*About!$B$12*Keys!$C$2</f>
        <v>8465056.4978530183</v>
      </c>
      <c r="N8">
        <f>SUMIFS(NEMS_residential_agg!P:P, NEMS_residential_agg!$A:$A, About!$B$4, NEMS_residential_agg!$C:$C, Keys!$C$7)*About!$B$12*Keys!$C$2</f>
        <v>8672630.5935731959</v>
      </c>
      <c r="O8">
        <f>SUMIFS(NEMS_residential_agg!Q:Q, NEMS_residential_agg!$A:$A, About!$B$4, NEMS_residential_agg!$C:$C, Keys!$C$7)*About!$B$12*Keys!$C$2</f>
        <v>8874817.1867906395</v>
      </c>
      <c r="P8">
        <f>SUMIFS(NEMS_residential_agg!R:R, NEMS_residential_agg!$A:$A, About!$B$4, NEMS_residential_agg!$C:$C, Keys!$C$7)*About!$B$12*Keys!$C$2</f>
        <v>9079867.5475764573</v>
      </c>
      <c r="Q8">
        <f>SUMIFS(NEMS_residential_agg!S:S, NEMS_residential_agg!$A:$A, About!$B$4, NEMS_residential_agg!$C:$C, Keys!$C$7)*About!$B$12*Keys!$C$2</f>
        <v>9265725.9763614442</v>
      </c>
      <c r="R8">
        <f>SUMIFS(NEMS_residential_agg!T:T, NEMS_residential_agg!$A:$A, About!$B$4, NEMS_residential_agg!$C:$C, Keys!$C$7)*About!$B$12*Keys!$C$2</f>
        <v>9423248.9021453243</v>
      </c>
      <c r="S8">
        <f>SUMIFS(NEMS_residential_agg!U:U, NEMS_residential_agg!$A:$A, About!$B$4, NEMS_residential_agg!$C:$C, Keys!$C$7)*About!$B$12*Keys!$C$2</f>
        <v>9538079.1558491383</v>
      </c>
      <c r="T8">
        <f>SUMIFS(NEMS_residential_agg!V:V, NEMS_residential_agg!$A:$A, About!$B$4, NEMS_residential_agg!$C:$C, Keys!$C$7)*About!$B$12*Keys!$C$2</f>
        <v>9697470.9650844093</v>
      </c>
      <c r="U8">
        <f>SUMIFS(NEMS_residential_agg!W:W, NEMS_residential_agg!$A:$A, About!$B$4, NEMS_residential_agg!$C:$C, Keys!$C$7)*About!$B$12*Keys!$C$2</f>
        <v>9817964.1092361733</v>
      </c>
      <c r="V8">
        <f>SUMIFS(NEMS_residential_agg!X:X, NEMS_residential_agg!$A:$A, About!$B$4, NEMS_residential_agg!$C:$C, Keys!$C$7)*About!$B$12*Keys!$C$2</f>
        <v>9773452.1957986616</v>
      </c>
      <c r="W8">
        <f>SUMIFS(NEMS_residential_agg!Y:Y, NEMS_residential_agg!$A:$A, About!$B$4, NEMS_residential_agg!$C:$C, Keys!$C$7)*About!$B$12*Keys!$C$2</f>
        <v>9847343.0387815703</v>
      </c>
      <c r="X8">
        <f>SUMIFS(NEMS_residential_agg!Z:Z, NEMS_residential_agg!$A:$A, About!$B$4, NEMS_residential_agg!$C:$C, Keys!$C$7)*About!$B$12*Keys!$C$2</f>
        <v>10011724.271196593</v>
      </c>
      <c r="Y8">
        <f>SUMIFS(NEMS_residential_agg!AA:AA, NEMS_residential_agg!$A:$A, About!$B$4, NEMS_residential_agg!$C:$C, Keys!$C$7)*About!$B$12*Keys!$C$2</f>
        <v>10185013.588856114</v>
      </c>
      <c r="Z8">
        <f>SUMIFS(NEMS_residential_agg!AB:AB, NEMS_residential_agg!$A:$A, About!$B$4, NEMS_residential_agg!$C:$C, Keys!$C$7)*About!$B$12*Keys!$C$2</f>
        <v>10346901.955550261</v>
      </c>
      <c r="AA8">
        <f>SUMIFS(NEMS_residential_agg!AC:AC, NEMS_residential_agg!$A:$A, About!$B$4, NEMS_residential_agg!$C:$C, Keys!$C$7)*About!$B$12*Keys!$C$2</f>
        <v>10501438.736578476</v>
      </c>
      <c r="AB8">
        <f>SUMIFS(NEMS_residential_agg!AD:AD, NEMS_residential_agg!$A:$A, About!$B$4, NEMS_residential_agg!$C:$C, Keys!$C$7)*About!$B$12*Keys!$C$2</f>
        <v>10595594.000724794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245439246.96866065</v>
      </c>
      <c r="C9">
        <f>SUMIFS(NEMS_residential_agg!E:E, NEMS_residential_agg!$A:$A, About!$B$4, NEMS_residential_agg!$C:$C, Keys!$C$8)*About!$B$12*Keys!$C$2</f>
        <v>250837602.55272901</v>
      </c>
      <c r="D9">
        <f>SUMIFS(NEMS_residential_agg!F:F, NEMS_residential_agg!$A:$A, About!$B$4, NEMS_residential_agg!$C:$C, Keys!$C$8)*About!$B$12*Keys!$C$2</f>
        <v>257605088.97299671</v>
      </c>
      <c r="E9">
        <f>SUMIFS(NEMS_residential_agg!G:G, NEMS_residential_agg!$A:$A, About!$B$4, NEMS_residential_agg!$C:$C, Keys!$C$8)*About!$B$12*Keys!$C$2</f>
        <v>266416610.840505</v>
      </c>
      <c r="F9">
        <f>SUMIFS(NEMS_residential_agg!H:H, NEMS_residential_agg!$A:$A, About!$B$4, NEMS_residential_agg!$C:$C, Keys!$C$8)*About!$B$12*Keys!$C$2</f>
        <v>266953976.29629037</v>
      </c>
      <c r="G9">
        <f>SUMIFS(NEMS_residential_agg!I:I, NEMS_residential_agg!$A:$A, About!$B$4, NEMS_residential_agg!$C:$C, Keys!$C$8)*About!$B$12*Keys!$C$2</f>
        <v>270571463.15460658</v>
      </c>
      <c r="H9">
        <f>SUMIFS(NEMS_residential_agg!J:J, NEMS_residential_agg!$A:$A, About!$B$4, NEMS_residential_agg!$C:$C, Keys!$C$8)*About!$B$12*Keys!$C$2</f>
        <v>274935049.31999338</v>
      </c>
      <c r="I9">
        <f>SUMIFS(NEMS_residential_agg!K:K, NEMS_residential_agg!$A:$A, About!$B$4, NEMS_residential_agg!$C:$C, Keys!$C$8)*About!$B$12*Keys!$C$2</f>
        <v>284498611.9934178</v>
      </c>
      <c r="J9">
        <f>SUMIFS(NEMS_residential_agg!L:L, NEMS_residential_agg!$A:$A, About!$B$4, NEMS_residential_agg!$C:$C, Keys!$C$8)*About!$B$12*Keys!$C$2</f>
        <v>294872683.17695194</v>
      </c>
      <c r="K9">
        <f>SUMIFS(NEMS_residential_agg!M:M, NEMS_residential_agg!$A:$A, About!$B$4, NEMS_residential_agg!$C:$C, Keys!$C$8)*About!$B$12*Keys!$C$2</f>
        <v>293074576.23407668</v>
      </c>
      <c r="L9">
        <f>SUMIFS(NEMS_residential_agg!N:N, NEMS_residential_agg!$A:$A, About!$B$4, NEMS_residential_agg!$C:$C, Keys!$C$8)*About!$B$12*Keys!$C$2</f>
        <v>288848176.15240747</v>
      </c>
      <c r="M9">
        <f>SUMIFS(NEMS_residential_agg!O:O, NEMS_residential_agg!$A:$A, About!$B$4, NEMS_residential_agg!$C:$C, Keys!$C$8)*About!$B$12*Keys!$C$2</f>
        <v>286060777.68288213</v>
      </c>
      <c r="N9">
        <f>SUMIFS(NEMS_residential_agg!P:P, NEMS_residential_agg!$A:$A, About!$B$4, NEMS_residential_agg!$C:$C, Keys!$C$8)*About!$B$12*Keys!$C$2</f>
        <v>286893663.07376695</v>
      </c>
      <c r="O9">
        <f>SUMIFS(NEMS_residential_agg!Q:Q, NEMS_residential_agg!$A:$A, About!$B$4, NEMS_residential_agg!$C:$C, Keys!$C$8)*About!$B$12*Keys!$C$2</f>
        <v>288014100.60802978</v>
      </c>
      <c r="P9">
        <f>SUMIFS(NEMS_residential_agg!R:R, NEMS_residential_agg!$A:$A, About!$B$4, NEMS_residential_agg!$C:$C, Keys!$C$8)*About!$B$12*Keys!$C$2</f>
        <v>295168071.93753093</v>
      </c>
      <c r="Q9">
        <f>SUMIFS(NEMS_residential_agg!S:S, NEMS_residential_agg!$A:$A, About!$B$4, NEMS_residential_agg!$C:$C, Keys!$C$8)*About!$B$12*Keys!$C$2</f>
        <v>301404979.73031294</v>
      </c>
      <c r="R9">
        <f>SUMIFS(NEMS_residential_agg!T:T, NEMS_residential_agg!$A:$A, About!$B$4, NEMS_residential_agg!$C:$C, Keys!$C$8)*About!$B$12*Keys!$C$2</f>
        <v>306681409.85443342</v>
      </c>
      <c r="S9">
        <f>SUMIFS(NEMS_residential_agg!U:U, NEMS_residential_agg!$A:$A, About!$B$4, NEMS_residential_agg!$C:$C, Keys!$C$8)*About!$B$12*Keys!$C$2</f>
        <v>309926125.03923094</v>
      </c>
      <c r="T9">
        <f>SUMIFS(NEMS_residential_agg!V:V, NEMS_residential_agg!$A:$A, About!$B$4, NEMS_residential_agg!$C:$C, Keys!$C$8)*About!$B$12*Keys!$C$2</f>
        <v>311497371.14741141</v>
      </c>
      <c r="U9">
        <f>SUMIFS(NEMS_residential_agg!W:W, NEMS_residential_agg!$A:$A, About!$B$4, NEMS_residential_agg!$C:$C, Keys!$C$8)*About!$B$12*Keys!$C$2</f>
        <v>316044052.82915509</v>
      </c>
      <c r="V9">
        <f>SUMIFS(NEMS_residential_agg!X:X, NEMS_residential_agg!$A:$A, About!$B$4, NEMS_residential_agg!$C:$C, Keys!$C$8)*About!$B$12*Keys!$C$2</f>
        <v>319979336.19803894</v>
      </c>
      <c r="W9">
        <f>SUMIFS(NEMS_residential_agg!Y:Y, NEMS_residential_agg!$A:$A, About!$B$4, NEMS_residential_agg!$C:$C, Keys!$C$8)*About!$B$12*Keys!$C$2</f>
        <v>323449751.12665659</v>
      </c>
      <c r="X9">
        <f>SUMIFS(NEMS_residential_agg!Z:Z, NEMS_residential_agg!$A:$A, About!$B$4, NEMS_residential_agg!$C:$C, Keys!$C$8)*About!$B$12*Keys!$C$2</f>
        <v>326402699.69568557</v>
      </c>
      <c r="Y9">
        <f>SUMIFS(NEMS_residential_agg!AA:AA, NEMS_residential_agg!$A:$A, About!$B$4, NEMS_residential_agg!$C:$C, Keys!$C$8)*About!$B$12*Keys!$C$2</f>
        <v>329431069.21527672</v>
      </c>
      <c r="Z9">
        <f>SUMIFS(NEMS_residential_agg!AB:AB, NEMS_residential_agg!$A:$A, About!$B$4, NEMS_residential_agg!$C:$C, Keys!$C$8)*About!$B$12*Keys!$C$2</f>
        <v>332553493.14387393</v>
      </c>
      <c r="AA9">
        <f>SUMIFS(NEMS_residential_agg!AC:AC, NEMS_residential_agg!$A:$A, About!$B$4, NEMS_residential_agg!$C:$C, Keys!$C$8)*About!$B$12*Keys!$C$2</f>
        <v>335708162.12601352</v>
      </c>
      <c r="AB9">
        <f>SUMIFS(NEMS_residential_agg!AD:AD, NEMS_residential_agg!$A:$A, About!$B$4, NEMS_residential_agg!$C:$C, Keys!$C$8)*About!$B$12*Keys!$C$2</f>
        <v>339123649.17734551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27128699.904647607</v>
      </c>
      <c r="C13">
        <f>SUMIFS(NEMS_commercial_agg!E:E, NEMS_commercial_agg!$A:$A, About!$B$4, NEMS_commercial_agg!$C:$C, Keys!$C$5)*About!$B$13*Keys!$C$3*Keys!$C$2</f>
        <v>26920212.244353265</v>
      </c>
      <c r="D13">
        <f>SUMIFS(NEMS_commercial_agg!F:F, NEMS_commercial_agg!$A:$A, About!$B$4, NEMS_commercial_agg!$C:$C, Keys!$C$5)*About!$B$13*Keys!$C$3*Keys!$C$2</f>
        <v>25831245.055075083</v>
      </c>
      <c r="E13">
        <f>SUMIFS(NEMS_commercial_agg!G:G, NEMS_commercial_agg!$A:$A, About!$B$4, NEMS_commercial_agg!$C:$C, Keys!$C$5)*About!$B$13*Keys!$C$3*Keys!$C$2</f>
        <v>25256836.374374174</v>
      </c>
      <c r="F13">
        <f>SUMIFS(NEMS_commercial_agg!H:H, NEMS_commercial_agg!$A:$A, About!$B$4, NEMS_commercial_agg!$C:$C, Keys!$C$5)*About!$B$13*Keys!$C$3*Keys!$C$2</f>
        <v>24989454.614993323</v>
      </c>
      <c r="G13">
        <f>SUMIFS(NEMS_commercial_agg!I:I, NEMS_commercial_agg!$A:$A, About!$B$4, NEMS_commercial_agg!$C:$C, Keys!$C$5)*About!$B$13*Keys!$C$3*Keys!$C$2</f>
        <v>24737242.547801409</v>
      </c>
      <c r="H13">
        <f>SUMIFS(NEMS_commercial_agg!J:J, NEMS_commercial_agg!$A:$A, About!$B$4, NEMS_commercial_agg!$C:$C, Keys!$C$5)*About!$B$13*Keys!$C$3*Keys!$C$2</f>
        <v>24359848.650949426</v>
      </c>
      <c r="I13">
        <f>SUMIFS(NEMS_commercial_agg!K:K, NEMS_commercial_agg!$A:$A, About!$B$4, NEMS_commercial_agg!$C:$C, Keys!$C$5)*About!$B$13*Keys!$C$3*Keys!$C$2</f>
        <v>23952370.322529443</v>
      </c>
      <c r="J13">
        <f>SUMIFS(NEMS_commercial_agg!L:L, NEMS_commercial_agg!$A:$A, About!$B$4, NEMS_commercial_agg!$C:$C, Keys!$C$5)*About!$B$13*Keys!$C$3*Keys!$C$2</f>
        <v>23506075.428802442</v>
      </c>
      <c r="K13">
        <f>SUMIFS(NEMS_commercial_agg!M:M, NEMS_commercial_agg!$A:$A, About!$B$4, NEMS_commercial_agg!$C:$C, Keys!$C$5)*About!$B$13*Keys!$C$3*Keys!$C$2</f>
        <v>22799473.71616926</v>
      </c>
      <c r="L13">
        <f>SUMIFS(NEMS_commercial_agg!N:N, NEMS_commercial_agg!$A:$A, About!$B$4, NEMS_commercial_agg!$C:$C, Keys!$C$5)*About!$B$13*Keys!$C$3*Keys!$C$2</f>
        <v>22295240.796392865</v>
      </c>
      <c r="M13">
        <f>SUMIFS(NEMS_commercial_agg!O:O, NEMS_commercial_agg!$A:$A, About!$B$4, NEMS_commercial_agg!$C:$C, Keys!$C$5)*About!$B$13*Keys!$C$3*Keys!$C$2</f>
        <v>21792792.54628576</v>
      </c>
      <c r="N13">
        <f>SUMIFS(NEMS_commercial_agg!P:P, NEMS_commercial_agg!$A:$A, About!$B$4, NEMS_commercial_agg!$C:$C, Keys!$C$5)*About!$B$13*Keys!$C$3*Keys!$C$2</f>
        <v>21304685.391735435</v>
      </c>
      <c r="O13">
        <f>SUMIFS(NEMS_commercial_agg!Q:Q, NEMS_commercial_agg!$A:$A, About!$B$4, NEMS_commercial_agg!$C:$C, Keys!$C$5)*About!$B$13*Keys!$C$3*Keys!$C$2</f>
        <v>20845324.166501146</v>
      </c>
      <c r="P13">
        <f>SUMIFS(NEMS_commercial_agg!R:R, NEMS_commercial_agg!$A:$A, About!$B$4, NEMS_commercial_agg!$C:$C, Keys!$C$5)*About!$B$13*Keys!$C$3*Keys!$C$2</f>
        <v>20396670.959282581</v>
      </c>
      <c r="Q13">
        <f>SUMIFS(NEMS_commercial_agg!S:S, NEMS_commercial_agg!$A:$A, About!$B$4, NEMS_commercial_agg!$C:$C, Keys!$C$5)*About!$B$13*Keys!$C$3*Keys!$C$2</f>
        <v>19962167.633013379</v>
      </c>
      <c r="R13">
        <f>SUMIFS(NEMS_commercial_agg!T:T, NEMS_commercial_agg!$A:$A, About!$B$4, NEMS_commercial_agg!$C:$C, Keys!$C$5)*About!$B$13*Keys!$C$3*Keys!$C$2</f>
        <v>19548188.007940985</v>
      </c>
      <c r="S13">
        <f>SUMIFS(NEMS_commercial_agg!U:U, NEMS_commercial_agg!$A:$A, About!$B$4, NEMS_commercial_agg!$C:$C, Keys!$C$5)*About!$B$13*Keys!$C$3*Keys!$C$2</f>
        <v>19167479.724560328</v>
      </c>
      <c r="T13">
        <f>SUMIFS(NEMS_commercial_agg!V:V, NEMS_commercial_agg!$A:$A, About!$B$4, NEMS_commercial_agg!$C:$C, Keys!$C$5)*About!$B$13*Keys!$C$3*Keys!$C$2</f>
        <v>18793272.737832073</v>
      </c>
      <c r="U13">
        <f>SUMIFS(NEMS_commercial_agg!W:W, NEMS_commercial_agg!$A:$A, About!$B$4, NEMS_commercial_agg!$C:$C, Keys!$C$5)*About!$B$13*Keys!$C$3*Keys!$C$2</f>
        <v>18451699.710770808</v>
      </c>
      <c r="V13">
        <f>SUMIFS(NEMS_commercial_agg!X:X, NEMS_commercial_agg!$A:$A, About!$B$4, NEMS_commercial_agg!$C:$C, Keys!$C$5)*About!$B$13*Keys!$C$3*Keys!$C$2</f>
        <v>18124467.77926632</v>
      </c>
      <c r="W13">
        <f>SUMIFS(NEMS_commercial_agg!Y:Y, NEMS_commercial_agg!$A:$A, About!$B$4, NEMS_commercial_agg!$C:$C, Keys!$C$5)*About!$B$13*Keys!$C$3*Keys!$C$2</f>
        <v>17808708.724207256</v>
      </c>
      <c r="X13">
        <f>SUMIFS(NEMS_commercial_agg!Z:Z, NEMS_commercial_agg!$A:$A, About!$B$4, NEMS_commercial_agg!$C:$C, Keys!$C$5)*About!$B$13*Keys!$C$3*Keys!$C$2</f>
        <v>17442787.703800689</v>
      </c>
      <c r="Y13">
        <f>SUMIFS(NEMS_commercial_agg!AA:AA, NEMS_commercial_agg!$A:$A, About!$B$4, NEMS_commercial_agg!$C:$C, Keys!$C$5)*About!$B$13*Keys!$C$3*Keys!$C$2</f>
        <v>17140413.671261296</v>
      </c>
      <c r="Z13">
        <f>SUMIFS(NEMS_commercial_agg!AB:AB, NEMS_commercial_agg!$A:$A, About!$B$4, NEMS_commercial_agg!$C:$C, Keys!$C$5)*About!$B$13*Keys!$C$3*Keys!$C$2</f>
        <v>16841800.192667894</v>
      </c>
      <c r="AA13">
        <f>SUMIFS(NEMS_commercial_agg!AC:AC, NEMS_commercial_agg!$A:$A, About!$B$4, NEMS_commercial_agg!$C:$C, Keys!$C$5)*About!$B$13*Keys!$C$3*Keys!$C$2</f>
        <v>16546182.409590796</v>
      </c>
      <c r="AB13">
        <f>SUMIFS(NEMS_commercial_agg!AD:AD, NEMS_commercial_agg!$A:$A, About!$B$4, NEMS_commercial_agg!$C:$C, Keys!$C$5)*About!$B$13*Keys!$C$3*Keys!$C$2</f>
        <v>16250437.150108747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40763831.13081944</v>
      </c>
      <c r="C14">
        <f>SUMIFS(NEMS_commercial_agg!E:E, NEMS_commercial_agg!$A:$A, About!$B$4, NEMS_commercial_agg!$C:$C, Keys!$C$6)*About!$B$13*Keys!$C$3*Keys!$C$2</f>
        <v>41202286.225642063</v>
      </c>
      <c r="D14">
        <f>SUMIFS(NEMS_commercial_agg!F:F, NEMS_commercial_agg!$A:$A, About!$B$4, NEMS_commercial_agg!$C:$C, Keys!$C$6)*About!$B$13*Keys!$C$3*Keys!$C$2</f>
        <v>40724377.183487676</v>
      </c>
      <c r="E14">
        <f>SUMIFS(NEMS_commercial_agg!G:G, NEMS_commercial_agg!$A:$A, About!$B$4, NEMS_commercial_agg!$C:$C, Keys!$C$6)*About!$B$13*Keys!$C$3*Keys!$C$2</f>
        <v>40471081.566853687</v>
      </c>
      <c r="F14">
        <f>SUMIFS(NEMS_commercial_agg!H:H, NEMS_commercial_agg!$A:$A, About!$B$4, NEMS_commercial_agg!$C:$C, Keys!$C$6)*About!$B$13*Keys!$C$3*Keys!$C$2</f>
        <v>40897107.71219378</v>
      </c>
      <c r="G14">
        <f>SUMIFS(NEMS_commercial_agg!I:I, NEMS_commercial_agg!$A:$A, About!$B$4, NEMS_commercial_agg!$C:$C, Keys!$C$6)*About!$B$13*Keys!$C$3*Keys!$C$2</f>
        <v>41391524.948789082</v>
      </c>
      <c r="H14">
        <f>SUMIFS(NEMS_commercial_agg!J:J, NEMS_commercial_agg!$A:$A, About!$B$4, NEMS_commercial_agg!$C:$C, Keys!$C$6)*About!$B$13*Keys!$C$3*Keys!$C$2</f>
        <v>41789633.761445314</v>
      </c>
      <c r="I14">
        <f>SUMIFS(NEMS_commercial_agg!K:K, NEMS_commercial_agg!$A:$A, About!$B$4, NEMS_commercial_agg!$C:$C, Keys!$C$6)*About!$B$13*Keys!$C$3*Keys!$C$2</f>
        <v>42069253.255701296</v>
      </c>
      <c r="J14">
        <f>SUMIFS(NEMS_commercial_agg!L:L, NEMS_commercial_agg!$A:$A, About!$B$4, NEMS_commercial_agg!$C:$C, Keys!$C$6)*About!$B$13*Keys!$C$3*Keys!$C$2</f>
        <v>42023043.058907211</v>
      </c>
      <c r="K14">
        <f>SUMIFS(NEMS_commercial_agg!M:M, NEMS_commercial_agg!$A:$A, About!$B$4, NEMS_commercial_agg!$C:$C, Keys!$C$6)*About!$B$13*Keys!$C$3*Keys!$C$2</f>
        <v>41550041.85834337</v>
      </c>
      <c r="L14">
        <f>SUMIFS(NEMS_commercial_agg!N:N, NEMS_commercial_agg!$A:$A, About!$B$4, NEMS_commercial_agg!$C:$C, Keys!$C$6)*About!$B$13*Keys!$C$3*Keys!$C$2</f>
        <v>41273481.797806166</v>
      </c>
      <c r="M14">
        <f>SUMIFS(NEMS_commercial_agg!O:O, NEMS_commercial_agg!$A:$A, About!$B$4, NEMS_commercial_agg!$C:$C, Keys!$C$6)*About!$B$13*Keys!$C$3*Keys!$C$2</f>
        <v>40969195.619192526</v>
      </c>
      <c r="N14">
        <f>SUMIFS(NEMS_commercial_agg!P:P, NEMS_commercial_agg!$A:$A, About!$B$4, NEMS_commercial_agg!$C:$C, Keys!$C$6)*About!$B$13*Keys!$C$3*Keys!$C$2</f>
        <v>40683202.304689094</v>
      </c>
      <c r="O14">
        <f>SUMIFS(NEMS_commercial_agg!Q:Q, NEMS_commercial_agg!$A:$A, About!$B$4, NEMS_commercial_agg!$C:$C, Keys!$C$6)*About!$B$13*Keys!$C$3*Keys!$C$2</f>
        <v>40446988.526318304</v>
      </c>
      <c r="P14">
        <f>SUMIFS(NEMS_commercial_agg!R:R, NEMS_commercial_agg!$A:$A, About!$B$4, NEMS_commercial_agg!$C:$C, Keys!$C$6)*About!$B$13*Keys!$C$3*Keys!$C$2</f>
        <v>40234230.406458154</v>
      </c>
      <c r="Q14">
        <f>SUMIFS(NEMS_commercial_agg!S:S, NEMS_commercial_agg!$A:$A, About!$B$4, NEMS_commercial_agg!$C:$C, Keys!$C$6)*About!$B$13*Keys!$C$3*Keys!$C$2</f>
        <v>40035048.5237251</v>
      </c>
      <c r="R14">
        <f>SUMIFS(NEMS_commercial_agg!T:T, NEMS_commercial_agg!$A:$A, About!$B$4, NEMS_commercial_agg!$C:$C, Keys!$C$6)*About!$B$13*Keys!$C$3*Keys!$C$2</f>
        <v>39999801.297756657</v>
      </c>
      <c r="S14">
        <f>SUMIFS(NEMS_commercial_agg!U:U, NEMS_commercial_agg!$A:$A, About!$B$4, NEMS_commercial_agg!$C:$C, Keys!$C$6)*About!$B$13*Keys!$C$3*Keys!$C$2</f>
        <v>39922104.428940147</v>
      </c>
      <c r="T14">
        <f>SUMIFS(NEMS_commercial_agg!V:V, NEMS_commercial_agg!$A:$A, About!$B$4, NEMS_commercial_agg!$C:$C, Keys!$C$6)*About!$B$13*Keys!$C$3*Keys!$C$2</f>
        <v>39895653.074913181</v>
      </c>
      <c r="U14">
        <f>SUMIFS(NEMS_commercial_agg!W:W, NEMS_commercial_agg!$A:$A, About!$B$4, NEMS_commercial_agg!$C:$C, Keys!$C$6)*About!$B$13*Keys!$C$3*Keys!$C$2</f>
        <v>39917961.445779301</v>
      </c>
      <c r="V14">
        <f>SUMIFS(NEMS_commercial_agg!X:X, NEMS_commercial_agg!$A:$A, About!$B$4, NEMS_commercial_agg!$C:$C, Keys!$C$6)*About!$B$13*Keys!$C$3*Keys!$C$2</f>
        <v>39992407.666269608</v>
      </c>
      <c r="W14">
        <f>SUMIFS(NEMS_commercial_agg!Y:Y, NEMS_commercial_agg!$A:$A, About!$B$4, NEMS_commercial_agg!$C:$C, Keys!$C$6)*About!$B$13*Keys!$C$3*Keys!$C$2</f>
        <v>40065642.860912904</v>
      </c>
      <c r="X14">
        <f>SUMIFS(NEMS_commercial_agg!Z:Z, NEMS_commercial_agg!$A:$A, About!$B$4, NEMS_commercial_agg!$C:$C, Keys!$C$6)*About!$B$13*Keys!$C$3*Keys!$C$2</f>
        <v>40203317.37825799</v>
      </c>
      <c r="Y14">
        <f>SUMIFS(NEMS_commercial_agg!AA:AA, NEMS_commercial_agg!$A:$A, About!$B$4, NEMS_commercial_agg!$C:$C, Keys!$C$6)*About!$B$13*Keys!$C$3*Keys!$C$2</f>
        <v>40346345.904610947</v>
      </c>
      <c r="Z14">
        <f>SUMIFS(NEMS_commercial_agg!AB:AB, NEMS_commercial_agg!$A:$A, About!$B$4, NEMS_commercial_agg!$C:$C, Keys!$C$6)*About!$B$13*Keys!$C$3*Keys!$C$2</f>
        <v>40499827.496169731</v>
      </c>
      <c r="AA14">
        <f>SUMIFS(NEMS_commercial_agg!AC:AC, NEMS_commercial_agg!$A:$A, About!$B$4, NEMS_commercial_agg!$C:$C, Keys!$C$6)*About!$B$13*Keys!$C$3*Keys!$C$2</f>
        <v>40664399.534959093</v>
      </c>
      <c r="AB14">
        <f>SUMIFS(NEMS_commercial_agg!AD:AD, NEMS_commercial_agg!$A:$A, About!$B$4, NEMS_commercial_agg!$C:$C, Keys!$C$6)*About!$B$13*Keys!$C$3*Keys!$C$2</f>
        <v>40814248.048976831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3987206.9939997601</v>
      </c>
      <c r="C15">
        <f>SUMIFS(NEMS_commercial_agg!E:E, NEMS_commercial_agg!$A:$A, About!$B$4, NEMS_commercial_agg!$C:$C, Keys!$C$7)*About!$B$13*Keys!$C$3*Keys!$C$2</f>
        <v>4049606.694222373</v>
      </c>
      <c r="D15">
        <f>SUMIFS(NEMS_commercial_agg!F:F, NEMS_commercial_agg!$A:$A, About!$B$4, NEMS_commercial_agg!$C:$C, Keys!$C$7)*About!$B$13*Keys!$C$3*Keys!$C$2</f>
        <v>4041448.2043056265</v>
      </c>
      <c r="E15">
        <f>SUMIFS(NEMS_commercial_agg!G:G, NEMS_commercial_agg!$A:$A, About!$B$4, NEMS_commercial_agg!$C:$C, Keys!$C$7)*About!$B$13*Keys!$C$3*Keys!$C$2</f>
        <v>4037623.9121571523</v>
      </c>
      <c r="F15">
        <f>SUMIFS(NEMS_commercial_agg!H:H, NEMS_commercial_agg!$A:$A, About!$B$4, NEMS_commercial_agg!$C:$C, Keys!$C$7)*About!$B$13*Keys!$C$3*Keys!$C$2</f>
        <v>4078607.5763483066</v>
      </c>
      <c r="G15">
        <f>SUMIFS(NEMS_commercial_agg!I:I, NEMS_commercial_agg!$A:$A, About!$B$4, NEMS_commercial_agg!$C:$C, Keys!$C$7)*About!$B$13*Keys!$C$3*Keys!$C$2</f>
        <v>4127367.3012413597</v>
      </c>
      <c r="H15">
        <f>SUMIFS(NEMS_commercial_agg!J:J, NEMS_commercial_agg!$A:$A, About!$B$4, NEMS_commercial_agg!$C:$C, Keys!$C$7)*About!$B$13*Keys!$C$3*Keys!$C$2</f>
        <v>4360075.4784760475</v>
      </c>
      <c r="I15">
        <f>SUMIFS(NEMS_commercial_agg!K:K, NEMS_commercial_agg!$A:$A, About!$B$4, NEMS_commercial_agg!$C:$C, Keys!$C$7)*About!$B$13*Keys!$C$3*Keys!$C$2</f>
        <v>4400230.5460350318</v>
      </c>
      <c r="J15">
        <f>SUMIFS(NEMS_commercial_agg!L:L, NEMS_commercial_agg!$A:$A, About!$B$4, NEMS_commercial_agg!$C:$C, Keys!$C$7)*About!$B$13*Keys!$C$3*Keys!$C$2</f>
        <v>4417631.0753105916</v>
      </c>
      <c r="K15">
        <f>SUMIFS(NEMS_commercial_agg!M:M, NEMS_commercial_agg!$A:$A, About!$B$4, NEMS_commercial_agg!$C:$C, Keys!$C$7)*About!$B$13*Keys!$C$3*Keys!$C$2</f>
        <v>4418905.8393600835</v>
      </c>
      <c r="L15">
        <f>SUMIFS(NEMS_commercial_agg!N:N, NEMS_commercial_agg!$A:$A, About!$B$4, NEMS_commercial_agg!$C:$C, Keys!$C$7)*About!$B$13*Keys!$C$3*Keys!$C$2</f>
        <v>4418013.5045254389</v>
      </c>
      <c r="M15">
        <f>SUMIFS(NEMS_commercial_agg!O:O, NEMS_commercial_agg!$A:$A, About!$B$4, NEMS_commercial_agg!$C:$C, Keys!$C$7)*About!$B$13*Keys!$C$3*Keys!$C$2</f>
        <v>4406476.8898775401</v>
      </c>
      <c r="N15">
        <f>SUMIFS(NEMS_commercial_agg!P:P, NEMS_commercial_agg!$A:$A, About!$B$4, NEMS_commercial_agg!$C:$C, Keys!$C$7)*About!$B$13*Keys!$C$3*Keys!$C$2</f>
        <v>4404692.2202082528</v>
      </c>
      <c r="O15">
        <f>SUMIFS(NEMS_commercial_agg!Q:Q, NEMS_commercial_agg!$A:$A, About!$B$4, NEMS_commercial_agg!$C:$C, Keys!$C$7)*About!$B$13*Keys!$C$3*Keys!$C$2</f>
        <v>4401824.0010968968</v>
      </c>
      <c r="P15">
        <f>SUMIFS(NEMS_commercial_agg!R:R, NEMS_commercial_agg!$A:$A, About!$B$4, NEMS_commercial_agg!$C:$C, Keys!$C$7)*About!$B$13*Keys!$C$3*Keys!$C$2</f>
        <v>4416929.9550833711</v>
      </c>
      <c r="Q15">
        <f>SUMIFS(NEMS_commercial_agg!S:S, NEMS_commercial_agg!$A:$A, About!$B$4, NEMS_commercial_agg!$C:$C, Keys!$C$7)*About!$B$13*Keys!$C$3*Keys!$C$2</f>
        <v>4405202.1258280482</v>
      </c>
      <c r="R15">
        <f>SUMIFS(NEMS_commercial_agg!T:T, NEMS_commercial_agg!$A:$A, About!$B$4, NEMS_commercial_agg!$C:$C, Keys!$C$7)*About!$B$13*Keys!$C$3*Keys!$C$2</f>
        <v>4432800.7674995409</v>
      </c>
      <c r="S15">
        <f>SUMIFS(NEMS_commercial_agg!U:U, NEMS_commercial_agg!$A:$A, About!$B$4, NEMS_commercial_agg!$C:$C, Keys!$C$7)*About!$B$13*Keys!$C$3*Keys!$C$2</f>
        <v>4452559.6102666613</v>
      </c>
      <c r="T15">
        <f>SUMIFS(NEMS_commercial_agg!V:V, NEMS_commercial_agg!$A:$A, About!$B$4, NEMS_commercial_agg!$C:$C, Keys!$C$7)*About!$B$13*Keys!$C$3*Keys!$C$2</f>
        <v>4471681.0710090352</v>
      </c>
      <c r="U15">
        <f>SUMIFS(NEMS_commercial_agg!W:W, NEMS_commercial_agg!$A:$A, About!$B$4, NEMS_commercial_agg!$C:$C, Keys!$C$7)*About!$B$13*Keys!$C$3*Keys!$C$2</f>
        <v>4494053.1800776124</v>
      </c>
      <c r="V15">
        <f>SUMIFS(NEMS_commercial_agg!X:X, NEMS_commercial_agg!$A:$A, About!$B$4, NEMS_commercial_agg!$C:$C, Keys!$C$7)*About!$B$13*Keys!$C$3*Keys!$C$2</f>
        <v>4515724.1689189682</v>
      </c>
      <c r="W15">
        <f>SUMIFS(NEMS_commercial_agg!Y:Y, NEMS_commercial_agg!$A:$A, About!$B$4, NEMS_commercial_agg!$C:$C, Keys!$C$7)*About!$B$13*Keys!$C$3*Keys!$C$2</f>
        <v>4542749.1667681905</v>
      </c>
      <c r="X15">
        <f>SUMIFS(NEMS_commercial_agg!Z:Z, NEMS_commercial_agg!$A:$A, About!$B$4, NEMS_commercial_agg!$C:$C, Keys!$C$7)*About!$B$13*Keys!$C$3*Keys!$C$2</f>
        <v>4571367.6196792759</v>
      </c>
      <c r="Y15">
        <f>SUMIFS(NEMS_commercial_agg!AA:AA, NEMS_commercial_agg!$A:$A, About!$B$4, NEMS_commercial_agg!$C:$C, Keys!$C$7)*About!$B$13*Keys!$C$3*Keys!$C$2</f>
        <v>4600750.9310200559</v>
      </c>
      <c r="Z15">
        <f>SUMIFS(NEMS_commercial_agg!AB:AB, NEMS_commercial_agg!$A:$A, About!$B$4, NEMS_commercial_agg!$C:$C, Keys!$C$7)*About!$B$13*Keys!$C$3*Keys!$C$2</f>
        <v>4630771.6243855841</v>
      </c>
      <c r="AA15">
        <f>SUMIFS(NEMS_commercial_agg!AC:AC, NEMS_commercial_agg!$A:$A, About!$B$4, NEMS_commercial_agg!$C:$C, Keys!$C$7)*About!$B$13*Keys!$C$3*Keys!$C$2</f>
        <v>4660856.0559535846</v>
      </c>
      <c r="AB15">
        <f>SUMIFS(NEMS_commercial_agg!AD:AD, NEMS_commercial_agg!$A:$A, About!$B$4, NEMS_commercial_agg!$C:$C, Keys!$C$7)*About!$B$13*Keys!$C$3*Keys!$C$2</f>
        <v>4690494.3201042647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220099932.18858382</v>
      </c>
      <c r="C16">
        <f>SUMIFS(NEMS_commercial_agg!E:E, NEMS_commercial_agg!$A:$A, About!$B$4, NEMS_commercial_agg!$C:$C, Keys!$C$8)*About!$B$13*Keys!$C$3*Keys!$C$2</f>
        <v>224122386.40855205</v>
      </c>
      <c r="D16">
        <f>SUMIFS(NEMS_commercial_agg!F:F, NEMS_commercial_agg!$A:$A, About!$B$4, NEMS_commercial_agg!$C:$C, Keys!$C$8)*About!$B$13*Keys!$C$3*Keys!$C$2</f>
        <v>223501895.00746199</v>
      </c>
      <c r="E16">
        <f>SUMIFS(NEMS_commercial_agg!G:G, NEMS_commercial_agg!$A:$A, About!$B$4, NEMS_commercial_agg!$C:$C, Keys!$C$8)*About!$B$13*Keys!$C$3*Keys!$C$2</f>
        <v>223465054.32643172</v>
      </c>
      <c r="F16">
        <f>SUMIFS(NEMS_commercial_agg!H:H, NEMS_commercial_agg!$A:$A, About!$B$4, NEMS_commercial_agg!$C:$C, Keys!$C$8)*About!$B$13*Keys!$C$3*Keys!$C$2</f>
        <v>226038611.72774777</v>
      </c>
      <c r="G16">
        <f>SUMIFS(NEMS_commercial_agg!I:I, NEMS_commercial_agg!$A:$A, About!$B$4, NEMS_commercial_agg!$C:$C, Keys!$C$8)*About!$B$13*Keys!$C$3*Keys!$C$2</f>
        <v>228857561.20859098</v>
      </c>
      <c r="H16">
        <f>SUMIFS(NEMS_commercial_agg!J:J, NEMS_commercial_agg!$A:$A, About!$B$4, NEMS_commercial_agg!$C:$C, Keys!$C$8)*About!$B$13*Keys!$C$3*Keys!$C$2</f>
        <v>232693007.5424988</v>
      </c>
      <c r="I16">
        <f>SUMIFS(NEMS_commercial_agg!K:K, NEMS_commercial_agg!$A:$A, About!$B$4, NEMS_commercial_agg!$C:$C, Keys!$C$8)*About!$B$13*Keys!$C$3*Keys!$C$2</f>
        <v>234982802.466398</v>
      </c>
      <c r="J16">
        <f>SUMIFS(NEMS_commercial_agg!L:L, NEMS_commercial_agg!$A:$A, About!$B$4, NEMS_commercial_agg!$C:$C, Keys!$C$8)*About!$B$13*Keys!$C$3*Keys!$C$2</f>
        <v>235953535.29008585</v>
      </c>
      <c r="K16">
        <f>SUMIFS(NEMS_commercial_agg!M:M, NEMS_commercial_agg!$A:$A, About!$B$4, NEMS_commercial_agg!$C:$C, Keys!$C$8)*About!$B$13*Keys!$C$3*Keys!$C$2</f>
        <v>235970999.55756387</v>
      </c>
      <c r="L16">
        <f>SUMIFS(NEMS_commercial_agg!N:N, NEMS_commercial_agg!$A:$A, About!$B$4, NEMS_commercial_agg!$C:$C, Keys!$C$8)*About!$B$13*Keys!$C$3*Keys!$C$2</f>
        <v>235845690.25149885</v>
      </c>
      <c r="M16">
        <f>SUMIFS(NEMS_commercial_agg!O:O, NEMS_commercial_agg!$A:$A, About!$B$4, NEMS_commercial_agg!$C:$C, Keys!$C$8)*About!$B$13*Keys!$C$3*Keys!$C$2</f>
        <v>235516737.38852754</v>
      </c>
      <c r="N16">
        <f>SUMIFS(NEMS_commercial_agg!P:P, NEMS_commercial_agg!$A:$A, About!$B$4, NEMS_commercial_agg!$C:$C, Keys!$C$8)*About!$B$13*Keys!$C$3*Keys!$C$2</f>
        <v>235142402.92539436</v>
      </c>
      <c r="O16">
        <f>SUMIFS(NEMS_commercial_agg!Q:Q, NEMS_commercial_agg!$A:$A, About!$B$4, NEMS_commercial_agg!$C:$C, Keys!$C$8)*About!$B$13*Keys!$C$3*Keys!$C$2</f>
        <v>234877698.17051747</v>
      </c>
      <c r="P16">
        <f>SUMIFS(NEMS_commercial_agg!R:R, NEMS_commercial_agg!$A:$A, About!$B$4, NEMS_commercial_agg!$C:$C, Keys!$C$8)*About!$B$13*Keys!$C$3*Keys!$C$2</f>
        <v>234551677.26486</v>
      </c>
      <c r="Q16">
        <f>SUMIFS(NEMS_commercial_agg!S:S, NEMS_commercial_agg!$A:$A, About!$B$4, NEMS_commercial_agg!$C:$C, Keys!$C$8)*About!$B$13*Keys!$C$3*Keys!$C$2</f>
        <v>234220429.82659954</v>
      </c>
      <c r="R16">
        <f>SUMIFS(NEMS_commercial_agg!T:T, NEMS_commercial_agg!$A:$A, About!$B$4, NEMS_commercial_agg!$C:$C, Keys!$C$8)*About!$B$13*Keys!$C$3*Keys!$C$2</f>
        <v>233982750.06957185</v>
      </c>
      <c r="S16">
        <f>SUMIFS(NEMS_commercial_agg!U:U, NEMS_commercial_agg!$A:$A, About!$B$4, NEMS_commercial_agg!$C:$C, Keys!$C$8)*About!$B$13*Keys!$C$3*Keys!$C$2</f>
        <v>234116409.08016106</v>
      </c>
      <c r="T16">
        <f>SUMIFS(NEMS_commercial_agg!V:V, NEMS_commercial_agg!$A:$A, About!$B$4, NEMS_commercial_agg!$C:$C, Keys!$C$8)*About!$B$13*Keys!$C$3*Keys!$C$2</f>
        <v>234406099.21040803</v>
      </c>
      <c r="U16">
        <f>SUMIFS(NEMS_commercial_agg!W:W, NEMS_commercial_agg!$A:$A, About!$B$4, NEMS_commercial_agg!$C:$C, Keys!$C$8)*About!$B$13*Keys!$C$3*Keys!$C$2</f>
        <v>234873236.49634418</v>
      </c>
      <c r="V16">
        <f>SUMIFS(NEMS_commercial_agg!X:X, NEMS_commercial_agg!$A:$A, About!$B$4, NEMS_commercial_agg!$C:$C, Keys!$C$8)*About!$B$13*Keys!$C$3*Keys!$C$2</f>
        <v>235476263.62995619</v>
      </c>
      <c r="W16">
        <f>SUMIFS(NEMS_commercial_agg!Y:Y, NEMS_commercial_agg!$A:$A, About!$B$4, NEMS_commercial_agg!$C:$C, Keys!$C$8)*About!$B$13*Keys!$C$3*Keys!$C$2</f>
        <v>236190322.7122789</v>
      </c>
      <c r="X16">
        <f>SUMIFS(NEMS_commercial_agg!Z:Z, NEMS_commercial_agg!$A:$A, About!$B$4, NEMS_commercial_agg!$C:$C, Keys!$C$8)*About!$B$13*Keys!$C$3*Keys!$C$2</f>
        <v>236989663.5095126</v>
      </c>
      <c r="Y16">
        <f>SUMIFS(NEMS_commercial_agg!AA:AA, NEMS_commercial_agg!$A:$A, About!$B$4, NEMS_commercial_agg!$C:$C, Keys!$C$8)*About!$B$13*Keys!$C$3*Keys!$C$2</f>
        <v>237837764.0316394</v>
      </c>
      <c r="Z16">
        <f>SUMIFS(NEMS_commercial_agg!AB:AB, NEMS_commercial_agg!$A:$A, About!$B$4, NEMS_commercial_agg!$C:$C, Keys!$C$8)*About!$B$13*Keys!$C$3*Keys!$C$2</f>
        <v>238708619.09204951</v>
      </c>
      <c r="AA16">
        <f>SUMIFS(NEMS_commercial_agg!AC:AC, NEMS_commercial_agg!$A:$A, About!$B$4, NEMS_commercial_agg!$C:$C, Keys!$C$8)*About!$B$13*Keys!$C$3*Keys!$C$2</f>
        <v>239580493.96369928</v>
      </c>
      <c r="AB16">
        <f>SUMIFS(NEMS_commercial_agg!AD:AD, NEMS_commercial_agg!$A:$A, About!$B$4, NEMS_commercial_agg!$C:$C, Keys!$C$8)*About!$B$13*Keys!$C$3*Keys!$C$2</f>
        <v>240427128.50716913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62739001.434756339</v>
      </c>
      <c r="C2">
        <f>Calcs!C6*(About!$B$8/100)</f>
        <v>63449959.950456731</v>
      </c>
      <c r="D2">
        <f>Calcs!D6*(About!$B$8/100)</f>
        <v>63984973.518664107</v>
      </c>
      <c r="E2">
        <f>Calcs!E6*(About!$B$8/100)</f>
        <v>62947364.361834355</v>
      </c>
      <c r="F2">
        <f>Calcs!F6*(About!$B$8/100)</f>
        <v>62186731.181442559</v>
      </c>
      <c r="G2">
        <f>Calcs!G6*(About!$B$8/100)</f>
        <v>61315159.70054891</v>
      </c>
      <c r="H2">
        <f>Calcs!H6*(About!$B$8/100)</f>
        <v>60582067.863786921</v>
      </c>
      <c r="I2">
        <f>Calcs!I6*(About!$B$8/100)</f>
        <v>60445794.864780568</v>
      </c>
      <c r="J2">
        <f>Calcs!J6*(About!$B$8/100)</f>
        <v>60613659.339565538</v>
      </c>
      <c r="K2">
        <f>Calcs!K6*(About!$B$8/100)</f>
        <v>57473770.266550645</v>
      </c>
      <c r="L2">
        <f>Calcs!L6*(About!$B$8/100)</f>
        <v>57645602.193826281</v>
      </c>
      <c r="M2">
        <f>Calcs!M6*(About!$B$8/100)</f>
        <v>57787982.127865113</v>
      </c>
      <c r="N2">
        <f>Calcs!N6*(About!$B$8/100)</f>
        <v>58017229.514992855</v>
      </c>
      <c r="O2">
        <f>Calcs!O6*(About!$B$8/100)</f>
        <v>57359212.096030302</v>
      </c>
      <c r="P2">
        <f>Calcs!P6*(About!$B$8/100)</f>
        <v>58749521.25625284</v>
      </c>
      <c r="Q2">
        <f>Calcs!Q6*(About!$B$8/100)</f>
        <v>60092982.494345307</v>
      </c>
      <c r="R2">
        <f>Calcs!R6*(About!$B$8/100)</f>
        <v>61365521.566704847</v>
      </c>
      <c r="S2">
        <f>Calcs!S6*(About!$B$8/100)</f>
        <v>62085376.284799904</v>
      </c>
      <c r="T2">
        <f>Calcs!T6*(About!$B$8/100)</f>
        <v>64019137.081314802</v>
      </c>
      <c r="U2">
        <f>Calcs!U6*(About!$B$8/100)</f>
        <v>65665694.451102056</v>
      </c>
      <c r="V2">
        <f>Calcs!V6*(About!$B$8/100)</f>
        <v>66870143.721569844</v>
      </c>
      <c r="W2">
        <f>Calcs!W6*(About!$B$8/100)</f>
        <v>67731517.322448134</v>
      </c>
      <c r="X2">
        <f>Calcs!X6*(About!$B$8/100)</f>
        <v>68218889.958178312</v>
      </c>
      <c r="Y2">
        <f>Calcs!Y6*(About!$B$8/100)</f>
        <v>69209303.141965836</v>
      </c>
      <c r="Z2">
        <f>Calcs!Z6*(About!$B$8/100)</f>
        <v>69830679.711948469</v>
      </c>
      <c r="AA2">
        <f>Calcs!AA6*(About!$B$8/100)</f>
        <v>70198266.855316013</v>
      </c>
      <c r="AB2">
        <f>Calcs!AB6*(About!$B$8/100)</f>
        <v>70379313.407069147</v>
      </c>
    </row>
    <row r="3" spans="1:28" x14ac:dyDescent="0.45">
      <c r="A3" t="s">
        <v>273</v>
      </c>
      <c r="B3">
        <f>Calcs!B7*(About!$B$8/100)</f>
        <v>98057881.847393513</v>
      </c>
      <c r="C3">
        <f>Calcs!C7*(About!$B$8/100)</f>
        <v>97541470.850937232</v>
      </c>
      <c r="D3">
        <f>Calcs!D7*(About!$B$8/100)</f>
        <v>96521230.629146352</v>
      </c>
      <c r="E3">
        <f>Calcs!E7*(About!$B$8/100)</f>
        <v>96103545.175671935</v>
      </c>
      <c r="F3">
        <f>Calcs!F7*(About!$B$8/100)</f>
        <v>96129480.355687931</v>
      </c>
      <c r="G3">
        <f>Calcs!G7*(About!$B$8/100)</f>
        <v>96920016.051476374</v>
      </c>
      <c r="H3">
        <f>Calcs!H7*(About!$B$8/100)</f>
        <v>97448920.459561303</v>
      </c>
      <c r="I3">
        <f>Calcs!I7*(About!$B$8/100)</f>
        <v>98290539.477644444</v>
      </c>
      <c r="J3">
        <f>Calcs!J7*(About!$B$8/100)</f>
        <v>100016098.3733277</v>
      </c>
      <c r="K3">
        <f>Calcs!K7*(About!$B$8/100)</f>
        <v>99479249.105911672</v>
      </c>
      <c r="L3">
        <f>Calcs!L7*(About!$B$8/100)</f>
        <v>102269361.82661794</v>
      </c>
      <c r="M3">
        <f>Calcs!M7*(About!$B$8/100)</f>
        <v>105549863.29248147</v>
      </c>
      <c r="N3">
        <f>Calcs!N7*(About!$B$8/100)</f>
        <v>108539933.66298003</v>
      </c>
      <c r="O3">
        <f>Calcs!O7*(About!$B$8/100)</f>
        <v>110428964.94010717</v>
      </c>
      <c r="P3">
        <f>Calcs!P7*(About!$B$8/100)</f>
        <v>116860722.76087959</v>
      </c>
      <c r="Q3">
        <f>Calcs!Q7*(About!$B$8/100)</f>
        <v>122567434.3188189</v>
      </c>
      <c r="R3">
        <f>Calcs!R7*(About!$B$8/100)</f>
        <v>127842065.20385291</v>
      </c>
      <c r="S3">
        <f>Calcs!S7*(About!$B$8/100)</f>
        <v>132136724.78379427</v>
      </c>
      <c r="T3">
        <f>Calcs!T7*(About!$B$8/100)</f>
        <v>135482581.70877612</v>
      </c>
      <c r="U3">
        <f>Calcs!U7*(About!$B$8/100)</f>
        <v>138329504.4892031</v>
      </c>
      <c r="V3">
        <f>Calcs!V7*(About!$B$8/100)</f>
        <v>140698495.63200232</v>
      </c>
      <c r="W3">
        <f>Calcs!W7*(About!$B$8/100)</f>
        <v>142717392.17607513</v>
      </c>
      <c r="X3">
        <f>Calcs!X7*(About!$B$8/100)</f>
        <v>144439232.77078712</v>
      </c>
      <c r="Y3">
        <f>Calcs!Y7*(About!$B$8/100)</f>
        <v>146120804.44880089</v>
      </c>
      <c r="Z3">
        <f>Calcs!Z7*(About!$B$8/100)</f>
        <v>147676429.30182582</v>
      </c>
      <c r="AA3">
        <f>Calcs!AA7*(About!$B$8/100)</f>
        <v>149291080.46271652</v>
      </c>
      <c r="AB3">
        <f>Calcs!AB7*(About!$B$8/100)</f>
        <v>151087740.17543373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8851299.4353783596</v>
      </c>
      <c r="C5">
        <f>Calcs!C8*(About!$B$8/100)</f>
        <v>8547790.0225028917</v>
      </c>
      <c r="D5">
        <f>Calcs!D8*(About!$B$8/100)</f>
        <v>8241985.6050091013</v>
      </c>
      <c r="E5">
        <f>Calcs!E8*(About!$B$8/100)</f>
        <v>7916182.7231506445</v>
      </c>
      <c r="F5">
        <f>Calcs!F8*(About!$B$8/100)</f>
        <v>7734249.2388324868</v>
      </c>
      <c r="G5">
        <f>Calcs!G8*(About!$B$8/100)</f>
        <v>7846823.0975575084</v>
      </c>
      <c r="H5">
        <f>Calcs!H8*(About!$B$8/100)</f>
        <v>5893012.8938290859</v>
      </c>
      <c r="I5">
        <f>Calcs!I8*(About!$B$8/100)</f>
        <v>6024772.8248670707</v>
      </c>
      <c r="J5">
        <f>Calcs!J8*(About!$B$8/100)</f>
        <v>6106526.7870311057</v>
      </c>
      <c r="K5">
        <f>Calcs!K8*(About!$B$8/100)</f>
        <v>6166576.0507238964</v>
      </c>
      <c r="L5">
        <f>Calcs!L8*(About!$B$8/100)</f>
        <v>6218588.2309626676</v>
      </c>
      <c r="M5">
        <f>Calcs!M8*(About!$B$8/100)</f>
        <v>6310457.1592639303</v>
      </c>
      <c r="N5">
        <f>Calcs!N8*(About!$B$8/100)</f>
        <v>6465197.7021944299</v>
      </c>
      <c r="O5">
        <f>Calcs!O8*(About!$B$8/100)</f>
        <v>6615922.0163203664</v>
      </c>
      <c r="P5">
        <f>Calcs!P8*(About!$B$8/100)</f>
        <v>6768781.1871432308</v>
      </c>
      <c r="Q5">
        <f>Calcs!Q8*(About!$B$8/100)</f>
        <v>6907333.3223632658</v>
      </c>
      <c r="R5">
        <f>Calcs!R8*(About!$B$8/100)</f>
        <v>7024762.1516939625</v>
      </c>
      <c r="S5">
        <f>Calcs!S8*(About!$B$8/100)</f>
        <v>7110364.8168113325</v>
      </c>
      <c r="T5">
        <f>Calcs!T8*(About!$B$8/100)</f>
        <v>7229186.8452256564</v>
      </c>
      <c r="U5">
        <f>Calcs!U8*(About!$B$8/100)</f>
        <v>7319011.0329729645</v>
      </c>
      <c r="V5">
        <f>Calcs!V8*(About!$B$8/100)</f>
        <v>7285828.6764351754</v>
      </c>
      <c r="W5">
        <f>Calcs!W8*(About!$B$8/100)</f>
        <v>7340912.183464787</v>
      </c>
      <c r="X5">
        <f>Calcs!X8*(About!$B$8/100)</f>
        <v>7463453.6839503534</v>
      </c>
      <c r="Y5">
        <f>Calcs!Y8*(About!$B$8/100)</f>
        <v>7592635.906836384</v>
      </c>
      <c r="Z5">
        <f>Calcs!Z8*(About!$B$8/100)</f>
        <v>7713319.047328799</v>
      </c>
      <c r="AA5">
        <f>Calcs!AA8*(About!$B$8/100)</f>
        <v>7828521.791274623</v>
      </c>
      <c r="AB5">
        <f>Calcs!AB8*(About!$B$8/100)</f>
        <v>7898711.8438590588</v>
      </c>
    </row>
    <row r="6" spans="1:28" x14ac:dyDescent="0.45">
      <c r="A6" t="s">
        <v>275</v>
      </c>
      <c r="B6">
        <f>Calcs!B9*(About!$B$8/100)</f>
        <v>182967928.63586453</v>
      </c>
      <c r="C6">
        <f>Calcs!C9*(About!$B$8/100)</f>
        <v>186992248.10170349</v>
      </c>
      <c r="D6">
        <f>Calcs!D9*(About!$B$8/100)</f>
        <v>192037215.39067921</v>
      </c>
      <c r="E6">
        <f>Calcs!E9*(About!$B$8/100)</f>
        <v>198605952.55940709</v>
      </c>
      <c r="F6">
        <f>Calcs!F9*(About!$B$8/100)</f>
        <v>199006543.11523643</v>
      </c>
      <c r="G6">
        <f>Calcs!G9*(About!$B$8/100)</f>
        <v>201703275.95445547</v>
      </c>
      <c r="H6">
        <f>Calcs!H9*(About!$B$8/100)</f>
        <v>204956204.45698988</v>
      </c>
      <c r="I6">
        <f>Calcs!I9*(About!$B$8/100)</f>
        <v>212085566.50624341</v>
      </c>
      <c r="J6">
        <f>Calcs!J9*(About!$B$8/100)</f>
        <v>219819139.43484119</v>
      </c>
      <c r="K6">
        <f>Calcs!K9*(About!$B$8/100)</f>
        <v>218478702.21110058</v>
      </c>
      <c r="L6">
        <f>Calcs!L9*(About!$B$8/100)</f>
        <v>215328042.00463325</v>
      </c>
      <c r="M6">
        <f>Calcs!M9*(About!$B$8/100)</f>
        <v>213250116.28349972</v>
      </c>
      <c r="N6">
        <f>Calcs!N9*(About!$B$8/100)</f>
        <v>213871008.48653325</v>
      </c>
      <c r="O6">
        <f>Calcs!O9*(About!$B$8/100)</f>
        <v>214706262.57625967</v>
      </c>
      <c r="P6">
        <f>Calcs!P9*(About!$B$8/100)</f>
        <v>220039343.29519752</v>
      </c>
      <c r="Q6">
        <f>Calcs!Q9*(About!$B$8/100)</f>
        <v>224688779.41444993</v>
      </c>
      <c r="R6">
        <f>Calcs!R9*(About!$B$8/100)</f>
        <v>228622206.94214061</v>
      </c>
      <c r="S6">
        <f>Calcs!S9*(About!$B$8/100)</f>
        <v>231041049.17584231</v>
      </c>
      <c r="T6">
        <f>Calcs!T9*(About!$B$8/100)</f>
        <v>232212368.14516613</v>
      </c>
      <c r="U6">
        <f>Calcs!U9*(About!$B$8/100)</f>
        <v>235601789.11084199</v>
      </c>
      <c r="V6">
        <f>Calcs!V9*(About!$B$8/100)</f>
        <v>238535430.14622122</v>
      </c>
      <c r="W6">
        <f>Calcs!W9*(About!$B$8/100)</f>
        <v>241122525.07434914</v>
      </c>
      <c r="X6">
        <f>Calcs!X9*(About!$B$8/100)</f>
        <v>243323863.65290362</v>
      </c>
      <c r="Y6">
        <f>Calcs!Y9*(About!$B$8/100)</f>
        <v>245581426.38986203</v>
      </c>
      <c r="Z6">
        <f>Calcs!Z9*(About!$B$8/100)</f>
        <v>247909103.99478653</v>
      </c>
      <c r="AA6">
        <f>Calcs!AA9*(About!$B$8/100)</f>
        <v>250260819.36354986</v>
      </c>
      <c r="AB6">
        <f>Calcs!AB9*(About!$B$8/100)</f>
        <v>252806967.13242981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21421175.611123759</v>
      </c>
      <c r="C2">
        <f>Calcs!C6*(About!$B$9/100)</f>
        <v>21663920.424856242</v>
      </c>
      <c r="D2">
        <f>Calcs!D6*(About!$B$9/100)</f>
        <v>21846591.798910905</v>
      </c>
      <c r="E2">
        <f>Calcs!E6*(About!$B$9/100)</f>
        <v>21492317.624061715</v>
      </c>
      <c r="F2">
        <f>Calcs!F6*(About!$B$9/100)</f>
        <v>21232612.232515685</v>
      </c>
      <c r="G2">
        <f>Calcs!G6*(About!$B$9/100)</f>
        <v>20935028.826294512</v>
      </c>
      <c r="H2">
        <f>Calcs!H6*(About!$B$9/100)</f>
        <v>20684726.962776802</v>
      </c>
      <c r="I2">
        <f>Calcs!I6*(About!$B$9/100)</f>
        <v>20638198.841894846</v>
      </c>
      <c r="J2">
        <f>Calcs!J6*(About!$B$9/100)</f>
        <v>20695513.340229303</v>
      </c>
      <c r="K2">
        <f>Calcs!K6*(About!$B$9/100)</f>
        <v>19623451.087175343</v>
      </c>
      <c r="L2">
        <f>Calcs!L6*(About!$B$9/100)</f>
        <v>19682120.205356907</v>
      </c>
      <c r="M2">
        <f>Calcs!M6*(About!$B$9/100)</f>
        <v>19730733.436374262</v>
      </c>
      <c r="N2">
        <f>Calcs!N6*(About!$B$9/100)</f>
        <v>19809006.096533854</v>
      </c>
      <c r="O2">
        <f>Calcs!O6*(About!$B$9/100)</f>
        <v>19584337.128835451</v>
      </c>
      <c r="P2">
        <f>Calcs!P6*(About!$B$9/100)</f>
        <v>20059034.780914787</v>
      </c>
      <c r="Q2">
        <f>Calcs!Q6*(About!$B$9/100)</f>
        <v>20517736.998830128</v>
      </c>
      <c r="R2">
        <f>Calcs!R6*(About!$B$9/100)</f>
        <v>20952224.0374767</v>
      </c>
      <c r="S2">
        <f>Calcs!S6*(About!$B$9/100)</f>
        <v>21198006.309718408</v>
      </c>
      <c r="T2">
        <f>Calcs!T6*(About!$B$9/100)</f>
        <v>21858256.372115869</v>
      </c>
      <c r="U2">
        <f>Calcs!U6*(About!$B$9/100)</f>
        <v>22420445.660523366</v>
      </c>
      <c r="V2">
        <f>Calcs!V6*(About!$B$9/100)</f>
        <v>22831684.582842063</v>
      </c>
      <c r="W2">
        <f>Calcs!W6*(About!$B$9/100)</f>
        <v>23125786.094648693</v>
      </c>
      <c r="X2">
        <f>Calcs!X6*(About!$B$9/100)</f>
        <v>23292191.274509408</v>
      </c>
      <c r="Y2">
        <f>Calcs!Y6*(About!$B$9/100)</f>
        <v>23630351.179071285</v>
      </c>
      <c r="Z2">
        <f>Calcs!Z6*(About!$B$9/100)</f>
        <v>23842509.745861318</v>
      </c>
      <c r="AA2">
        <f>Calcs!AA6*(About!$B$9/100)</f>
        <v>23968016.186359193</v>
      </c>
      <c r="AB2">
        <f>Calcs!AB6*(About!$B$9/100)</f>
        <v>24029831.482908431</v>
      </c>
    </row>
    <row r="3" spans="1:28" x14ac:dyDescent="0.45">
      <c r="A3" t="s">
        <v>273</v>
      </c>
      <c r="B3">
        <f>Calcs!B7*(About!$B$9/100)</f>
        <v>33480212.612121549</v>
      </c>
      <c r="C3">
        <f>Calcs!C7*(About!$B$9/100)</f>
        <v>33303892.772952463</v>
      </c>
      <c r="D3">
        <f>Calcs!D7*(About!$B$9/100)</f>
        <v>32955548.928506013</v>
      </c>
      <c r="E3">
        <f>Calcs!E7*(About!$B$9/100)</f>
        <v>32812937.26360102</v>
      </c>
      <c r="F3">
        <f>Calcs!F7*(About!$B$9/100)</f>
        <v>32821792.394108735</v>
      </c>
      <c r="G3">
        <f>Calcs!G7*(About!$B$9/100)</f>
        <v>33091707.496024352</v>
      </c>
      <c r="H3">
        <f>Calcs!H7*(About!$B$9/100)</f>
        <v>33272293.00022411</v>
      </c>
      <c r="I3">
        <f>Calcs!I7*(About!$B$9/100)</f>
        <v>33559649.642372273</v>
      </c>
      <c r="J3">
        <f>Calcs!J7*(About!$B$9/100)</f>
        <v>34148812.671532169</v>
      </c>
      <c r="K3">
        <f>Calcs!K7*(About!$B$9/100)</f>
        <v>33965514.528893083</v>
      </c>
      <c r="L3">
        <f>Calcs!L7*(About!$B$9/100)</f>
        <v>34918151.53614977</v>
      </c>
      <c r="M3">
        <f>Calcs!M7*(About!$B$9/100)</f>
        <v>36038223.523044378</v>
      </c>
      <c r="N3">
        <f>Calcs!N7*(About!$B$9/100)</f>
        <v>37059132.702841818</v>
      </c>
      <c r="O3">
        <f>Calcs!O7*(About!$B$9/100)</f>
        <v>37704110.624020986</v>
      </c>
      <c r="P3">
        <f>Calcs!P7*(About!$B$9/100)</f>
        <v>39900126.030964635</v>
      </c>
      <c r="Q3">
        <f>Calcs!Q7*(About!$B$9/100)</f>
        <v>41848586.600133434</v>
      </c>
      <c r="R3">
        <f>Calcs!R7*(About!$B$9/100)</f>
        <v>43649520.499116033</v>
      </c>
      <c r="S3">
        <f>Calcs!S7*(About!$B$9/100)</f>
        <v>45115859.697191864</v>
      </c>
      <c r="T3">
        <f>Calcs!T7*(About!$B$9/100)</f>
        <v>46258246.205116518</v>
      </c>
      <c r="U3">
        <f>Calcs!U7*(About!$B$9/100)</f>
        <v>47230280.05067037</v>
      </c>
      <c r="V3">
        <f>Calcs!V7*(About!$B$9/100)</f>
        <v>48039132.186193623</v>
      </c>
      <c r="W3">
        <f>Calcs!W7*(About!$B$9/100)</f>
        <v>48728450.416039027</v>
      </c>
      <c r="X3">
        <f>Calcs!X7*(About!$B$9/100)</f>
        <v>49316343.893942773</v>
      </c>
      <c r="Y3">
        <f>Calcs!Y7*(About!$B$9/100)</f>
        <v>49890488.228306852</v>
      </c>
      <c r="Z3">
        <f>Calcs!Z7*(About!$B$9/100)</f>
        <v>50421630.14003028</v>
      </c>
      <c r="AA3">
        <f>Calcs!AA7*(About!$B$9/100)</f>
        <v>50972925.590661786</v>
      </c>
      <c r="AB3">
        <f>Calcs!AB7*(About!$B$9/100)</f>
        <v>51586364.796568967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3022127.1498727165</v>
      </c>
      <c r="C5">
        <f>Calcs!C8*(About!$B$9/100)</f>
        <v>2918498.9714804357</v>
      </c>
      <c r="D5">
        <f>Calcs!D8*(About!$B$9/100)</f>
        <v>2814087.2024055948</v>
      </c>
      <c r="E5">
        <f>Calcs!E8*(About!$B$9/100)</f>
        <v>2702847.2944169743</v>
      </c>
      <c r="F5">
        <f>Calcs!F8*(About!$B$9/100)</f>
        <v>2640729.1696779998</v>
      </c>
      <c r="G5">
        <f>Calcs!G8*(About!$B$9/100)</f>
        <v>2679165.618168151</v>
      </c>
      <c r="H5">
        <f>Calcs!H8*(About!$B$9/100)</f>
        <v>2012070.0232789689</v>
      </c>
      <c r="I5">
        <f>Calcs!I8*(About!$B$9/100)</f>
        <v>2057057.2330962843</v>
      </c>
      <c r="J5">
        <f>Calcs!J8*(About!$B$9/100)</f>
        <v>2084970.7468655806</v>
      </c>
      <c r="K5">
        <f>Calcs!K8*(About!$B$9/100)</f>
        <v>2105473.5568157774</v>
      </c>
      <c r="L5">
        <f>Calcs!L8*(About!$B$9/100)</f>
        <v>2123232.2399527859</v>
      </c>
      <c r="M5">
        <f>Calcs!M8*(About!$B$9/100)</f>
        <v>2154599.3385890876</v>
      </c>
      <c r="N5">
        <f>Calcs!N8*(About!$B$9/100)</f>
        <v>2207432.891378765</v>
      </c>
      <c r="O5">
        <f>Calcs!O8*(About!$B$9/100)</f>
        <v>2258895.1704702722</v>
      </c>
      <c r="P5">
        <f>Calcs!P8*(About!$B$9/100)</f>
        <v>2311086.3604332251</v>
      </c>
      <c r="Q5">
        <f>Calcs!Q8*(About!$B$9/100)</f>
        <v>2358392.653998177</v>
      </c>
      <c r="R5">
        <f>Calcs!R8*(About!$B$9/100)</f>
        <v>2398486.7504513604</v>
      </c>
      <c r="S5">
        <f>Calcs!S8*(About!$B$9/100)</f>
        <v>2427714.3390378049</v>
      </c>
      <c r="T5">
        <f>Calcs!T8*(About!$B$9/100)</f>
        <v>2468284.119858752</v>
      </c>
      <c r="U5">
        <f>Calcs!U8*(About!$B$9/100)</f>
        <v>2498953.0762632079</v>
      </c>
      <c r="V5">
        <f>Calcs!V8*(About!$B$9/100)</f>
        <v>2487623.5193634848</v>
      </c>
      <c r="W5">
        <f>Calcs!W8*(About!$B$9/100)</f>
        <v>2506430.8553167824</v>
      </c>
      <c r="X5">
        <f>Calcs!X8*(About!$B$9/100)</f>
        <v>2548270.5872462378</v>
      </c>
      <c r="Y5">
        <f>Calcs!Y8*(About!$B$9/100)</f>
        <v>2592377.6820197287</v>
      </c>
      <c r="Z5">
        <f>Calcs!Z8*(About!$B$9/100)</f>
        <v>2633582.9082214609</v>
      </c>
      <c r="AA5">
        <f>Calcs!AA8*(About!$B$9/100)</f>
        <v>2672916.9453038513</v>
      </c>
      <c r="AB5">
        <f>Calcs!AB8*(About!$B$9/100)</f>
        <v>2696882.1568657341</v>
      </c>
    </row>
    <row r="6" spans="1:28" x14ac:dyDescent="0.45">
      <c r="A6" t="s">
        <v>275</v>
      </c>
      <c r="B6">
        <f>Calcs!B9*(About!$B$9/100)</f>
        <v>62471318.332796089</v>
      </c>
      <c r="C6">
        <f>Calcs!C9*(About!$B$9/100)</f>
        <v>63845354.451025471</v>
      </c>
      <c r="D6">
        <f>Calcs!D9*(About!$B$9/100)</f>
        <v>65567873.582317464</v>
      </c>
      <c r="E6">
        <f>Calcs!E9*(About!$B$9/100)</f>
        <v>67810658.281097904</v>
      </c>
      <c r="F6">
        <f>Calcs!F9*(About!$B$9/100)</f>
        <v>67947433.181053907</v>
      </c>
      <c r="G6">
        <f>Calcs!G9*(About!$B$9/100)</f>
        <v>68868187.200151086</v>
      </c>
      <c r="H6">
        <f>Calcs!H9*(About!$B$9/100)</f>
        <v>69978844.863003477</v>
      </c>
      <c r="I6">
        <f>Calcs!I9*(About!$B$9/100)</f>
        <v>72413045.487174347</v>
      </c>
      <c r="J6">
        <f>Calcs!J9*(About!$B$9/100)</f>
        <v>75053543.742110729</v>
      </c>
      <c r="K6">
        <f>Calcs!K9*(About!$B$9/100)</f>
        <v>74595874.022976056</v>
      </c>
      <c r="L6">
        <f>Calcs!L9*(About!$B$9/100)</f>
        <v>73520134.147774175</v>
      </c>
      <c r="M6">
        <f>Calcs!M9*(About!$B$9/100)</f>
        <v>72810661.399382383</v>
      </c>
      <c r="N6">
        <f>Calcs!N9*(About!$B$9/100)</f>
        <v>73022654.587233648</v>
      </c>
      <c r="O6">
        <f>Calcs!O9*(About!$B$9/100)</f>
        <v>73307838.031770065</v>
      </c>
      <c r="P6">
        <f>Calcs!P9*(About!$B$9/100)</f>
        <v>75128728.642333373</v>
      </c>
      <c r="Q6">
        <f>Calcs!Q9*(About!$B$9/100)</f>
        <v>76716200.315862969</v>
      </c>
      <c r="R6">
        <f>Calcs!R9*(About!$B$9/100)</f>
        <v>78059202.912292764</v>
      </c>
      <c r="S6">
        <f>Calcs!S9*(About!$B$9/100)</f>
        <v>78885075.863388583</v>
      </c>
      <c r="T6">
        <f>Calcs!T9*(About!$B$9/100)</f>
        <v>79285003.002245232</v>
      </c>
      <c r="U6">
        <f>Calcs!U9*(About!$B$9/100)</f>
        <v>80442263.718313068</v>
      </c>
      <c r="V6">
        <f>Calcs!V9*(About!$B$9/100)</f>
        <v>81443906.05181767</v>
      </c>
      <c r="W6">
        <f>Calcs!W9*(About!$B$9/100)</f>
        <v>82327226.052307427</v>
      </c>
      <c r="X6">
        <f>Calcs!X9*(About!$B$9/100)</f>
        <v>83078836.042781919</v>
      </c>
      <c r="Y6">
        <f>Calcs!Y9*(About!$B$9/100)</f>
        <v>83849642.825414658</v>
      </c>
      <c r="Z6">
        <f>Calcs!Z9*(About!$B$9/100)</f>
        <v>84644389.149087355</v>
      </c>
      <c r="AA6">
        <f>Calcs!AA9*(About!$B$9/100)</f>
        <v>85447342.762463629</v>
      </c>
      <c r="AB6">
        <f>Calcs!AB9*(About!$B$9/100)</f>
        <v>86316682.044915676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27128699.904647607</v>
      </c>
      <c r="C2">
        <f>Calcs!C13</f>
        <v>26920212.244353265</v>
      </c>
      <c r="D2">
        <f>Calcs!D13</f>
        <v>25831245.055075083</v>
      </c>
      <c r="E2">
        <f>Calcs!E13</f>
        <v>25256836.374374174</v>
      </c>
      <c r="F2">
        <f>Calcs!F13</f>
        <v>24989454.614993323</v>
      </c>
      <c r="G2">
        <f>Calcs!G13</f>
        <v>24737242.547801409</v>
      </c>
      <c r="H2">
        <f>Calcs!H13</f>
        <v>24359848.650949426</v>
      </c>
      <c r="I2">
        <f>Calcs!I13</f>
        <v>23952370.322529443</v>
      </c>
      <c r="J2">
        <f>Calcs!J13</f>
        <v>23506075.428802442</v>
      </c>
      <c r="K2">
        <f>Calcs!K13</f>
        <v>22799473.71616926</v>
      </c>
      <c r="L2">
        <f>Calcs!L13</f>
        <v>22295240.796392865</v>
      </c>
      <c r="M2">
        <f>Calcs!M13</f>
        <v>21792792.54628576</v>
      </c>
      <c r="N2">
        <f>Calcs!N13</f>
        <v>21304685.391735435</v>
      </c>
      <c r="O2">
        <f>Calcs!O13</f>
        <v>20845324.166501146</v>
      </c>
      <c r="P2">
        <f>Calcs!P13</f>
        <v>20396670.959282581</v>
      </c>
      <c r="Q2">
        <f>Calcs!Q13</f>
        <v>19962167.633013379</v>
      </c>
      <c r="R2">
        <f>Calcs!R13</f>
        <v>19548188.007940985</v>
      </c>
      <c r="S2">
        <f>Calcs!S13</f>
        <v>19167479.724560328</v>
      </c>
      <c r="T2">
        <f>Calcs!T13</f>
        <v>18793272.737832073</v>
      </c>
      <c r="U2">
        <f>Calcs!U13</f>
        <v>18451699.710770808</v>
      </c>
      <c r="V2">
        <f>Calcs!V13</f>
        <v>18124467.77926632</v>
      </c>
      <c r="W2">
        <f>Calcs!W13</f>
        <v>17808708.724207256</v>
      </c>
      <c r="X2">
        <f>Calcs!X13</f>
        <v>17442787.703800689</v>
      </c>
      <c r="Y2">
        <f>Calcs!Y13</f>
        <v>17140413.671261296</v>
      </c>
      <c r="Z2">
        <f>Calcs!Z13</f>
        <v>16841800.192667894</v>
      </c>
      <c r="AA2">
        <f>Calcs!AA13</f>
        <v>16546182.409590796</v>
      </c>
      <c r="AB2">
        <f>Calcs!AB13</f>
        <v>16250437.150108747</v>
      </c>
    </row>
    <row r="3" spans="1:28" x14ac:dyDescent="0.45">
      <c r="A3" t="s">
        <v>273</v>
      </c>
      <c r="B3">
        <f>Calcs!B14</f>
        <v>40763831.13081944</v>
      </c>
      <c r="C3">
        <f>Calcs!C14</f>
        <v>41202286.225642063</v>
      </c>
      <c r="D3">
        <f>Calcs!D14</f>
        <v>40724377.183487676</v>
      </c>
      <c r="E3">
        <f>Calcs!E14</f>
        <v>40471081.566853687</v>
      </c>
      <c r="F3">
        <f>Calcs!F14</f>
        <v>40897107.71219378</v>
      </c>
      <c r="G3">
        <f>Calcs!G14</f>
        <v>41391524.948789082</v>
      </c>
      <c r="H3">
        <f>Calcs!H14</f>
        <v>41789633.761445314</v>
      </c>
      <c r="I3">
        <f>Calcs!I14</f>
        <v>42069253.255701296</v>
      </c>
      <c r="J3">
        <f>Calcs!J14</f>
        <v>42023043.058907211</v>
      </c>
      <c r="K3">
        <f>Calcs!K14</f>
        <v>41550041.85834337</v>
      </c>
      <c r="L3">
        <f>Calcs!L14</f>
        <v>41273481.797806166</v>
      </c>
      <c r="M3">
        <f>Calcs!M14</f>
        <v>40969195.619192526</v>
      </c>
      <c r="N3">
        <f>Calcs!N14</f>
        <v>40683202.304689094</v>
      </c>
      <c r="O3">
        <f>Calcs!O14</f>
        <v>40446988.526318304</v>
      </c>
      <c r="P3">
        <f>Calcs!P14</f>
        <v>40234230.406458154</v>
      </c>
      <c r="Q3">
        <f>Calcs!Q14</f>
        <v>40035048.5237251</v>
      </c>
      <c r="R3">
        <f>Calcs!R14</f>
        <v>39999801.297756657</v>
      </c>
      <c r="S3">
        <f>Calcs!S14</f>
        <v>39922104.428940147</v>
      </c>
      <c r="T3">
        <f>Calcs!T14</f>
        <v>39895653.074913181</v>
      </c>
      <c r="U3">
        <f>Calcs!U14</f>
        <v>39917961.445779301</v>
      </c>
      <c r="V3">
        <f>Calcs!V14</f>
        <v>39992407.666269608</v>
      </c>
      <c r="W3">
        <f>Calcs!W14</f>
        <v>40065642.860912904</v>
      </c>
      <c r="X3">
        <f>Calcs!X14</f>
        <v>40203317.37825799</v>
      </c>
      <c r="Y3">
        <f>Calcs!Y14</f>
        <v>40346345.904610947</v>
      </c>
      <c r="Z3">
        <f>Calcs!Z14</f>
        <v>40499827.496169731</v>
      </c>
      <c r="AA3">
        <f>Calcs!AA14</f>
        <v>40664399.534959093</v>
      </c>
      <c r="AB3">
        <f>Calcs!AB14</f>
        <v>40814248.048976831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3987206.9939997601</v>
      </c>
      <c r="C5">
        <f>Calcs!C15</f>
        <v>4049606.694222373</v>
      </c>
      <c r="D5">
        <f>Calcs!D15</f>
        <v>4041448.2043056265</v>
      </c>
      <c r="E5">
        <f>Calcs!E15</f>
        <v>4037623.9121571523</v>
      </c>
      <c r="F5">
        <f>Calcs!F15</f>
        <v>4078607.5763483066</v>
      </c>
      <c r="G5">
        <f>Calcs!G15</f>
        <v>4127367.3012413597</v>
      </c>
      <c r="H5">
        <f>Calcs!H15</f>
        <v>4360075.4784760475</v>
      </c>
      <c r="I5">
        <f>Calcs!I15</f>
        <v>4400230.5460350318</v>
      </c>
      <c r="J5">
        <f>Calcs!J15</f>
        <v>4417631.0753105916</v>
      </c>
      <c r="K5">
        <f>Calcs!K15</f>
        <v>4418905.8393600835</v>
      </c>
      <c r="L5">
        <f>Calcs!L15</f>
        <v>4418013.5045254389</v>
      </c>
      <c r="M5">
        <f>Calcs!M15</f>
        <v>4406476.8898775401</v>
      </c>
      <c r="N5">
        <f>Calcs!N15</f>
        <v>4404692.2202082528</v>
      </c>
      <c r="O5">
        <f>Calcs!O15</f>
        <v>4401824.0010968968</v>
      </c>
      <c r="P5">
        <f>Calcs!P15</f>
        <v>4416929.9550833711</v>
      </c>
      <c r="Q5">
        <f>Calcs!Q15</f>
        <v>4405202.1258280482</v>
      </c>
      <c r="R5">
        <f>Calcs!R15</f>
        <v>4432800.7674995409</v>
      </c>
      <c r="S5">
        <f>Calcs!S15</f>
        <v>4452559.6102666613</v>
      </c>
      <c r="T5">
        <f>Calcs!T15</f>
        <v>4471681.0710090352</v>
      </c>
      <c r="U5">
        <f>Calcs!U15</f>
        <v>4494053.1800776124</v>
      </c>
      <c r="V5">
        <f>Calcs!V15</f>
        <v>4515724.1689189682</v>
      </c>
      <c r="W5">
        <f>Calcs!W15</f>
        <v>4542749.1667681905</v>
      </c>
      <c r="X5">
        <f>Calcs!X15</f>
        <v>4571367.6196792759</v>
      </c>
      <c r="Y5">
        <f>Calcs!Y15</f>
        <v>4600750.9310200559</v>
      </c>
      <c r="Z5">
        <f>Calcs!Z15</f>
        <v>4630771.6243855841</v>
      </c>
      <c r="AA5">
        <f>Calcs!AA15</f>
        <v>4660856.0559535846</v>
      </c>
      <c r="AB5">
        <f>Calcs!AB15</f>
        <v>4690494.3201042647</v>
      </c>
    </row>
    <row r="6" spans="1:28" x14ac:dyDescent="0.45">
      <c r="A6" t="s">
        <v>275</v>
      </c>
      <c r="B6">
        <f>Calcs!B16</f>
        <v>220099932.18858382</v>
      </c>
      <c r="C6">
        <f>Calcs!C16</f>
        <v>224122386.40855205</v>
      </c>
      <c r="D6">
        <f>Calcs!D16</f>
        <v>223501895.00746199</v>
      </c>
      <c r="E6">
        <f>Calcs!E16</f>
        <v>223465054.32643172</v>
      </c>
      <c r="F6">
        <f>Calcs!F16</f>
        <v>226038611.72774777</v>
      </c>
      <c r="G6">
        <f>Calcs!G16</f>
        <v>228857561.20859098</v>
      </c>
      <c r="H6">
        <f>Calcs!H16</f>
        <v>232693007.5424988</v>
      </c>
      <c r="I6">
        <f>Calcs!I16</f>
        <v>234982802.466398</v>
      </c>
      <c r="J6">
        <f>Calcs!J16</f>
        <v>235953535.29008585</v>
      </c>
      <c r="K6">
        <f>Calcs!K16</f>
        <v>235970999.55756387</v>
      </c>
      <c r="L6">
        <f>Calcs!L16</f>
        <v>235845690.25149885</v>
      </c>
      <c r="M6">
        <f>Calcs!M16</f>
        <v>235516737.38852754</v>
      </c>
      <c r="N6">
        <f>Calcs!N16</f>
        <v>235142402.92539436</v>
      </c>
      <c r="O6">
        <f>Calcs!O16</f>
        <v>234877698.17051747</v>
      </c>
      <c r="P6">
        <f>Calcs!P16</f>
        <v>234551677.26486</v>
      </c>
      <c r="Q6">
        <f>Calcs!Q16</f>
        <v>234220429.82659954</v>
      </c>
      <c r="R6">
        <f>Calcs!R16</f>
        <v>233982750.06957185</v>
      </c>
      <c r="S6">
        <f>Calcs!S16</f>
        <v>234116409.08016106</v>
      </c>
      <c r="T6">
        <f>Calcs!T16</f>
        <v>234406099.21040803</v>
      </c>
      <c r="U6">
        <f>Calcs!U16</f>
        <v>234873236.49634418</v>
      </c>
      <c r="V6">
        <f>Calcs!V16</f>
        <v>235476263.62995619</v>
      </c>
      <c r="W6">
        <f>Calcs!W16</f>
        <v>236190322.7122789</v>
      </c>
      <c r="X6">
        <f>Calcs!X16</f>
        <v>236989663.5095126</v>
      </c>
      <c r="Y6">
        <f>Calcs!Y16</f>
        <v>237837764.0316394</v>
      </c>
      <c r="Z6">
        <f>Calcs!Z16</f>
        <v>238708619.09204951</v>
      </c>
      <c r="AA6">
        <f>Calcs!AA16</f>
        <v>239580493.96369928</v>
      </c>
      <c r="AB6">
        <f>Calcs!AB16</f>
        <v>240427128.50716913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2026-06-11T23:22:50Z</dcterms:modified>
</cp:coreProperties>
</file>