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bldgs\BASoBC\"/>
    </mc:Choice>
  </mc:AlternateContent>
  <xr:revisionPtr revIDLastSave="0" documentId="8_{F2DB292E-7667-47C7-8F73-D6C44BD82B5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<sst xmlns="http://schemas.openxmlformats.org/spreadsheetml/2006/main" count="15331" uniqueCount="552">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</sst>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196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NY</v>
      </c>
    </row>
    <row r="3" spans="1:3" x14ac:dyDescent="0.45">
      <c r="A3" t="s">
        <v>3</v>
      </c>
      <c r="B3" t="str">
        <f>INDEX(Geography!A:A, MATCH(B2, Geography!B:B, 0))</f>
        <v>36</v>
      </c>
    </row>
    <row r="4" spans="1:3" x14ac:dyDescent="0.45">
      <c r="A4" t="s">
        <v>4</v>
      </c>
      <c r="B4">
        <f>INDEX(Geography!D:D, MATCH(B2, Geography!B:B, 0))</f>
        <v>2</v>
      </c>
    </row>
    <row r="5" spans="1:3" x14ac:dyDescent="0.45">
      <c r="A5" t="s">
        <v>5</v>
      </c>
      <c r="B5" t="str">
        <f>INDEX(Geography!E:E, MATCH(B2, Geography!B:B, 0))</f>
        <v>2 Middle Atlantic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7828074</v>
      </c>
    </row>
    <row r="7" spans="1:3" x14ac:dyDescent="0.45">
      <c r="A7" t="s">
        <v>8</v>
      </c>
      <c r="B7">
        <f>INDEX(State_demographics!E:E, MATCH(B2, State_demographics!A:A, 0))</f>
        <v>5948325623.3000002</v>
      </c>
    </row>
    <row r="8" spans="1:3" x14ac:dyDescent="0.45">
      <c r="A8" t="s">
        <v>9</v>
      </c>
      <c r="B8">
        <f>INDEX(State_demographics!F:F, MATCH(B2, State_demographics!A:A, 0))</f>
        <v>87.445909903887625</v>
      </c>
    </row>
    <row r="9" spans="1:3" x14ac:dyDescent="0.45">
      <c r="A9" t="s">
        <v>10</v>
      </c>
      <c r="B9">
        <f>INDEX(State_demographics!G:G, MATCH(B2, State_demographics!A:A, 0))</f>
        <v>12.554090096112381</v>
      </c>
    </row>
    <row r="10" spans="1:3" x14ac:dyDescent="0.45">
      <c r="A10" t="s">
        <v>11</v>
      </c>
      <c r="B10">
        <f>SUMIF(State_demographics!$C$2:$C$49, $B$4, State_demographics!$D$2:$D$49)</f>
        <v>16733742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12225746794.799999</v>
      </c>
    </row>
    <row r="12" spans="1:3" x14ac:dyDescent="0.45">
      <c r="A12" t="s">
        <v>14</v>
      </c>
      <c r="B12">
        <f>B6/B10</f>
        <v>0.46780176245098076</v>
      </c>
    </row>
    <row r="13" spans="1:3" x14ac:dyDescent="0.45">
      <c r="A13" t="s">
        <v>15</v>
      </c>
      <c r="B13">
        <f>B7/B11</f>
        <v>0.4865408815623446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781248093.2455442</v>
      </c>
      <c r="C6">
        <f>SUMIFS(NEMS_residential_agg!E:E, NEMS_residential_agg!$A:$A, About!$B$4, NEMS_residential_agg!$C:$C, Keys!$C$5)*About!$B$12*Keys!$C$2</f>
        <v>791710976.34634256</v>
      </c>
      <c r="D6">
        <f>SUMIFS(NEMS_residential_agg!F:F, NEMS_residential_agg!$A:$A, About!$B$4, NEMS_residential_agg!$C:$C, Keys!$C$5)*About!$B$12*Keys!$C$2</f>
        <v>797701261.730515</v>
      </c>
      <c r="E6">
        <f>SUMIFS(NEMS_residential_agg!G:G, NEMS_residential_agg!$A:$A, About!$B$4, NEMS_residential_agg!$C:$C, Keys!$C$5)*About!$B$12*Keys!$C$2</f>
        <v>784811571.99897957</v>
      </c>
      <c r="F6">
        <f>SUMIFS(NEMS_residential_agg!H:H, NEMS_residential_agg!$A:$A, About!$B$4, NEMS_residential_agg!$C:$C, Keys!$C$5)*About!$B$12*Keys!$C$2</f>
        <v>774065452.52861559</v>
      </c>
      <c r="G6">
        <f>SUMIFS(NEMS_residential_agg!I:I, NEMS_residential_agg!$A:$A, About!$B$4, NEMS_residential_agg!$C:$C, Keys!$C$5)*About!$B$12*Keys!$C$2</f>
        <v>759007947.2194401</v>
      </c>
      <c r="H6">
        <f>SUMIFS(NEMS_residential_agg!J:J, NEMS_residential_agg!$A:$A, About!$B$4, NEMS_residential_agg!$C:$C, Keys!$C$5)*About!$B$12*Keys!$C$2</f>
        <v>749602484.68902302</v>
      </c>
      <c r="I6">
        <f>SUMIFS(NEMS_residential_agg!K:K, NEMS_residential_agg!$A:$A, About!$B$4, NEMS_residential_agg!$C:$C, Keys!$C$5)*About!$B$12*Keys!$C$2</f>
        <v>749442708.25943565</v>
      </c>
      <c r="J6">
        <f>SUMIFS(NEMS_residential_agg!L:L, NEMS_residential_agg!$A:$A, About!$B$4, NEMS_residential_agg!$C:$C, Keys!$C$5)*About!$B$12*Keys!$C$2</f>
        <v>753628771.49330759</v>
      </c>
      <c r="K6">
        <f>SUMIFS(NEMS_residential_agg!M:M, NEMS_residential_agg!$A:$A, About!$B$4, NEMS_residential_agg!$C:$C, Keys!$C$5)*About!$B$12*Keys!$C$2</f>
        <v>730632159.58749878</v>
      </c>
      <c r="L6">
        <f>SUMIFS(NEMS_residential_agg!N:N, NEMS_residential_agg!$A:$A, About!$B$4, NEMS_residential_agg!$C:$C, Keys!$C$5)*About!$B$12*Keys!$C$2</f>
        <v>737691027.51034844</v>
      </c>
      <c r="M6">
        <f>SUMIFS(NEMS_residential_agg!O:O, NEMS_residential_agg!$A:$A, About!$B$4, NEMS_residential_agg!$C:$C, Keys!$C$5)*About!$B$12*Keys!$C$2</f>
        <v>742773271.39384258</v>
      </c>
      <c r="N6">
        <f>SUMIFS(NEMS_residential_agg!P:P, NEMS_residential_agg!$A:$A, About!$B$4, NEMS_residential_agg!$C:$C, Keys!$C$5)*About!$B$12*Keys!$C$2</f>
        <v>751822635.85020852</v>
      </c>
      <c r="O6">
        <f>SUMIFS(NEMS_residential_agg!Q:Q, NEMS_residential_agg!$A:$A, About!$B$4, NEMS_residential_agg!$C:$C, Keys!$C$5)*About!$B$12*Keys!$C$2</f>
        <v>729802419.24621785</v>
      </c>
      <c r="P6">
        <f>SUMIFS(NEMS_residential_agg!R:R, NEMS_residential_agg!$A:$A, About!$B$4, NEMS_residential_agg!$C:$C, Keys!$C$5)*About!$B$12*Keys!$C$2</f>
        <v>720942069.05638993</v>
      </c>
      <c r="Q6">
        <f>SUMIFS(NEMS_residential_agg!S:S, NEMS_residential_agg!$A:$A, About!$B$4, NEMS_residential_agg!$C:$C, Keys!$C$5)*About!$B$12*Keys!$C$2</f>
        <v>718044881.90341759</v>
      </c>
      <c r="R6">
        <f>SUMIFS(NEMS_residential_agg!T:T, NEMS_residential_agg!$A:$A, About!$B$4, NEMS_residential_agg!$C:$C, Keys!$C$5)*About!$B$12*Keys!$C$2</f>
        <v>715099431.09009111</v>
      </c>
      <c r="S6">
        <f>SUMIFS(NEMS_residential_agg!U:U, NEMS_residential_agg!$A:$A, About!$B$4, NEMS_residential_agg!$C:$C, Keys!$C$5)*About!$B$12*Keys!$C$2</f>
        <v>711225728.13827312</v>
      </c>
      <c r="T6">
        <f>SUMIFS(NEMS_residential_agg!V:V, NEMS_residential_agg!$A:$A, About!$B$4, NEMS_residential_agg!$C:$C, Keys!$C$5)*About!$B$12*Keys!$C$2</f>
        <v>725649589.53073227</v>
      </c>
      <c r="U6">
        <f>SUMIFS(NEMS_residential_agg!W:W, NEMS_residential_agg!$A:$A, About!$B$4, NEMS_residential_agg!$C:$C, Keys!$C$5)*About!$B$12*Keys!$C$2</f>
        <v>736786548.33997738</v>
      </c>
      <c r="V6">
        <f>SUMIFS(NEMS_residential_agg!X:X, NEMS_residential_agg!$A:$A, About!$B$4, NEMS_residential_agg!$C:$C, Keys!$C$5)*About!$B$12*Keys!$C$2</f>
        <v>739649606.35301995</v>
      </c>
      <c r="W6">
        <f>SUMIFS(NEMS_residential_agg!Y:Y, NEMS_residential_agg!$A:$A, About!$B$4, NEMS_residential_agg!$C:$C, Keys!$C$5)*About!$B$12*Keys!$C$2</f>
        <v>736635447.25820708</v>
      </c>
      <c r="X6">
        <f>SUMIFS(NEMS_residential_agg!Z:Z, NEMS_residential_agg!$A:$A, About!$B$4, NEMS_residential_agg!$C:$C, Keys!$C$5)*About!$B$12*Keys!$C$2</f>
        <v>727833653.80391753</v>
      </c>
      <c r="Y6">
        <f>SUMIFS(NEMS_residential_agg!AA:AA, NEMS_residential_agg!$A:$A, About!$B$4, NEMS_residential_agg!$C:$C, Keys!$C$5)*About!$B$12*Keys!$C$2</f>
        <v>745244342.49813008</v>
      </c>
      <c r="Z6">
        <f>SUMIFS(NEMS_residential_agg!AB:AB, NEMS_residential_agg!$A:$A, About!$B$4, NEMS_residential_agg!$C:$C, Keys!$C$5)*About!$B$12*Keys!$C$2</f>
        <v>756087643.91669071</v>
      </c>
      <c r="AA6">
        <f>SUMIFS(NEMS_residential_agg!AC:AC, NEMS_residential_agg!$A:$A, About!$B$4, NEMS_residential_agg!$C:$C, Keys!$C$5)*About!$B$12*Keys!$C$2</f>
        <v>761978422.41729009</v>
      </c>
      <c r="AB6">
        <f>SUMIFS(NEMS_residential_agg!AD:AD, NEMS_residential_agg!$A:$A, About!$B$4, NEMS_residential_agg!$C:$C, Keys!$C$5)*About!$B$12*Keys!$C$2</f>
        <v>763886643.58035302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1048063925.3594406</v>
      </c>
      <c r="C7">
        <f>SUMIFS(NEMS_residential_agg!E:E, NEMS_residential_agg!$A:$A, About!$B$4, NEMS_residential_agg!$C:$C, Keys!$C$6)*About!$B$12*Keys!$C$2</f>
        <v>1040804613.9174411</v>
      </c>
      <c r="D7">
        <f>SUMIFS(NEMS_residential_agg!F:F, NEMS_residential_agg!$A:$A, About!$B$4, NEMS_residential_agg!$C:$C, Keys!$C$6)*About!$B$12*Keys!$C$2</f>
        <v>1022348923.7337693</v>
      </c>
      <c r="E7">
        <f>SUMIFS(NEMS_residential_agg!G:G, NEMS_residential_agg!$A:$A, About!$B$4, NEMS_residential_agg!$C:$C, Keys!$C$6)*About!$B$12*Keys!$C$2</f>
        <v>1007316247.823018</v>
      </c>
      <c r="F7">
        <f>SUMIFS(NEMS_residential_agg!H:H, NEMS_residential_agg!$A:$A, About!$B$4, NEMS_residential_agg!$C:$C, Keys!$C$6)*About!$B$12*Keys!$C$2</f>
        <v>999484687.23346889</v>
      </c>
      <c r="G7">
        <f>SUMIFS(NEMS_residential_agg!I:I, NEMS_residential_agg!$A:$A, About!$B$4, NEMS_residential_agg!$C:$C, Keys!$C$6)*About!$B$12*Keys!$C$2</f>
        <v>991249992.66468334</v>
      </c>
      <c r="H7">
        <f>SUMIFS(NEMS_residential_agg!J:J, NEMS_residential_agg!$A:$A, About!$B$4, NEMS_residential_agg!$C:$C, Keys!$C$6)*About!$B$12*Keys!$C$2</f>
        <v>971600026.20654953</v>
      </c>
      <c r="I7">
        <f>SUMIFS(NEMS_residential_agg!K:K, NEMS_residential_agg!$A:$A, About!$B$4, NEMS_residential_agg!$C:$C, Keys!$C$6)*About!$B$12*Keys!$C$2</f>
        <v>941616538.3129226</v>
      </c>
      <c r="J7">
        <f>SUMIFS(NEMS_residential_agg!L:L, NEMS_residential_agg!$A:$A, About!$B$4, NEMS_residential_agg!$C:$C, Keys!$C$6)*About!$B$12*Keys!$C$2</f>
        <v>914333585.98503435</v>
      </c>
      <c r="K7">
        <f>SUMIFS(NEMS_residential_agg!M:M, NEMS_residential_agg!$A:$A, About!$B$4, NEMS_residential_agg!$C:$C, Keys!$C$6)*About!$B$12*Keys!$C$2</f>
        <v>895357389.83015382</v>
      </c>
      <c r="L7">
        <f>SUMIFS(NEMS_residential_agg!N:N, NEMS_residential_agg!$A:$A, About!$B$4, NEMS_residential_agg!$C:$C, Keys!$C$6)*About!$B$12*Keys!$C$2</f>
        <v>924274629.32207096</v>
      </c>
      <c r="M7">
        <f>SUMIFS(NEMS_residential_agg!O:O, NEMS_residential_agg!$A:$A, About!$B$4, NEMS_residential_agg!$C:$C, Keys!$C$6)*About!$B$12*Keys!$C$2</f>
        <v>949710385.00156021</v>
      </c>
      <c r="N7">
        <f>SUMIFS(NEMS_residential_agg!P:P, NEMS_residential_agg!$A:$A, About!$B$4, NEMS_residential_agg!$C:$C, Keys!$C$6)*About!$B$12*Keys!$C$2</f>
        <v>966009300.20251834</v>
      </c>
      <c r="O7">
        <f>SUMIFS(NEMS_residential_agg!Q:Q, NEMS_residential_agg!$A:$A, About!$B$4, NEMS_residential_agg!$C:$C, Keys!$C$6)*About!$B$12*Keys!$C$2</f>
        <v>968993623.35695243</v>
      </c>
      <c r="P7">
        <f>SUMIFS(NEMS_residential_agg!R:R, NEMS_residential_agg!$A:$A, About!$B$4, NEMS_residential_agg!$C:$C, Keys!$C$6)*About!$B$12*Keys!$C$2</f>
        <v>1000110582.9722244</v>
      </c>
      <c r="Q7">
        <f>SUMIFS(NEMS_residential_agg!S:S, NEMS_residential_agg!$A:$A, About!$B$4, NEMS_residential_agg!$C:$C, Keys!$C$6)*About!$B$12*Keys!$C$2</f>
        <v>1024101801.8815188</v>
      </c>
      <c r="R7">
        <f>SUMIFS(NEMS_residential_agg!T:T, NEMS_residential_agg!$A:$A, About!$B$4, NEMS_residential_agg!$C:$C, Keys!$C$6)*About!$B$12*Keys!$C$2</f>
        <v>1048468161.338766</v>
      </c>
      <c r="S7">
        <f>SUMIFS(NEMS_residential_agg!U:U, NEMS_residential_agg!$A:$A, About!$B$4, NEMS_residential_agg!$C:$C, Keys!$C$6)*About!$B$12*Keys!$C$2</f>
        <v>1063153475.8672248</v>
      </c>
      <c r="T7">
        <f>SUMIFS(NEMS_residential_agg!V:V, NEMS_residential_agg!$A:$A, About!$B$4, NEMS_residential_agg!$C:$C, Keys!$C$6)*About!$B$12*Keys!$C$2</f>
        <v>1074994820.8644986</v>
      </c>
      <c r="U7">
        <f>SUMIFS(NEMS_residential_agg!W:W, NEMS_residential_agg!$A:$A, About!$B$4, NEMS_residential_agg!$C:$C, Keys!$C$6)*About!$B$12*Keys!$C$2</f>
        <v>1086266730.2102749</v>
      </c>
      <c r="V7">
        <f>SUMIFS(NEMS_residential_agg!X:X, NEMS_residential_agg!$A:$A, About!$B$4, NEMS_residential_agg!$C:$C, Keys!$C$6)*About!$B$12*Keys!$C$2</f>
        <v>1096893615.4618764</v>
      </c>
      <c r="W7">
        <f>SUMIFS(NEMS_residential_agg!Y:Y, NEMS_residential_agg!$A:$A, About!$B$4, NEMS_residential_agg!$C:$C, Keys!$C$6)*About!$B$12*Keys!$C$2</f>
        <v>1106900764.7827737</v>
      </c>
      <c r="X7">
        <f>SUMIFS(NEMS_residential_agg!Z:Z, NEMS_residential_agg!$A:$A, About!$B$4, NEMS_residential_agg!$C:$C, Keys!$C$6)*About!$B$12*Keys!$C$2</f>
        <v>1115025561.6806674</v>
      </c>
      <c r="Y7">
        <f>SUMIFS(NEMS_residential_agg!AA:AA, NEMS_residential_agg!$A:$A, About!$B$4, NEMS_residential_agg!$C:$C, Keys!$C$6)*About!$B$12*Keys!$C$2</f>
        <v>1121116069.0435002</v>
      </c>
      <c r="Z7">
        <f>SUMIFS(NEMS_residential_agg!AB:AB, NEMS_residential_agg!$A:$A, About!$B$4, NEMS_residential_agg!$C:$C, Keys!$C$6)*About!$B$12*Keys!$C$2</f>
        <v>1124707060.9927928</v>
      </c>
      <c r="AA7">
        <f>SUMIFS(NEMS_residential_agg!AC:AC, NEMS_residential_agg!$A:$A, About!$B$4, NEMS_residential_agg!$C:$C, Keys!$C$6)*About!$B$12*Keys!$C$2</f>
        <v>1126151145.5705059</v>
      </c>
      <c r="AB7">
        <f>SUMIFS(NEMS_residential_agg!AD:AD, NEMS_residential_agg!$A:$A, About!$B$4, NEMS_residential_agg!$C:$C, Keys!$C$6)*About!$B$12*Keys!$C$2</f>
        <v>1127142867.2178941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86874197.35083954</v>
      </c>
      <c r="C8">
        <f>SUMIFS(NEMS_residential_agg!E:E, NEMS_residential_agg!$A:$A, About!$B$4, NEMS_residential_agg!$C:$C, Keys!$C$7)*About!$B$12*Keys!$C$2</f>
        <v>80668683.243143722</v>
      </c>
      <c r="D8">
        <f>SUMIFS(NEMS_residential_agg!F:F, NEMS_residential_agg!$A:$A, About!$B$4, NEMS_residential_agg!$C:$C, Keys!$C$7)*About!$B$12*Keys!$C$2</f>
        <v>78014914.545590878</v>
      </c>
      <c r="E8">
        <f>SUMIFS(NEMS_residential_agg!G:G, NEMS_residential_agg!$A:$A, About!$B$4, NEMS_residential_agg!$C:$C, Keys!$C$7)*About!$B$12*Keys!$C$2</f>
        <v>73673341.791422069</v>
      </c>
      <c r="F8">
        <f>SUMIFS(NEMS_residential_agg!H:H, NEMS_residential_agg!$A:$A, About!$B$4, NEMS_residential_agg!$C:$C, Keys!$C$7)*About!$B$12*Keys!$C$2</f>
        <v>69766275.184427902</v>
      </c>
      <c r="G8">
        <f>SUMIFS(NEMS_residential_agg!I:I, NEMS_residential_agg!$A:$A, About!$B$4, NEMS_residential_agg!$C:$C, Keys!$C$7)*About!$B$12*Keys!$C$2</f>
        <v>70005852.194607139</v>
      </c>
      <c r="H8">
        <f>SUMIFS(NEMS_residential_agg!J:J, NEMS_residential_agg!$A:$A, About!$B$4, NEMS_residential_agg!$C:$C, Keys!$C$7)*About!$B$12*Keys!$C$2</f>
        <v>52386262.404419258</v>
      </c>
      <c r="I8">
        <f>SUMIFS(NEMS_residential_agg!K:K, NEMS_residential_agg!$A:$A, About!$B$4, NEMS_residential_agg!$C:$C, Keys!$C$7)*About!$B$12*Keys!$C$2</f>
        <v>53557270.483763807</v>
      </c>
      <c r="J8">
        <f>SUMIFS(NEMS_residential_agg!L:L, NEMS_residential_agg!$A:$A, About!$B$4, NEMS_residential_agg!$C:$C, Keys!$C$7)*About!$B$12*Keys!$C$2</f>
        <v>54001292.828922734</v>
      </c>
      <c r="K8">
        <f>SUMIFS(NEMS_residential_agg!M:M, NEMS_residential_agg!$A:$A, About!$B$4, NEMS_residential_agg!$C:$C, Keys!$C$7)*About!$B$12*Keys!$C$2</f>
        <v>54422287.973019503</v>
      </c>
      <c r="L8">
        <f>SUMIFS(NEMS_residential_agg!N:N, NEMS_residential_agg!$A:$A, About!$B$4, NEMS_residential_agg!$C:$C, Keys!$C$7)*About!$B$12*Keys!$C$2</f>
        <v>54792078.45294632</v>
      </c>
      <c r="M8">
        <f>SUMIFS(NEMS_residential_agg!O:O, NEMS_residential_agg!$A:$A, About!$B$4, NEMS_residential_agg!$C:$C, Keys!$C$7)*About!$B$12*Keys!$C$2</f>
        <v>55283725.166956581</v>
      </c>
      <c r="N8">
        <f>SUMIFS(NEMS_residential_agg!P:P, NEMS_residential_agg!$A:$A, About!$B$4, NEMS_residential_agg!$C:$C, Keys!$C$7)*About!$B$12*Keys!$C$2</f>
        <v>56444877.903955497</v>
      </c>
      <c r="O8">
        <f>SUMIFS(NEMS_residential_agg!Q:Q, NEMS_residential_agg!$A:$A, About!$B$4, NEMS_residential_agg!$C:$C, Keys!$C$7)*About!$B$12*Keys!$C$2</f>
        <v>57660895.347566694</v>
      </c>
      <c r="P8">
        <f>SUMIFS(NEMS_residential_agg!R:R, NEMS_residential_agg!$A:$A, About!$B$4, NEMS_residential_agg!$C:$C, Keys!$C$7)*About!$B$12*Keys!$C$2</f>
        <v>58899466.767549783</v>
      </c>
      <c r="Q8">
        <f>SUMIFS(NEMS_residential_agg!S:S, NEMS_residential_agg!$A:$A, About!$B$4, NEMS_residential_agg!$C:$C, Keys!$C$7)*About!$B$12*Keys!$C$2</f>
        <v>60005134.347786963</v>
      </c>
      <c r="R8">
        <f>SUMIFS(NEMS_residential_agg!T:T, NEMS_residential_agg!$A:$A, About!$B$4, NEMS_residential_agg!$C:$C, Keys!$C$7)*About!$B$12*Keys!$C$2</f>
        <v>60619835.255420633</v>
      </c>
      <c r="S8">
        <f>SUMIFS(NEMS_residential_agg!U:U, NEMS_residential_agg!$A:$A, About!$B$4, NEMS_residential_agg!$C:$C, Keys!$C$7)*About!$B$12*Keys!$C$2</f>
        <v>60853200.753369212</v>
      </c>
      <c r="T8">
        <f>SUMIFS(NEMS_residential_agg!V:V, NEMS_residential_agg!$A:$A, About!$B$4, NEMS_residential_agg!$C:$C, Keys!$C$7)*About!$B$12*Keys!$C$2</f>
        <v>61758779.294803135</v>
      </c>
      <c r="U8">
        <f>SUMIFS(NEMS_residential_agg!W:W, NEMS_residential_agg!$A:$A, About!$B$4, NEMS_residential_agg!$C:$C, Keys!$C$7)*About!$B$12*Keys!$C$2</f>
        <v>62237946.460291877</v>
      </c>
      <c r="V8">
        <f>SUMIFS(NEMS_residential_agg!X:X, NEMS_residential_agg!$A:$A, About!$B$4, NEMS_residential_agg!$C:$C, Keys!$C$7)*About!$B$12*Keys!$C$2</f>
        <v>61266817.535837047</v>
      </c>
      <c r="W8">
        <f>SUMIFS(NEMS_residential_agg!Y:Y, NEMS_residential_agg!$A:$A, About!$B$4, NEMS_residential_agg!$C:$C, Keys!$C$7)*About!$B$12*Keys!$C$2</f>
        <v>61386941.241748929</v>
      </c>
      <c r="X8">
        <f>SUMIFS(NEMS_residential_agg!Z:Z, NEMS_residential_agg!$A:$A, About!$B$4, NEMS_residential_agg!$C:$C, Keys!$C$7)*About!$B$12*Keys!$C$2</f>
        <v>62219556.423023246</v>
      </c>
      <c r="Y8">
        <f>SUMIFS(NEMS_residential_agg!AA:AA, NEMS_residential_agg!$A:$A, About!$B$4, NEMS_residential_agg!$C:$C, Keys!$C$7)*About!$B$12*Keys!$C$2</f>
        <v>63088097.245366313</v>
      </c>
      <c r="Z8">
        <f>SUMIFS(NEMS_residential_agg!AB:AB, NEMS_residential_agg!$A:$A, About!$B$4, NEMS_residential_agg!$C:$C, Keys!$C$7)*About!$B$12*Keys!$C$2</f>
        <v>63946186.374619827</v>
      </c>
      <c r="AA8">
        <f>SUMIFS(NEMS_residential_agg!AC:AC, NEMS_residential_agg!$A:$A, About!$B$4, NEMS_residential_agg!$C:$C, Keys!$C$7)*About!$B$12*Keys!$C$2</f>
        <v>64780192.748849288</v>
      </c>
      <c r="AB8">
        <f>SUMIFS(NEMS_residential_agg!AD:AD, NEMS_residential_agg!$A:$A, About!$B$4, NEMS_residential_agg!$C:$C, Keys!$C$7)*About!$B$12*Keys!$C$2</f>
        <v>65088351.409093134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1972550713.1407714</v>
      </c>
      <c r="C9">
        <f>SUMIFS(NEMS_residential_agg!E:E, NEMS_residential_agg!$A:$A, About!$B$4, NEMS_residential_agg!$C:$C, Keys!$C$8)*About!$B$12*Keys!$C$2</f>
        <v>1990970326.9525473</v>
      </c>
      <c r="D9">
        <f>SUMIFS(NEMS_residential_agg!F:F, NEMS_residential_agg!$A:$A, About!$B$4, NEMS_residential_agg!$C:$C, Keys!$C$8)*About!$B$12*Keys!$C$2</f>
        <v>2026824229.349107</v>
      </c>
      <c r="E9">
        <f>SUMIFS(NEMS_residential_agg!G:G, NEMS_residential_agg!$A:$A, About!$B$4, NEMS_residential_agg!$C:$C, Keys!$C$8)*About!$B$12*Keys!$C$2</f>
        <v>2079757673.5757935</v>
      </c>
      <c r="F9">
        <f>SUMIFS(NEMS_residential_agg!H:H, NEMS_residential_agg!$A:$A, About!$B$4, NEMS_residential_agg!$C:$C, Keys!$C$8)*About!$B$12*Keys!$C$2</f>
        <v>2062024187.8042517</v>
      </c>
      <c r="G9">
        <f>SUMIFS(NEMS_residential_agg!I:I, NEMS_residential_agg!$A:$A, About!$B$4, NEMS_residential_agg!$C:$C, Keys!$C$8)*About!$B$12*Keys!$C$2</f>
        <v>2067079896.4895816</v>
      </c>
      <c r="H9">
        <f>SUMIFS(NEMS_residential_agg!J:J, NEMS_residential_agg!$A:$A, About!$B$4, NEMS_residential_agg!$C:$C, Keys!$C$8)*About!$B$12*Keys!$C$2</f>
        <v>2079601712.3011856</v>
      </c>
      <c r="I9">
        <f>SUMIFS(NEMS_residential_agg!K:K, NEMS_residential_agg!$A:$A, About!$B$4, NEMS_residential_agg!$C:$C, Keys!$C$8)*About!$B$12*Keys!$C$2</f>
        <v>2140782446.7604969</v>
      </c>
      <c r="J9">
        <f>SUMIFS(NEMS_residential_agg!L:L, NEMS_residential_agg!$A:$A, About!$B$4, NEMS_residential_agg!$C:$C, Keys!$C$8)*About!$B$12*Keys!$C$2</f>
        <v>2205243286.4561515</v>
      </c>
      <c r="K9">
        <f>SUMIFS(NEMS_residential_agg!M:M, NEMS_residential_agg!$A:$A, About!$B$4, NEMS_residential_agg!$C:$C, Keys!$C$8)*About!$B$12*Keys!$C$2</f>
        <v>2095213087.2367461</v>
      </c>
      <c r="L9">
        <f>SUMIFS(NEMS_residential_agg!N:N, NEMS_residential_agg!$A:$A, About!$B$4, NEMS_residential_agg!$C:$C, Keys!$C$8)*About!$B$12*Keys!$C$2</f>
        <v>2062894749.0331194</v>
      </c>
      <c r="M9">
        <f>SUMIFS(NEMS_residential_agg!O:O, NEMS_residential_agg!$A:$A, About!$B$4, NEMS_residential_agg!$C:$C, Keys!$C$8)*About!$B$12*Keys!$C$2</f>
        <v>2071199458.509342</v>
      </c>
      <c r="N9">
        <f>SUMIFS(NEMS_residential_agg!P:P, NEMS_residential_agg!$A:$A, About!$B$4, NEMS_residential_agg!$C:$C, Keys!$C$8)*About!$B$12*Keys!$C$2</f>
        <v>2062270364.1080048</v>
      </c>
      <c r="O9">
        <f>SUMIFS(NEMS_residential_agg!Q:Q, NEMS_residential_agg!$A:$A, About!$B$4, NEMS_residential_agg!$C:$C, Keys!$C$8)*About!$B$12*Keys!$C$2</f>
        <v>2055793299.651567</v>
      </c>
      <c r="P9">
        <f>SUMIFS(NEMS_residential_agg!R:R, NEMS_residential_agg!$A:$A, About!$B$4, NEMS_residential_agg!$C:$C, Keys!$C$8)*About!$B$12*Keys!$C$2</f>
        <v>2091684818.5911212</v>
      </c>
      <c r="Q9">
        <f>SUMIFS(NEMS_residential_agg!S:S, NEMS_residential_agg!$A:$A, About!$B$4, NEMS_residential_agg!$C:$C, Keys!$C$8)*About!$B$12*Keys!$C$2</f>
        <v>2121465134.4747219</v>
      </c>
      <c r="R9">
        <f>SUMIFS(NEMS_residential_agg!T:T, NEMS_residential_agg!$A:$A, About!$B$4, NEMS_residential_agg!$C:$C, Keys!$C$8)*About!$B$12*Keys!$C$2</f>
        <v>2138082626.7280166</v>
      </c>
      <c r="S9">
        <f>SUMIFS(NEMS_residential_agg!U:U, NEMS_residential_agg!$A:$A, About!$B$4, NEMS_residential_agg!$C:$C, Keys!$C$8)*About!$B$12*Keys!$C$2</f>
        <v>2138727818.6416881</v>
      </c>
      <c r="T9">
        <f>SUMIFS(NEMS_residential_agg!V:V, NEMS_residential_agg!$A:$A, About!$B$4, NEMS_residential_agg!$C:$C, Keys!$C$8)*About!$B$12*Keys!$C$2</f>
        <v>2128608749.0525188</v>
      </c>
      <c r="U9">
        <f>SUMIFS(NEMS_residential_agg!W:W, NEMS_residential_agg!$A:$A, About!$B$4, NEMS_residential_agg!$C:$C, Keys!$C$8)*About!$B$12*Keys!$C$2</f>
        <v>2147255760.0349228</v>
      </c>
      <c r="V9">
        <f>SUMIFS(NEMS_residential_agg!X:X, NEMS_residential_agg!$A:$A, About!$B$4, NEMS_residential_agg!$C:$C, Keys!$C$8)*About!$B$12*Keys!$C$2</f>
        <v>2158260673.3814292</v>
      </c>
      <c r="W9">
        <f>SUMIFS(NEMS_residential_agg!Y:Y, NEMS_residential_agg!$A:$A, About!$B$4, NEMS_residential_agg!$C:$C, Keys!$C$8)*About!$B$12*Keys!$C$2</f>
        <v>2163539404.5380282</v>
      </c>
      <c r="X9">
        <f>SUMIFS(NEMS_residential_agg!Z:Z, NEMS_residential_agg!$A:$A, About!$B$4, NEMS_residential_agg!$C:$C, Keys!$C$8)*About!$B$12*Keys!$C$2</f>
        <v>2164172478.8324327</v>
      </c>
      <c r="Y9">
        <f>SUMIFS(NEMS_residential_agg!AA:AA, NEMS_residential_agg!$A:$A, About!$B$4, NEMS_residential_agg!$C:$C, Keys!$C$8)*About!$B$12*Keys!$C$2</f>
        <v>2164149063.4118562</v>
      </c>
      <c r="Z9">
        <f>SUMIFS(NEMS_residential_agg!AB:AB, NEMS_residential_agg!$A:$A, About!$B$4, NEMS_residential_agg!$C:$C, Keys!$C$8)*About!$B$12*Keys!$C$2</f>
        <v>2167367230.5469813</v>
      </c>
      <c r="AA9">
        <f>SUMIFS(NEMS_residential_agg!AC:AC, NEMS_residential_agg!$A:$A, About!$B$4, NEMS_residential_agg!$C:$C, Keys!$C$8)*About!$B$12*Keys!$C$2</f>
        <v>2171661440.9585624</v>
      </c>
      <c r="AB9">
        <f>SUMIFS(NEMS_residential_agg!AD:AD, NEMS_residential_agg!$A:$A, About!$B$4, NEMS_residential_agg!$C:$C, Keys!$C$8)*About!$B$12*Keys!$C$2</f>
        <v>2179224265.5717635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473811749.88901848</v>
      </c>
      <c r="C13">
        <f>SUMIFS(NEMS_commercial_agg!E:E, NEMS_commercial_agg!$A:$A, About!$B$4, NEMS_commercial_agg!$C:$C, Keys!$C$5)*About!$B$13*Keys!$C$3*Keys!$C$2</f>
        <v>469686087.89321083</v>
      </c>
      <c r="D13">
        <f>SUMIFS(NEMS_commercial_agg!F:F, NEMS_commercial_agg!$A:$A, About!$B$4, NEMS_commercial_agg!$C:$C, Keys!$C$5)*About!$B$13*Keys!$C$3*Keys!$C$2</f>
        <v>456573564.68484068</v>
      </c>
      <c r="E13">
        <f>SUMIFS(NEMS_commercial_agg!G:G, NEMS_commercial_agg!$A:$A, About!$B$4, NEMS_commercial_agg!$C:$C, Keys!$C$5)*About!$B$13*Keys!$C$3*Keys!$C$2</f>
        <v>446537172.9767139</v>
      </c>
      <c r="F13">
        <f>SUMIFS(NEMS_commercial_agg!H:H, NEMS_commercial_agg!$A:$A, About!$B$4, NEMS_commercial_agg!$C:$C, Keys!$C$5)*About!$B$13*Keys!$C$3*Keys!$C$2</f>
        <v>443619633.14492762</v>
      </c>
      <c r="G13">
        <f>SUMIFS(NEMS_commercial_agg!I:I, NEMS_commercial_agg!$A:$A, About!$B$4, NEMS_commercial_agg!$C:$C, Keys!$C$5)*About!$B$13*Keys!$C$3*Keys!$C$2</f>
        <v>440975071.50108892</v>
      </c>
      <c r="H13">
        <f>SUMIFS(NEMS_commercial_agg!J:J, NEMS_commercial_agg!$A:$A, About!$B$4, NEMS_commercial_agg!$C:$C, Keys!$C$5)*About!$B$13*Keys!$C$3*Keys!$C$2</f>
        <v>437473750.26903433</v>
      </c>
      <c r="I13">
        <f>SUMIFS(NEMS_commercial_agg!K:K, NEMS_commercial_agg!$A:$A, About!$B$4, NEMS_commercial_agg!$C:$C, Keys!$C$5)*About!$B$13*Keys!$C$3*Keys!$C$2</f>
        <v>433187673.71202868</v>
      </c>
      <c r="J13">
        <f>SUMIFS(NEMS_commercial_agg!L:L, NEMS_commercial_agg!$A:$A, About!$B$4, NEMS_commercial_agg!$C:$C, Keys!$C$5)*About!$B$13*Keys!$C$3*Keys!$C$2</f>
        <v>426141281.82213825</v>
      </c>
      <c r="K13">
        <f>SUMIFS(NEMS_commercial_agg!M:M, NEMS_commercial_agg!$A:$A, About!$B$4, NEMS_commercial_agg!$C:$C, Keys!$C$5)*About!$B$13*Keys!$C$3*Keys!$C$2</f>
        <v>411159837.83117592</v>
      </c>
      <c r="L13">
        <f>SUMIFS(NEMS_commercial_agg!N:N, NEMS_commercial_agg!$A:$A, About!$B$4, NEMS_commercial_agg!$C:$C, Keys!$C$5)*About!$B$13*Keys!$C$3*Keys!$C$2</f>
        <v>402128771.46964705</v>
      </c>
      <c r="M13">
        <f>SUMIFS(NEMS_commercial_agg!O:O, NEMS_commercial_agg!$A:$A, About!$B$4, NEMS_commercial_agg!$C:$C, Keys!$C$5)*About!$B$13*Keys!$C$3*Keys!$C$2</f>
        <v>393320553.74569142</v>
      </c>
      <c r="N13">
        <f>SUMIFS(NEMS_commercial_agg!P:P, NEMS_commercial_agg!$A:$A, About!$B$4, NEMS_commercial_agg!$C:$C, Keys!$C$5)*About!$B$13*Keys!$C$3*Keys!$C$2</f>
        <v>384829519.35864961</v>
      </c>
      <c r="O13">
        <f>SUMIFS(NEMS_commercial_agg!Q:Q, NEMS_commercial_agg!$A:$A, About!$B$4, NEMS_commercial_agg!$C:$C, Keys!$C$5)*About!$B$13*Keys!$C$3*Keys!$C$2</f>
        <v>376640629.44340956</v>
      </c>
      <c r="P13">
        <f>SUMIFS(NEMS_commercial_agg!R:R, NEMS_commercial_agg!$A:$A, About!$B$4, NEMS_commercial_agg!$C:$C, Keys!$C$5)*About!$B$13*Keys!$C$3*Keys!$C$2</f>
        <v>368922045.85531783</v>
      </c>
      <c r="Q13">
        <f>SUMIFS(NEMS_commercial_agg!S:S, NEMS_commercial_agg!$A:$A, About!$B$4, NEMS_commercial_agg!$C:$C, Keys!$C$5)*About!$B$13*Keys!$C$3*Keys!$C$2</f>
        <v>361689718.90585709</v>
      </c>
      <c r="R13">
        <f>SUMIFS(NEMS_commercial_agg!T:T, NEMS_commercial_agg!$A:$A, About!$B$4, NEMS_commercial_agg!$C:$C, Keys!$C$5)*About!$B$13*Keys!$C$3*Keys!$C$2</f>
        <v>355042540.52622038</v>
      </c>
      <c r="S13">
        <f>SUMIFS(NEMS_commercial_agg!U:U, NEMS_commercial_agg!$A:$A, About!$B$4, NEMS_commercial_agg!$C:$C, Keys!$C$5)*About!$B$13*Keys!$C$3*Keys!$C$2</f>
        <v>348737610.25868481</v>
      </c>
      <c r="T13">
        <f>SUMIFS(NEMS_commercial_agg!V:V, NEMS_commercial_agg!$A:$A, About!$B$4, NEMS_commercial_agg!$C:$C, Keys!$C$5)*About!$B$13*Keys!$C$3*Keys!$C$2</f>
        <v>342341535.35410506</v>
      </c>
      <c r="U13">
        <f>SUMIFS(NEMS_commercial_agg!W:W, NEMS_commercial_agg!$A:$A, About!$B$4, NEMS_commercial_agg!$C:$C, Keys!$C$5)*About!$B$13*Keys!$C$3*Keys!$C$2</f>
        <v>336268568.18784702</v>
      </c>
      <c r="V13">
        <f>SUMIFS(NEMS_commercial_agg!X:X, NEMS_commercial_agg!$A:$A, About!$B$4, NEMS_commercial_agg!$C:$C, Keys!$C$5)*About!$B$13*Keys!$C$3*Keys!$C$2</f>
        <v>330616689.24473357</v>
      </c>
      <c r="W13">
        <f>SUMIFS(NEMS_commercial_agg!Y:Y, NEMS_commercial_agg!$A:$A, About!$B$4, NEMS_commercial_agg!$C:$C, Keys!$C$5)*About!$B$13*Keys!$C$3*Keys!$C$2</f>
        <v>325468384.42128944</v>
      </c>
      <c r="X13">
        <f>SUMIFS(NEMS_commercial_agg!Z:Z, NEMS_commercial_agg!$A:$A, About!$B$4, NEMS_commercial_agg!$C:$C, Keys!$C$5)*About!$B$13*Keys!$C$3*Keys!$C$2</f>
        <v>320459075.16933787</v>
      </c>
      <c r="Y13">
        <f>SUMIFS(NEMS_commercial_agg!AA:AA, NEMS_commercial_agg!$A:$A, About!$B$4, NEMS_commercial_agg!$C:$C, Keys!$C$5)*About!$B$13*Keys!$C$3*Keys!$C$2</f>
        <v>314762535.35407263</v>
      </c>
      <c r="Z13">
        <f>SUMIFS(NEMS_commercial_agg!AB:AB, NEMS_commercial_agg!$A:$A, About!$B$4, NEMS_commercial_agg!$C:$C, Keys!$C$5)*About!$B$13*Keys!$C$3*Keys!$C$2</f>
        <v>309858953.88109231</v>
      </c>
      <c r="AA13">
        <f>SUMIFS(NEMS_commercial_agg!AC:AC, NEMS_commercial_agg!$A:$A, About!$B$4, NEMS_commercial_agg!$C:$C, Keys!$C$5)*About!$B$13*Keys!$C$3*Keys!$C$2</f>
        <v>305048795.66108233</v>
      </c>
      <c r="AB13">
        <f>SUMIFS(NEMS_commercial_agg!AD:AD, NEMS_commercial_agg!$A:$A, About!$B$4, NEMS_commercial_agg!$C:$C, Keys!$C$5)*About!$B$13*Keys!$C$3*Keys!$C$2</f>
        <v>300132909.66210109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506058722.47527194</v>
      </c>
      <c r="C14">
        <f>SUMIFS(NEMS_commercial_agg!E:E, NEMS_commercial_agg!$A:$A, About!$B$4, NEMS_commercial_agg!$C:$C, Keys!$C$6)*About!$B$13*Keys!$C$3*Keys!$C$2</f>
        <v>509575538.29562402</v>
      </c>
      <c r="D14">
        <f>SUMIFS(NEMS_commercial_agg!F:F, NEMS_commercial_agg!$A:$A, About!$B$4, NEMS_commercial_agg!$C:$C, Keys!$C$6)*About!$B$13*Keys!$C$3*Keys!$C$2</f>
        <v>502944310.22747004</v>
      </c>
      <c r="E14">
        <f>SUMIFS(NEMS_commercial_agg!G:G, NEMS_commercial_agg!$A:$A, About!$B$4, NEMS_commercial_agg!$C:$C, Keys!$C$6)*About!$B$13*Keys!$C$3*Keys!$C$2</f>
        <v>499468965.21697313</v>
      </c>
      <c r="F14">
        <f>SUMIFS(NEMS_commercial_agg!H:H, NEMS_commercial_agg!$A:$A, About!$B$4, NEMS_commercial_agg!$C:$C, Keys!$C$6)*About!$B$13*Keys!$C$3*Keys!$C$2</f>
        <v>504572153.44508022</v>
      </c>
      <c r="G14">
        <f>SUMIFS(NEMS_commercial_agg!I:I, NEMS_commercial_agg!$A:$A, About!$B$4, NEMS_commercial_agg!$C:$C, Keys!$C$6)*About!$B$13*Keys!$C$3*Keys!$C$2</f>
        <v>510384902.67257696</v>
      </c>
      <c r="H14">
        <f>SUMIFS(NEMS_commercial_agg!J:J, NEMS_commercial_agg!$A:$A, About!$B$4, NEMS_commercial_agg!$C:$C, Keys!$C$6)*About!$B$13*Keys!$C$3*Keys!$C$2</f>
        <v>516086455.44287962</v>
      </c>
      <c r="I14">
        <f>SUMIFS(NEMS_commercial_agg!K:K, NEMS_commercial_agg!$A:$A, About!$B$4, NEMS_commercial_agg!$C:$C, Keys!$C$6)*About!$B$13*Keys!$C$3*Keys!$C$2</f>
        <v>519350344.89543396</v>
      </c>
      <c r="J14">
        <f>SUMIFS(NEMS_commercial_agg!L:L, NEMS_commercial_agg!$A:$A, About!$B$4, NEMS_commercial_agg!$C:$C, Keys!$C$6)*About!$B$13*Keys!$C$3*Keys!$C$2</f>
        <v>518391503.31372857</v>
      </c>
      <c r="K14">
        <f>SUMIFS(NEMS_commercial_agg!M:M, NEMS_commercial_agg!$A:$A, About!$B$4, NEMS_commercial_agg!$C:$C, Keys!$C$6)*About!$B$13*Keys!$C$3*Keys!$C$2</f>
        <v>513891692.58285421</v>
      </c>
      <c r="L14">
        <f>SUMIFS(NEMS_commercial_agg!N:N, NEMS_commercial_agg!$A:$A, About!$B$4, NEMS_commercial_agg!$C:$C, Keys!$C$6)*About!$B$13*Keys!$C$3*Keys!$C$2</f>
        <v>509951965.64661682</v>
      </c>
      <c r="M14">
        <f>SUMIFS(NEMS_commercial_agg!O:O, NEMS_commercial_agg!$A:$A, About!$B$4, NEMS_commercial_agg!$C:$C, Keys!$C$6)*About!$B$13*Keys!$C$3*Keys!$C$2</f>
        <v>506212756.91187668</v>
      </c>
      <c r="N14">
        <f>SUMIFS(NEMS_commercial_agg!P:P, NEMS_commercial_agg!$A:$A, About!$B$4, NEMS_commercial_agg!$C:$C, Keys!$C$6)*About!$B$13*Keys!$C$3*Keys!$C$2</f>
        <v>501699274.48544574</v>
      </c>
      <c r="O14">
        <f>SUMIFS(NEMS_commercial_agg!Q:Q, NEMS_commercial_agg!$A:$A, About!$B$4, NEMS_commercial_agg!$C:$C, Keys!$C$6)*About!$B$13*Keys!$C$3*Keys!$C$2</f>
        <v>498616762.86060947</v>
      </c>
      <c r="P14">
        <f>SUMIFS(NEMS_commercial_agg!R:R, NEMS_commercial_agg!$A:$A, About!$B$4, NEMS_commercial_agg!$C:$C, Keys!$C$6)*About!$B$13*Keys!$C$3*Keys!$C$2</f>
        <v>496019596.42803371</v>
      </c>
      <c r="Q14">
        <f>SUMIFS(NEMS_commercial_agg!S:S, NEMS_commercial_agg!$A:$A, About!$B$4, NEMS_commercial_agg!$C:$C, Keys!$C$6)*About!$B$13*Keys!$C$3*Keys!$C$2</f>
        <v>493559602.67420954</v>
      </c>
      <c r="R14">
        <f>SUMIFS(NEMS_commercial_agg!T:T, NEMS_commercial_agg!$A:$A, About!$B$4, NEMS_commercial_agg!$C:$C, Keys!$C$6)*About!$B$13*Keys!$C$3*Keys!$C$2</f>
        <v>492285400.64833105</v>
      </c>
      <c r="S14">
        <f>SUMIFS(NEMS_commercial_agg!U:U, NEMS_commercial_agg!$A:$A, About!$B$4, NEMS_commercial_agg!$C:$C, Keys!$C$6)*About!$B$13*Keys!$C$3*Keys!$C$2</f>
        <v>491253187.63380492</v>
      </c>
      <c r="T14">
        <f>SUMIFS(NEMS_commercial_agg!V:V, NEMS_commercial_agg!$A:$A, About!$B$4, NEMS_commercial_agg!$C:$C, Keys!$C$6)*About!$B$13*Keys!$C$3*Keys!$C$2</f>
        <v>491399474.77626097</v>
      </c>
      <c r="U14">
        <f>SUMIFS(NEMS_commercial_agg!W:W, NEMS_commercial_agg!$A:$A, About!$B$4, NEMS_commercial_agg!$C:$C, Keys!$C$6)*About!$B$13*Keys!$C$3*Keys!$C$2</f>
        <v>492090806.84824157</v>
      </c>
      <c r="V14">
        <f>SUMIFS(NEMS_commercial_agg!X:X, NEMS_commercial_agg!$A:$A, About!$B$4, NEMS_commercial_agg!$C:$C, Keys!$C$6)*About!$B$13*Keys!$C$3*Keys!$C$2</f>
        <v>493295283.22678131</v>
      </c>
      <c r="W14">
        <f>SUMIFS(NEMS_commercial_agg!Y:Y, NEMS_commercial_agg!$A:$A, About!$B$4, NEMS_commercial_agg!$C:$C, Keys!$C$6)*About!$B$13*Keys!$C$3*Keys!$C$2</f>
        <v>495014726.80462092</v>
      </c>
      <c r="X14">
        <f>SUMIFS(NEMS_commercial_agg!Z:Z, NEMS_commercial_agg!$A:$A, About!$B$4, NEMS_commercial_agg!$C:$C, Keys!$C$6)*About!$B$13*Keys!$C$3*Keys!$C$2</f>
        <v>496950183.17225552</v>
      </c>
      <c r="Y14">
        <f>SUMIFS(NEMS_commercial_agg!AA:AA, NEMS_commercial_agg!$A:$A, About!$B$4, NEMS_commercial_agg!$C:$C, Keys!$C$6)*About!$B$13*Keys!$C$3*Keys!$C$2</f>
        <v>499483548.35890019</v>
      </c>
      <c r="Z14">
        <f>SUMIFS(NEMS_commercial_agg!AB:AB, NEMS_commercial_agg!$A:$A, About!$B$4, NEMS_commercial_agg!$C:$C, Keys!$C$6)*About!$B$13*Keys!$C$3*Keys!$C$2</f>
        <v>502406556.868909</v>
      </c>
      <c r="AA14">
        <f>SUMIFS(NEMS_commercial_agg!AC:AC, NEMS_commercial_agg!$A:$A, About!$B$4, NEMS_commercial_agg!$C:$C, Keys!$C$6)*About!$B$13*Keys!$C$3*Keys!$C$2</f>
        <v>505251636.71424508</v>
      </c>
      <c r="AB14">
        <f>SUMIFS(NEMS_commercial_agg!AD:AD, NEMS_commercial_agg!$A:$A, About!$B$4, NEMS_commercial_agg!$C:$C, Keys!$C$6)*About!$B$13*Keys!$C$3*Keys!$C$2</f>
        <v>508385189.33582622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78514724.68902275</v>
      </c>
      <c r="C15">
        <f>SUMIFS(NEMS_commercial_agg!E:E, NEMS_commercial_agg!$A:$A, About!$B$4, NEMS_commercial_agg!$C:$C, Keys!$C$7)*About!$B$13*Keys!$C$3*Keys!$C$2</f>
        <v>79351432.457088917</v>
      </c>
      <c r="D15">
        <f>SUMIFS(NEMS_commercial_agg!F:F, NEMS_commercial_agg!$A:$A, About!$B$4, NEMS_commercial_agg!$C:$C, Keys!$C$7)*About!$B$13*Keys!$C$3*Keys!$C$2</f>
        <v>78707495.596371338</v>
      </c>
      <c r="E15">
        <f>SUMIFS(NEMS_commercial_agg!G:G, NEMS_commercial_agg!$A:$A, About!$B$4, NEMS_commercial_agg!$C:$C, Keys!$C$7)*About!$B$13*Keys!$C$3*Keys!$C$2</f>
        <v>78393958.044939131</v>
      </c>
      <c r="F15">
        <f>SUMIFS(NEMS_commercial_agg!H:H, NEMS_commercial_agg!$A:$A, About!$B$4, NEMS_commercial_agg!$C:$C, Keys!$C$7)*About!$B$13*Keys!$C$3*Keys!$C$2</f>
        <v>78960877.687354326</v>
      </c>
      <c r="G15">
        <f>SUMIFS(NEMS_commercial_agg!I:I, NEMS_commercial_agg!$A:$A, About!$B$4, NEMS_commercial_agg!$C:$C, Keys!$C$7)*About!$B$13*Keys!$C$3*Keys!$C$2</f>
        <v>79610738.949479789</v>
      </c>
      <c r="H15">
        <f>SUMIFS(NEMS_commercial_agg!J:J, NEMS_commercial_agg!$A:$A, About!$B$4, NEMS_commercial_agg!$C:$C, Keys!$C$7)*About!$B$13*Keys!$C$3*Keys!$C$2</f>
        <v>83829368.475072607</v>
      </c>
      <c r="I15">
        <f>SUMIFS(NEMS_commercial_agg!K:K, NEMS_commercial_agg!$A:$A, About!$B$4, NEMS_commercial_agg!$C:$C, Keys!$C$7)*About!$B$13*Keys!$C$3*Keys!$C$2</f>
        <v>84529815.010757625</v>
      </c>
      <c r="J15">
        <f>SUMIFS(NEMS_commercial_agg!L:L, NEMS_commercial_agg!$A:$A, About!$B$4, NEMS_commercial_agg!$C:$C, Keys!$C$7)*About!$B$13*Keys!$C$3*Keys!$C$2</f>
        <v>84990095.427831039</v>
      </c>
      <c r="K15">
        <f>SUMIFS(NEMS_commercial_agg!M:M, NEMS_commercial_agg!$A:$A, About!$B$4, NEMS_commercial_agg!$C:$C, Keys!$C$7)*About!$B$13*Keys!$C$3*Keys!$C$2</f>
        <v>84759043.772923887</v>
      </c>
      <c r="L15">
        <f>SUMIFS(NEMS_commercial_agg!N:N, NEMS_commercial_agg!$A:$A, About!$B$4, NEMS_commercial_agg!$C:$C, Keys!$C$7)*About!$B$13*Keys!$C$3*Keys!$C$2</f>
        <v>85351028.190526247</v>
      </c>
      <c r="M15">
        <f>SUMIFS(NEMS_commercial_agg!O:O, NEMS_commercial_agg!$A:$A, About!$B$4, NEMS_commercial_agg!$C:$C, Keys!$C$7)*About!$B$13*Keys!$C$3*Keys!$C$2</f>
        <v>84652404.54758212</v>
      </c>
      <c r="N15">
        <f>SUMIFS(NEMS_commercial_agg!P:P, NEMS_commercial_agg!$A:$A, About!$B$4, NEMS_commercial_agg!$C:$C, Keys!$C$7)*About!$B$13*Keys!$C$3*Keys!$C$2</f>
        <v>83970642.662491187</v>
      </c>
      <c r="O15">
        <f>SUMIFS(NEMS_commercial_agg!Q:Q, NEMS_commercial_agg!$A:$A, About!$B$4, NEMS_commercial_agg!$C:$C, Keys!$C$7)*About!$B$13*Keys!$C$3*Keys!$C$2</f>
        <v>83538161.359716237</v>
      </c>
      <c r="P15">
        <f>SUMIFS(NEMS_commercial_agg!R:R, NEMS_commercial_agg!$A:$A, About!$B$4, NEMS_commercial_agg!$C:$C, Keys!$C$7)*About!$B$13*Keys!$C$3*Keys!$C$2</f>
        <v>82488175.140966564</v>
      </c>
      <c r="Q15">
        <f>SUMIFS(NEMS_commercial_agg!S:S, NEMS_commercial_agg!$A:$A, About!$B$4, NEMS_commercial_agg!$C:$C, Keys!$C$7)*About!$B$13*Keys!$C$3*Keys!$C$2</f>
        <v>81568070.030004919</v>
      </c>
      <c r="R15">
        <f>SUMIFS(NEMS_commercial_agg!T:T, NEMS_commercial_agg!$A:$A, About!$B$4, NEMS_commercial_agg!$C:$C, Keys!$C$7)*About!$B$13*Keys!$C$3*Keys!$C$2</f>
        <v>83411014.591039523</v>
      </c>
      <c r="S15">
        <f>SUMIFS(NEMS_commercial_agg!U:U, NEMS_commercial_agg!$A:$A, About!$B$4, NEMS_commercial_agg!$C:$C, Keys!$C$7)*About!$B$13*Keys!$C$3*Keys!$C$2</f>
        <v>83387316.985408023</v>
      </c>
      <c r="T15">
        <f>SUMIFS(NEMS_commercial_agg!V:V, NEMS_commercial_agg!$A:$A, About!$B$4, NEMS_commercial_agg!$C:$C, Keys!$C$7)*About!$B$13*Keys!$C$3*Keys!$C$2</f>
        <v>84831503.759374067</v>
      </c>
      <c r="U15">
        <f>SUMIFS(NEMS_commercial_agg!W:W, NEMS_commercial_agg!$A:$A, About!$B$4, NEMS_commercial_agg!$C:$C, Keys!$C$7)*About!$B$13*Keys!$C$3*Keys!$C$2</f>
        <v>84934041.476048842</v>
      </c>
      <c r="V15">
        <f>SUMIFS(NEMS_commercial_agg!X:X, NEMS_commercial_agg!$A:$A, About!$B$4, NEMS_commercial_agg!$C:$C, Keys!$C$7)*About!$B$13*Keys!$C$3*Keys!$C$2</f>
        <v>85082151.511245728</v>
      </c>
      <c r="W15">
        <f>SUMIFS(NEMS_commercial_agg!Y:Y, NEMS_commercial_agg!$A:$A, About!$B$4, NEMS_commercial_agg!$C:$C, Keys!$C$7)*About!$B$13*Keys!$C$3*Keys!$C$2</f>
        <v>85267175.124445543</v>
      </c>
      <c r="X15">
        <f>SUMIFS(NEMS_commercial_agg!Z:Z, NEMS_commercial_agg!$A:$A, About!$B$4, NEMS_commercial_agg!$C:$C, Keys!$C$7)*About!$B$13*Keys!$C$3*Keys!$C$2</f>
        <v>85482732.191055179</v>
      </c>
      <c r="Y15">
        <f>SUMIFS(NEMS_commercial_agg!AA:AA, NEMS_commercial_agg!$A:$A, About!$B$4, NEMS_commercial_agg!$C:$C, Keys!$C$7)*About!$B$13*Keys!$C$3*Keys!$C$2</f>
        <v>84299219.079035684</v>
      </c>
      <c r="Z15">
        <f>SUMIFS(NEMS_commercial_agg!AB:AB, NEMS_commercial_agg!$A:$A, About!$B$4, NEMS_commercial_agg!$C:$C, Keys!$C$7)*About!$B$13*Keys!$C$3*Keys!$C$2</f>
        <v>84537106.581721157</v>
      </c>
      <c r="AA15">
        <f>SUMIFS(NEMS_commercial_agg!AC:AC, NEMS_commercial_agg!$A:$A, About!$B$4, NEMS_commercial_agg!$C:$C, Keys!$C$7)*About!$B$13*Keys!$C$3*Keys!$C$2</f>
        <v>84771804.022110075</v>
      </c>
      <c r="AB15">
        <f>SUMIFS(NEMS_commercial_agg!AD:AD, NEMS_commercial_agg!$A:$A, About!$B$4, NEMS_commercial_agg!$C:$C, Keys!$C$7)*About!$B$13*Keys!$C$3*Keys!$C$2</f>
        <v>84992374.043757156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3960252252.776608</v>
      </c>
      <c r="C16">
        <f>SUMIFS(NEMS_commercial_agg!E:E, NEMS_commercial_agg!$A:$A, About!$B$4, NEMS_commercial_agg!$C:$C, Keys!$C$8)*About!$B$13*Keys!$C$3*Keys!$C$2</f>
        <v>4017770898.8761187</v>
      </c>
      <c r="D16">
        <f>SUMIFS(NEMS_commercial_agg!F:F, NEMS_commercial_agg!$A:$A, About!$B$4, NEMS_commercial_agg!$C:$C, Keys!$C$8)*About!$B$13*Keys!$C$3*Keys!$C$2</f>
        <v>3987005938.0882039</v>
      </c>
      <c r="E16">
        <f>SUMIFS(NEMS_commercial_agg!G:G, NEMS_commercial_agg!$A:$A, About!$B$4, NEMS_commercial_agg!$C:$C, Keys!$C$8)*About!$B$13*Keys!$C$3*Keys!$C$2</f>
        <v>3966882569.3983903</v>
      </c>
      <c r="F16">
        <f>SUMIFS(NEMS_commercial_agg!H:H, NEMS_commercial_agg!$A:$A, About!$B$4, NEMS_commercial_agg!$C:$C, Keys!$C$8)*About!$B$13*Keys!$C$3*Keys!$C$2</f>
        <v>3996460827.0119891</v>
      </c>
      <c r="G16">
        <f>SUMIFS(NEMS_commercial_agg!I:I, NEMS_commercial_agg!$A:$A, About!$B$4, NEMS_commercial_agg!$C:$C, Keys!$C$8)*About!$B$13*Keys!$C$3*Keys!$C$2</f>
        <v>4030114161.3478346</v>
      </c>
      <c r="H16">
        <f>SUMIFS(NEMS_commercial_agg!J:J, NEMS_commercial_agg!$A:$A, About!$B$4, NEMS_commercial_agg!$C:$C, Keys!$C$8)*About!$B$13*Keys!$C$3*Keys!$C$2</f>
        <v>4104077578.5860529</v>
      </c>
      <c r="I16">
        <f>SUMIFS(NEMS_commercial_agg!K:K, NEMS_commercial_agg!$A:$A, About!$B$4, NEMS_commercial_agg!$C:$C, Keys!$C$8)*About!$B$13*Keys!$C$3*Keys!$C$2</f>
        <v>4126372923.9766316</v>
      </c>
      <c r="J16">
        <f>SUMIFS(NEMS_commercial_agg!L:L, NEMS_commercial_agg!$A:$A, About!$B$4, NEMS_commercial_agg!$C:$C, Keys!$C$8)*About!$B$13*Keys!$C$3*Keys!$C$2</f>
        <v>4123848673.2536907</v>
      </c>
      <c r="K16">
        <f>SUMIFS(NEMS_commercial_agg!M:M, NEMS_commercial_agg!$A:$A, About!$B$4, NEMS_commercial_agg!$C:$C, Keys!$C$8)*About!$B$13*Keys!$C$3*Keys!$C$2</f>
        <v>4104052513.8108659</v>
      </c>
      <c r="L16">
        <f>SUMIFS(NEMS_commercial_agg!N:N, NEMS_commercial_agg!$A:$A, About!$B$4, NEMS_commercial_agg!$C:$C, Keys!$C$8)*About!$B$13*Keys!$C$3*Keys!$C$2</f>
        <v>4081743952.4479184</v>
      </c>
      <c r="M16">
        <f>SUMIFS(NEMS_commercial_agg!O:O, NEMS_commercial_agg!$A:$A, About!$B$4, NEMS_commercial_agg!$C:$C, Keys!$C$8)*About!$B$13*Keys!$C$3*Keys!$C$2</f>
        <v>4056050279.2651453</v>
      </c>
      <c r="N16">
        <f>SUMIFS(NEMS_commercial_agg!P:P, NEMS_commercial_agg!$A:$A, About!$B$4, NEMS_commercial_agg!$C:$C, Keys!$C$8)*About!$B$13*Keys!$C$3*Keys!$C$2</f>
        <v>4029996129.0428634</v>
      </c>
      <c r="O16">
        <f>SUMIFS(NEMS_commercial_agg!Q:Q, NEMS_commercial_agg!$A:$A, About!$B$4, NEMS_commercial_agg!$C:$C, Keys!$C$8)*About!$B$13*Keys!$C$3*Keys!$C$2</f>
        <v>4006339994.2212148</v>
      </c>
      <c r="P16">
        <f>SUMIFS(NEMS_commercial_agg!R:R, NEMS_commercial_agg!$A:$A, About!$B$4, NEMS_commercial_agg!$C:$C, Keys!$C$8)*About!$B$13*Keys!$C$3*Keys!$C$2</f>
        <v>3982090963.5355935</v>
      </c>
      <c r="Q16">
        <f>SUMIFS(NEMS_commercial_agg!S:S, NEMS_commercial_agg!$A:$A, About!$B$4, NEMS_commercial_agg!$C:$C, Keys!$C$8)*About!$B$13*Keys!$C$3*Keys!$C$2</f>
        <v>3957952673.583982</v>
      </c>
      <c r="R16">
        <f>SUMIFS(NEMS_commercial_agg!T:T, NEMS_commercial_agg!$A:$A, About!$B$4, NEMS_commercial_agg!$C:$C, Keys!$C$8)*About!$B$13*Keys!$C$3*Keys!$C$2</f>
        <v>3935843718.9761591</v>
      </c>
      <c r="S16">
        <f>SUMIFS(NEMS_commercial_agg!U:U, NEMS_commercial_agg!$A:$A, About!$B$4, NEMS_commercial_agg!$C:$C, Keys!$C$8)*About!$B$13*Keys!$C$3*Keys!$C$2</f>
        <v>3920494050.6515388</v>
      </c>
      <c r="T16">
        <f>SUMIFS(NEMS_commercial_agg!V:V, NEMS_commercial_agg!$A:$A, About!$B$4, NEMS_commercial_agg!$C:$C, Keys!$C$8)*About!$B$13*Keys!$C$3*Keys!$C$2</f>
        <v>3908044148.9544802</v>
      </c>
      <c r="U16">
        <f>SUMIFS(NEMS_commercial_agg!W:W, NEMS_commercial_agg!$A:$A, About!$B$4, NEMS_commercial_agg!$C:$C, Keys!$C$8)*About!$B$13*Keys!$C$3*Keys!$C$2</f>
        <v>3898765169.1801901</v>
      </c>
      <c r="V16">
        <f>SUMIFS(NEMS_commercial_agg!X:X, NEMS_commercial_agg!$A:$A, About!$B$4, NEMS_commercial_agg!$C:$C, Keys!$C$8)*About!$B$13*Keys!$C$3*Keys!$C$2</f>
        <v>3891944360.2669849</v>
      </c>
      <c r="W16">
        <f>SUMIFS(NEMS_commercial_agg!Y:Y, NEMS_commercial_agg!$A:$A, About!$B$4, NEMS_commercial_agg!$C:$C, Keys!$C$8)*About!$B$13*Keys!$C$3*Keys!$C$2</f>
        <v>3887092731.2371192</v>
      </c>
      <c r="X16">
        <f>SUMIFS(NEMS_commercial_agg!Z:Z, NEMS_commercial_agg!$A:$A, About!$B$4, NEMS_commercial_agg!$C:$C, Keys!$C$8)*About!$B$13*Keys!$C$3*Keys!$C$2</f>
        <v>3883693491.9985547</v>
      </c>
      <c r="Y16">
        <f>SUMIFS(NEMS_commercial_agg!AA:AA, NEMS_commercial_agg!$A:$A, About!$B$4, NEMS_commercial_agg!$C:$C, Keys!$C$8)*About!$B$13*Keys!$C$3*Keys!$C$2</f>
        <v>3880956874.2713008</v>
      </c>
      <c r="Z16">
        <f>SUMIFS(NEMS_commercial_agg!AB:AB, NEMS_commercial_agg!$A:$A, About!$B$4, NEMS_commercial_agg!$C:$C, Keys!$C$8)*About!$B$13*Keys!$C$3*Keys!$C$2</f>
        <v>3878736135.1897178</v>
      </c>
      <c r="AA16">
        <f>SUMIFS(NEMS_commercial_agg!AC:AC, NEMS_commercial_agg!$A:$A, About!$B$4, NEMS_commercial_agg!$C:$C, Keys!$C$8)*About!$B$13*Keys!$C$3*Keys!$C$2</f>
        <v>3876420149.9624238</v>
      </c>
      <c r="AB16">
        <f>SUMIFS(NEMS_commercial_agg!AD:AD, NEMS_commercial_agg!$A:$A, About!$B$4, NEMS_commercial_agg!$C:$C, Keys!$C$8)*About!$B$13*Keys!$C$3*Keys!$C$2</f>
        <v>3873668949.0932431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683169503.74533856</v>
      </c>
      <c r="C2">
        <f>Calcs!C6*(About!$B$8/100)</f>
        <v>692318867.07501173</v>
      </c>
      <c r="D2">
        <f>Calcs!D6*(About!$B$8/100)</f>
        <v>697557126.63504088</v>
      </c>
      <c r="E2">
        <f>Calcs!E6*(About!$B$8/100)</f>
        <v>686285620.16551185</v>
      </c>
      <c r="F2">
        <f>Calcs!F6*(About!$B$8/100)</f>
        <v>676888578.21529317</v>
      </c>
      <c r="G2">
        <f>Calcs!G6*(About!$B$8/100)</f>
        <v>663721405.68885851</v>
      </c>
      <c r="H2">
        <f>Calcs!H6*(About!$B$8/100)</f>
        <v>655496713.39846611</v>
      </c>
      <c r="I2">
        <f>Calcs!I6*(About!$B$8/100)</f>
        <v>655356995.4458015</v>
      </c>
      <c r="J2">
        <f>Calcs!J6*(About!$B$8/100)</f>
        <v>659017536.52981281</v>
      </c>
      <c r="K2">
        <f>Calcs!K6*(About!$B$8/100)</f>
        <v>638907940.00171256</v>
      </c>
      <c r="L2">
        <f>Calcs!L6*(About!$B$8/100)</f>
        <v>645080631.28576219</v>
      </c>
      <c r="M2">
        <f>Calcs!M6*(About!$B$8/100)</f>
        <v>649524845.69321823</v>
      </c>
      <c r="N2">
        <f>Calcs!N6*(About!$B$8/100)</f>
        <v>657438144.78260648</v>
      </c>
      <c r="O2">
        <f>Calcs!O6*(About!$B$8/100)</f>
        <v>638182366.01043987</v>
      </c>
      <c r="P2">
        <f>Calcs!P6*(About!$B$8/100)</f>
        <v>630434352.16627395</v>
      </c>
      <c r="Q2">
        <f>Calcs!Q6*(About!$B$8/100)</f>
        <v>627900880.49873877</v>
      </c>
      <c r="R2">
        <f>Calcs!R6*(About!$B$8/100)</f>
        <v>625325204.234254</v>
      </c>
      <c r="S2">
        <f>Calcs!S6*(About!$B$8/100)</f>
        <v>621937809.44106305</v>
      </c>
      <c r="T2">
        <f>Calcs!T6*(About!$B$8/100)</f>
        <v>634550886.27897453</v>
      </c>
      <c r="U2">
        <f>Calcs!U6*(About!$B$8/100)</f>
        <v>644289701.24533999</v>
      </c>
      <c r="V2">
        <f>Calcs!V6*(About!$B$8/100)</f>
        <v>646793328.37592125</v>
      </c>
      <c r="W2">
        <f>Calcs!W6*(About!$B$8/100)</f>
        <v>644157569.52951133</v>
      </c>
      <c r="X2">
        <f>Calcs!X6*(About!$B$8/100)</f>
        <v>636460761.15554702</v>
      </c>
      <c r="Y2">
        <f>Calcs!Y6*(About!$B$8/100)</f>
        <v>651685696.30473447</v>
      </c>
      <c r="Z2">
        <f>Calcs!Z6*(About!$B$8/100)</f>
        <v>661167719.89381599</v>
      </c>
      <c r="AA2">
        <f>Calcs!AA6*(About!$B$8/100)</f>
        <v>666318964.75408769</v>
      </c>
      <c r="AB2">
        <f>Calcs!AB6*(About!$B$8/100)</f>
        <v>667987626.11310661</v>
      </c>
    </row>
    <row r="3" spans="1:28" x14ac:dyDescent="0.45">
      <c r="A3" t="s">
        <v>273</v>
      </c>
      <c r="B3">
        <f>Calcs!B7*(About!$B$8/100)</f>
        <v>916489035.90496445</v>
      </c>
      <c r="C3">
        <f>Calcs!C7*(About!$B$8/100)</f>
        <v>910141064.96175098</v>
      </c>
      <c r="D3">
        <f>Calcs!D7*(About!$B$8/100)</f>
        <v>894002318.75159669</v>
      </c>
      <c r="E3">
        <f>Calcs!E7*(About!$B$8/100)</f>
        <v>880856858.51853764</v>
      </c>
      <c r="F3">
        <f>Calcs!F7*(About!$B$8/100)</f>
        <v>874008479.10133219</v>
      </c>
      <c r="G3">
        <f>Calcs!G7*(About!$B$8/100)</f>
        <v>866807575.5078516</v>
      </c>
      <c r="H3">
        <f>Calcs!H7*(About!$B$8/100)</f>
        <v>849624483.54272783</v>
      </c>
      <c r="I3">
        <f>Calcs!I7*(About!$B$8/100)</f>
        <v>823405149.7332238</v>
      </c>
      <c r="J3">
        <f>Calcs!J7*(About!$B$8/100)</f>
        <v>799547323.82145798</v>
      </c>
      <c r="K3">
        <f>Calcs!K7*(About!$B$8/100)</f>
        <v>782953416.42867613</v>
      </c>
      <c r="L3">
        <f>Calcs!L7*(About!$B$8/100)</f>
        <v>808240359.62146938</v>
      </c>
      <c r="M3">
        <f>Calcs!M7*(About!$B$8/100)</f>
        <v>830482887.6163286</v>
      </c>
      <c r="N3">
        <f>Calcs!N7*(About!$B$8/100)</f>
        <v>844735622.31826949</v>
      </c>
      <c r="O3">
        <f>Calcs!O7*(About!$B$8/100)</f>
        <v>847345290.85513675</v>
      </c>
      <c r="P3">
        <f>Calcs!P7*(About!$B$8/100)</f>
        <v>874555799.32513654</v>
      </c>
      <c r="Q3">
        <f>Calcs!Q7*(About!$B$8/100)</f>
        <v>895535138.99740267</v>
      </c>
      <c r="R3">
        <f>Calcs!R7*(About!$B$8/100)</f>
        <v>916842523.73524439</v>
      </c>
      <c r="S3">
        <f>Calcs!S7*(About!$B$8/100)</f>
        <v>929684230.64690304</v>
      </c>
      <c r="T3">
        <f>Calcs!T7*(About!$B$8/100)</f>
        <v>940039002.52462757</v>
      </c>
      <c r="U3">
        <f>Calcs!U7*(About!$B$8/100)</f>
        <v>949895826.21558297</v>
      </c>
      <c r="V3">
        <f>Calcs!V7*(About!$B$8/100)</f>
        <v>959188602.71828794</v>
      </c>
      <c r="W3">
        <f>Calcs!W7*(About!$B$8/100)</f>
        <v>967939445.49738729</v>
      </c>
      <c r="X3">
        <f>Calcs!X7*(About!$B$8/100)</f>
        <v>975044248.07259333</v>
      </c>
      <c r="Y3">
        <f>Calcs!Y7*(About!$B$8/100)</f>
        <v>980370147.65378571</v>
      </c>
      <c r="Z3">
        <f>Calcs!Z7*(About!$B$8/100)</f>
        <v>983510323.23842001</v>
      </c>
      <c r="AA3">
        <f>Calcs!AA7*(About!$B$8/100)</f>
        <v>984773116.13718283</v>
      </c>
      <c r="AB3">
        <f>Calcs!AB7*(About!$B$8/100)</f>
        <v>985640336.15545535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75967932.345140666</v>
      </c>
      <c r="C5">
        <f>Calcs!C8*(About!$B$8/100)</f>
        <v>70541464.069451943</v>
      </c>
      <c r="D5">
        <f>Calcs!D8*(About!$B$8/100)</f>
        <v>68220851.885132313</v>
      </c>
      <c r="E5">
        <f>Calcs!E8*(About!$B$8/100)</f>
        <v>64424324.08611013</v>
      </c>
      <c r="F5">
        <f>Calcs!F8*(About!$B$8/100)</f>
        <v>61007754.14107313</v>
      </c>
      <c r="G5">
        <f>Calcs!G8*(About!$B$8/100)</f>
        <v>61217254.43754489</v>
      </c>
      <c r="H5">
        <f>Calcs!H8*(About!$B$8/100)</f>
        <v>45809643.824182615</v>
      </c>
      <c r="I5">
        <f>Calcs!I8*(About!$B$8/100)</f>
        <v>46833642.494213499</v>
      </c>
      <c r="J5">
        <f>Calcs!J8*(About!$B$8/100)</f>
        <v>47221921.874114297</v>
      </c>
      <c r="K5">
        <f>Calcs!K8*(About!$B$8/100)</f>
        <v>47590064.9085209</v>
      </c>
      <c r="L5">
        <f>Calcs!L8*(About!$B$8/100)</f>
        <v>47913431.558430858</v>
      </c>
      <c r="M5">
        <f>Calcs!M8*(About!$B$8/100)</f>
        <v>48343356.501009695</v>
      </c>
      <c r="N5">
        <f>Calcs!N8*(About!$B$8/100)</f>
        <v>49358737.077252291</v>
      </c>
      <c r="O5">
        <f>Calcs!O8*(About!$B$8/100)</f>
        <v>50422094.595408097</v>
      </c>
      <c r="P5">
        <f>Calcs!P8*(About!$B$8/100)</f>
        <v>51505174.643421814</v>
      </c>
      <c r="Q5">
        <f>Calcs!Q8*(About!$B$8/100)</f>
        <v>52472035.719472513</v>
      </c>
      <c r="R5">
        <f>Calcs!R8*(About!$B$8/100)</f>
        <v>53009566.521340229</v>
      </c>
      <c r="S5">
        <f>Calcs!S8*(About!$B$8/100)</f>
        <v>53213635.104423106</v>
      </c>
      <c r="T5">
        <f>Calcs!T8*(About!$B$8/100)</f>
        <v>54005526.499874353</v>
      </c>
      <c r="U5">
        <f>Calcs!U8*(About!$B$8/100)</f>
        <v>54424538.587696649</v>
      </c>
      <c r="V5">
        <f>Calcs!V8*(About!$B$8/100)</f>
        <v>53575326.063367285</v>
      </c>
      <c r="W5">
        <f>Calcs!W8*(About!$B$8/100)</f>
        <v>53680369.331012197</v>
      </c>
      <c r="X5">
        <f>Calcs!X8*(About!$B$8/100)</f>
        <v>54408457.25227543</v>
      </c>
      <c r="Y5">
        <f>Calcs!Y8*(About!$B$8/100)</f>
        <v>55167960.677260034</v>
      </c>
      <c r="Z5">
        <f>Calcs!Z8*(About!$B$8/100)</f>
        <v>55918324.524122111</v>
      </c>
      <c r="AA5">
        <f>Calcs!AA8*(About!$B$8/100)</f>
        <v>56647628.98672349</v>
      </c>
      <c r="AB5">
        <f>Calcs!AB8*(About!$B$8/100)</f>
        <v>56917101.131121352</v>
      </c>
    </row>
    <row r="6" spans="1:28" x14ac:dyDescent="0.45">
      <c r="A6" t="s">
        <v>275</v>
      </c>
      <c r="B6">
        <f>Calcs!B9*(About!$B$8/100)</f>
        <v>1724914919.4215717</v>
      </c>
      <c r="C6">
        <f>Calcs!C9*(About!$B$8/100)</f>
        <v>1741022118.3200612</v>
      </c>
      <c r="D6">
        <f>Calcs!D9*(About!$B$8/100)</f>
        <v>1772374889.5067847</v>
      </c>
      <c r="E6">
        <f>Calcs!E9*(About!$B$8/100)</f>
        <v>1818663021.4542775</v>
      </c>
      <c r="F6">
        <f>Calcs!F9*(About!$B$8/100)</f>
        <v>1803155813.4636765</v>
      </c>
      <c r="G6">
        <f>Calcs!G9*(About!$B$8/100)</f>
        <v>1807576823.925653</v>
      </c>
      <c r="H6">
        <f>Calcs!H9*(About!$B$8/100)</f>
        <v>1818526639.6985991</v>
      </c>
      <c r="I6">
        <f>Calcs!I9*(About!$B$8/100)</f>
        <v>1872026689.6324251</v>
      </c>
      <c r="J6">
        <f>Calcs!J9*(About!$B$8/100)</f>
        <v>1928395057.4359765</v>
      </c>
      <c r="K6">
        <f>Calcs!K9*(About!$B$8/100)</f>
        <v>1832178148.5595074</v>
      </c>
      <c r="L6">
        <f>Calcs!L9*(About!$B$8/100)</f>
        <v>1803917083.6515303</v>
      </c>
      <c r="M6">
        <f>Calcs!M9*(About!$B$8/100)</f>
        <v>1811179212.4178874</v>
      </c>
      <c r="N6">
        <f>Calcs!N9*(About!$B$8/100)</f>
        <v>1803371084.5724611</v>
      </c>
      <c r="O6">
        <f>Calcs!O9*(About!$B$8/100)</f>
        <v>1797707156.6234677</v>
      </c>
      <c r="P6">
        <f>Calcs!P9*(About!$B$8/100)</f>
        <v>1829092821.9384871</v>
      </c>
      <c r="Q6">
        <f>Calcs!Q9*(About!$B$8/100)</f>
        <v>1855134490.1351538</v>
      </c>
      <c r="R6">
        <f>Calcs!R9*(About!$B$8/100)</f>
        <v>1869665807.4392552</v>
      </c>
      <c r="S6">
        <f>Calcs!S9*(About!$B$8/100)</f>
        <v>1870230001.3787916</v>
      </c>
      <c r="T6">
        <f>Calcs!T9*(About!$B$8/100)</f>
        <v>1861381288.902735</v>
      </c>
      <c r="U6">
        <f>Calcs!U9*(About!$B$8/100)</f>
        <v>1877687337.3261759</v>
      </c>
      <c r="V6">
        <f>Calcs!V9*(About!$B$8/100)</f>
        <v>1887310683.9361627</v>
      </c>
      <c r="W6">
        <f>Calcs!W9*(About!$B$8/100)</f>
        <v>1891926718.4274309</v>
      </c>
      <c r="X6">
        <f>Calcs!X9*(About!$B$8/100)</f>
        <v>1892480316.0045404</v>
      </c>
      <c r="Y6">
        <f>Calcs!Y9*(About!$B$8/100)</f>
        <v>1892459840.1769595</v>
      </c>
      <c r="Z6">
        <f>Calcs!Z9*(About!$B$8/100)</f>
        <v>1895273995.7104976</v>
      </c>
      <c r="AA6">
        <f>Calcs!AA9*(About!$B$8/100)</f>
        <v>1899029107.0780921</v>
      </c>
      <c r="AB6">
        <f>Calcs!AB9*(About!$B$8/100)</f>
        <v>1905642487.875541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98078589.500205681</v>
      </c>
      <c r="C2">
        <f>Calcs!C6*(About!$B$9/100)</f>
        <v>99392109.271330819</v>
      </c>
      <c r="D2">
        <f>Calcs!D6*(About!$B$9/100)</f>
        <v>100144135.09547408</v>
      </c>
      <c r="E2">
        <f>Calcs!E6*(About!$B$9/100)</f>
        <v>98525951.833467782</v>
      </c>
      <c r="F2">
        <f>Calcs!F6*(About!$B$9/100)</f>
        <v>97176874.31332241</v>
      </c>
      <c r="G2">
        <f>Calcs!G6*(About!$B$9/100)</f>
        <v>95286541.530581608</v>
      </c>
      <c r="H2">
        <f>Calcs!H6*(About!$B$9/100)</f>
        <v>94105771.290556967</v>
      </c>
      <c r="I2">
        <f>Calcs!I6*(About!$B$9/100)</f>
        <v>94085712.813634217</v>
      </c>
      <c r="J2">
        <f>Calcs!J6*(About!$B$9/100)</f>
        <v>94611234.963494733</v>
      </c>
      <c r="K2">
        <f>Calcs!K6*(About!$B$9/100)</f>
        <v>91724219.585786179</v>
      </c>
      <c r="L2">
        <f>Calcs!L6*(About!$B$9/100)</f>
        <v>92610396.224586308</v>
      </c>
      <c r="M2">
        <f>Calcs!M6*(About!$B$9/100)</f>
        <v>93248425.700624317</v>
      </c>
      <c r="N2">
        <f>Calcs!N6*(About!$B$9/100)</f>
        <v>94384491.067602068</v>
      </c>
      <c r="O2">
        <f>Calcs!O6*(About!$B$9/100)</f>
        <v>91620053.235777989</v>
      </c>
      <c r="P2">
        <f>Calcs!P6*(About!$B$9/100)</f>
        <v>90507716.890115932</v>
      </c>
      <c r="Q2">
        <f>Calcs!Q6*(About!$B$9/100)</f>
        <v>90144001.404678777</v>
      </c>
      <c r="R2">
        <f>Calcs!R6*(About!$B$9/100)</f>
        <v>89774226.855837107</v>
      </c>
      <c r="S2">
        <f>Calcs!S6*(About!$B$9/100)</f>
        <v>89287918.697210103</v>
      </c>
      <c r="T2">
        <f>Calcs!T6*(About!$B$9/100)</f>
        <v>91098703.251757801</v>
      </c>
      <c r="U2">
        <f>Calcs!U6*(About!$B$9/100)</f>
        <v>92496847.094637349</v>
      </c>
      <c r="V2">
        <f>Calcs!V6*(About!$B$9/100)</f>
        <v>92856277.977098688</v>
      </c>
      <c r="W2">
        <f>Calcs!W6*(About!$B$9/100)</f>
        <v>92477877.728695706</v>
      </c>
      <c r="X2">
        <f>Calcs!X6*(About!$B$9/100)</f>
        <v>91372892.648370475</v>
      </c>
      <c r="Y2">
        <f>Calcs!Y6*(About!$B$9/100)</f>
        <v>93558646.19339557</v>
      </c>
      <c r="Z2">
        <f>Calcs!Z6*(About!$B$9/100)</f>
        <v>94919924.022874713</v>
      </c>
      <c r="AA2">
        <f>Calcs!AA6*(About!$B$9/100)</f>
        <v>95659457.663202375</v>
      </c>
      <c r="AB2">
        <f>Calcs!AB6*(About!$B$9/100)</f>
        <v>95899017.467246383</v>
      </c>
    </row>
    <row r="3" spans="1:28" x14ac:dyDescent="0.45">
      <c r="A3" t="s">
        <v>273</v>
      </c>
      <c r="B3">
        <f>Calcs!B7*(About!$B$9/100)</f>
        <v>131574889.45447618</v>
      </c>
      <c r="C3">
        <f>Calcs!C7*(About!$B$9/100)</f>
        <v>130663548.95569018</v>
      </c>
      <c r="D3">
        <f>Calcs!D7*(About!$B$9/100)</f>
        <v>128346604.98217264</v>
      </c>
      <c r="E3">
        <f>Calcs!E7*(About!$B$9/100)</f>
        <v>126459389.30448034</v>
      </c>
      <c r="F3">
        <f>Calcs!F7*(About!$B$9/100)</f>
        <v>125476208.13213672</v>
      </c>
      <c r="G3">
        <f>Calcs!G7*(About!$B$9/100)</f>
        <v>124442417.15683171</v>
      </c>
      <c r="H3">
        <f>Calcs!H7*(About!$B$9/100)</f>
        <v>121975542.66382173</v>
      </c>
      <c r="I3">
        <f>Calcs!I7*(About!$B$9/100)</f>
        <v>118211388.57969885</v>
      </c>
      <c r="J3">
        <f>Calcs!J7*(About!$B$9/100)</f>
        <v>114786262.16357636</v>
      </c>
      <c r="K3">
        <f>Calcs!K7*(About!$B$9/100)</f>
        <v>112403973.40147765</v>
      </c>
      <c r="L3">
        <f>Calcs!L7*(About!$B$9/100)</f>
        <v>116034269.70060152</v>
      </c>
      <c r="M3">
        <f>Calcs!M7*(About!$B$9/100)</f>
        <v>119227497.38523163</v>
      </c>
      <c r="N3">
        <f>Calcs!N7*(About!$B$9/100)</f>
        <v>121273677.88424887</v>
      </c>
      <c r="O3">
        <f>Calcs!O7*(About!$B$9/100)</f>
        <v>121648332.50181566</v>
      </c>
      <c r="P3">
        <f>Calcs!P7*(About!$B$9/100)</f>
        <v>125554783.64708781</v>
      </c>
      <c r="Q3">
        <f>Calcs!Q7*(About!$B$9/100)</f>
        <v>128566662.88411619</v>
      </c>
      <c r="R3">
        <f>Calcs!R7*(About!$B$9/100)</f>
        <v>131625637.60352159</v>
      </c>
      <c r="S3">
        <f>Calcs!S7*(About!$B$9/100)</f>
        <v>133469245.22032179</v>
      </c>
      <c r="T3">
        <f>Calcs!T7*(About!$B$9/100)</f>
        <v>134955818.33987105</v>
      </c>
      <c r="U3">
        <f>Calcs!U7*(About!$B$9/100)</f>
        <v>136370903.99469191</v>
      </c>
      <c r="V3">
        <f>Calcs!V7*(About!$B$9/100)</f>
        <v>137705012.74358845</v>
      </c>
      <c r="W3">
        <f>Calcs!W7*(About!$B$9/100)</f>
        <v>138961319.28538638</v>
      </c>
      <c r="X3">
        <f>Calcs!X7*(About!$B$9/100)</f>
        <v>139981313.6080741</v>
      </c>
      <c r="Y3">
        <f>Calcs!Y7*(About!$B$9/100)</f>
        <v>140745921.38971448</v>
      </c>
      <c r="Z3">
        <f>Calcs!Z7*(About!$B$9/100)</f>
        <v>141196737.75437284</v>
      </c>
      <c r="AA3">
        <f>Calcs!AA7*(About!$B$9/100)</f>
        <v>141378029.433323</v>
      </c>
      <c r="AB3">
        <f>Calcs!AB7*(About!$B$9/100)</f>
        <v>141502531.06243876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10906265.005698871</v>
      </c>
      <c r="C5">
        <f>Calcs!C8*(About!$B$9/100)</f>
        <v>10127219.173691774</v>
      </c>
      <c r="D5">
        <f>Calcs!D8*(About!$B$9/100)</f>
        <v>9794062.660458561</v>
      </c>
      <c r="E5">
        <f>Calcs!E8*(About!$B$9/100)</f>
        <v>9249017.705311941</v>
      </c>
      <c r="F5">
        <f>Calcs!F8*(About!$B$9/100)</f>
        <v>8758521.043354772</v>
      </c>
      <c r="G5">
        <f>Calcs!G8*(About!$B$9/100)</f>
        <v>8788597.757062247</v>
      </c>
      <c r="H5">
        <f>Calcs!H8*(About!$B$9/100)</f>
        <v>6576618.5802366417</v>
      </c>
      <c r="I5">
        <f>Calcs!I8*(About!$B$9/100)</f>
        <v>6723627.9895503111</v>
      </c>
      <c r="J5">
        <f>Calcs!J8*(About!$B$9/100)</f>
        <v>6779370.9548084335</v>
      </c>
      <c r="K5">
        <f>Calcs!K8*(About!$B$9/100)</f>
        <v>6832223.0644986005</v>
      </c>
      <c r="L5">
        <f>Calcs!L8*(About!$B$9/100)</f>
        <v>6878646.8945154594</v>
      </c>
      <c r="M5">
        <f>Calcs!M8*(About!$B$9/100)</f>
        <v>6940368.6659468831</v>
      </c>
      <c r="N5">
        <f>Calcs!N8*(About!$B$9/100)</f>
        <v>7086140.826703202</v>
      </c>
      <c r="O5">
        <f>Calcs!O8*(About!$B$9/100)</f>
        <v>7238800.7521585943</v>
      </c>
      <c r="P5">
        <f>Calcs!P8*(About!$B$9/100)</f>
        <v>7394292.1241279701</v>
      </c>
      <c r="Q5">
        <f>Calcs!Q8*(About!$B$9/100)</f>
        <v>7533098.6283144513</v>
      </c>
      <c r="R5">
        <f>Calcs!R8*(About!$B$9/100)</f>
        <v>7610268.7340804031</v>
      </c>
      <c r="S5">
        <f>Calcs!S8*(About!$B$9/100)</f>
        <v>7639565.6489461083</v>
      </c>
      <c r="T5">
        <f>Calcs!T8*(About!$B$9/100)</f>
        <v>7753252.7949287836</v>
      </c>
      <c r="U5">
        <f>Calcs!U8*(About!$B$9/100)</f>
        <v>7813407.8725952283</v>
      </c>
      <c r="V5">
        <f>Calcs!V8*(About!$B$9/100)</f>
        <v>7691491.472469762</v>
      </c>
      <c r="W5">
        <f>Calcs!W8*(About!$B$9/100)</f>
        <v>7706571.9107367285</v>
      </c>
      <c r="X5">
        <f>Calcs!X8*(About!$B$9/100)</f>
        <v>7811099.1707478156</v>
      </c>
      <c r="Y5">
        <f>Calcs!Y8*(About!$B$9/100)</f>
        <v>7920136.5681062797</v>
      </c>
      <c r="Z5">
        <f>Calcs!Z8*(About!$B$9/100)</f>
        <v>8027861.8504977124</v>
      </c>
      <c r="AA5">
        <f>Calcs!AA8*(About!$B$9/100)</f>
        <v>8132563.7621257985</v>
      </c>
      <c r="AB5">
        <f>Calcs!AB8*(About!$B$9/100)</f>
        <v>8171250.2779717837</v>
      </c>
    </row>
    <row r="6" spans="1:28" x14ac:dyDescent="0.45">
      <c r="A6" t="s">
        <v>275</v>
      </c>
      <c r="B6">
        <f>Calcs!B9*(About!$B$9/100)</f>
        <v>247635793.71919972</v>
      </c>
      <c r="C6">
        <f>Calcs!C9*(About!$B$9/100)</f>
        <v>249948208.63248602</v>
      </c>
      <c r="D6">
        <f>Calcs!D9*(About!$B$9/100)</f>
        <v>254449339.84232232</v>
      </c>
      <c r="E6">
        <f>Calcs!E9*(About!$B$9/100)</f>
        <v>261094652.12151593</v>
      </c>
      <c r="F6">
        <f>Calcs!F9*(About!$B$9/100)</f>
        <v>258868374.34057531</v>
      </c>
      <c r="G6">
        <f>Calcs!G9*(About!$B$9/100)</f>
        <v>259503072.5639286</v>
      </c>
      <c r="H6">
        <f>Calcs!H9*(About!$B$9/100)</f>
        <v>261075072.60258663</v>
      </c>
      <c r="I6">
        <f>Calcs!I9*(About!$B$9/100)</f>
        <v>268755757.12807184</v>
      </c>
      <c r="J6">
        <f>Calcs!J9*(About!$B$9/100)</f>
        <v>276848229.02017486</v>
      </c>
      <c r="K6">
        <f>Calcs!K9*(About!$B$9/100)</f>
        <v>263034938.67723879</v>
      </c>
      <c r="L6">
        <f>Calcs!L9*(About!$B$9/100)</f>
        <v>258977665.3815892</v>
      </c>
      <c r="M6">
        <f>Calcs!M9*(About!$B$9/100)</f>
        <v>260020246.09145454</v>
      </c>
      <c r="N6">
        <f>Calcs!N9*(About!$B$9/100)</f>
        <v>258899279.53554377</v>
      </c>
      <c r="O6">
        <f>Calcs!O9*(About!$B$9/100)</f>
        <v>258086143.02809927</v>
      </c>
      <c r="P6">
        <f>Calcs!P9*(About!$B$9/100)</f>
        <v>262591996.65263414</v>
      </c>
      <c r="Q6">
        <f>Calcs!Q9*(About!$B$9/100)</f>
        <v>266330644.33956826</v>
      </c>
      <c r="R6">
        <f>Calcs!R9*(About!$B$9/100)</f>
        <v>268416819.28876138</v>
      </c>
      <c r="S6">
        <f>Calcs!S9*(About!$B$9/100)</f>
        <v>268497817.26289654</v>
      </c>
      <c r="T6">
        <f>Calcs!T9*(About!$B$9/100)</f>
        <v>267227460.14978391</v>
      </c>
      <c r="U6">
        <f>Calcs!U9*(About!$B$9/100)</f>
        <v>269568422.70874685</v>
      </c>
      <c r="V6">
        <f>Calcs!V9*(About!$B$9/100)</f>
        <v>270949989.44526637</v>
      </c>
      <c r="W6">
        <f>Calcs!W9*(About!$B$9/100)</f>
        <v>271612686.11059737</v>
      </c>
      <c r="X6">
        <f>Calcs!X9*(About!$B$9/100)</f>
        <v>271692162.82789224</v>
      </c>
      <c r="Y6">
        <f>Calcs!Y9*(About!$B$9/100)</f>
        <v>271689223.23489666</v>
      </c>
      <c r="Z6">
        <f>Calcs!Z9*(About!$B$9/100)</f>
        <v>272093234.83648378</v>
      </c>
      <c r="AA6">
        <f>Calcs!AA9*(About!$B$9/100)</f>
        <v>272632333.88047028</v>
      </c>
      <c r="AB6">
        <f>Calcs!AB9*(About!$B$9/100)</f>
        <v>273581777.69622254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473811749.88901848</v>
      </c>
      <c r="C2">
        <f>Calcs!C13</f>
        <v>469686087.89321083</v>
      </c>
      <c r="D2">
        <f>Calcs!D13</f>
        <v>456573564.68484068</v>
      </c>
      <c r="E2">
        <f>Calcs!E13</f>
        <v>446537172.9767139</v>
      </c>
      <c r="F2">
        <f>Calcs!F13</f>
        <v>443619633.14492762</v>
      </c>
      <c r="G2">
        <f>Calcs!G13</f>
        <v>440975071.50108892</v>
      </c>
      <c r="H2">
        <f>Calcs!H13</f>
        <v>437473750.26903433</v>
      </c>
      <c r="I2">
        <f>Calcs!I13</f>
        <v>433187673.71202868</v>
      </c>
      <c r="J2">
        <f>Calcs!J13</f>
        <v>426141281.82213825</v>
      </c>
      <c r="K2">
        <f>Calcs!K13</f>
        <v>411159837.83117592</v>
      </c>
      <c r="L2">
        <f>Calcs!L13</f>
        <v>402128771.46964705</v>
      </c>
      <c r="M2">
        <f>Calcs!M13</f>
        <v>393320553.74569142</v>
      </c>
      <c r="N2">
        <f>Calcs!N13</f>
        <v>384829519.35864961</v>
      </c>
      <c r="O2">
        <f>Calcs!O13</f>
        <v>376640629.44340956</v>
      </c>
      <c r="P2">
        <f>Calcs!P13</f>
        <v>368922045.85531783</v>
      </c>
      <c r="Q2">
        <f>Calcs!Q13</f>
        <v>361689718.90585709</v>
      </c>
      <c r="R2">
        <f>Calcs!R13</f>
        <v>355042540.52622038</v>
      </c>
      <c r="S2">
        <f>Calcs!S13</f>
        <v>348737610.25868481</v>
      </c>
      <c r="T2">
        <f>Calcs!T13</f>
        <v>342341535.35410506</v>
      </c>
      <c r="U2">
        <f>Calcs!U13</f>
        <v>336268568.18784702</v>
      </c>
      <c r="V2">
        <f>Calcs!V13</f>
        <v>330616689.24473357</v>
      </c>
      <c r="W2">
        <f>Calcs!W13</f>
        <v>325468384.42128944</v>
      </c>
      <c r="X2">
        <f>Calcs!X13</f>
        <v>320459075.16933787</v>
      </c>
      <c r="Y2">
        <f>Calcs!Y13</f>
        <v>314762535.35407263</v>
      </c>
      <c r="Z2">
        <f>Calcs!Z13</f>
        <v>309858953.88109231</v>
      </c>
      <c r="AA2">
        <f>Calcs!AA13</f>
        <v>305048795.66108233</v>
      </c>
      <c r="AB2">
        <f>Calcs!AB13</f>
        <v>300132909.66210109</v>
      </c>
    </row>
    <row r="3" spans="1:28" x14ac:dyDescent="0.45">
      <c r="A3" t="s">
        <v>273</v>
      </c>
      <c r="B3">
        <f>Calcs!B14</f>
        <v>506058722.47527194</v>
      </c>
      <c r="C3">
        <f>Calcs!C14</f>
        <v>509575538.29562402</v>
      </c>
      <c r="D3">
        <f>Calcs!D14</f>
        <v>502944310.22747004</v>
      </c>
      <c r="E3">
        <f>Calcs!E14</f>
        <v>499468965.21697313</v>
      </c>
      <c r="F3">
        <f>Calcs!F14</f>
        <v>504572153.44508022</v>
      </c>
      <c r="G3">
        <f>Calcs!G14</f>
        <v>510384902.67257696</v>
      </c>
      <c r="H3">
        <f>Calcs!H14</f>
        <v>516086455.44287962</v>
      </c>
      <c r="I3">
        <f>Calcs!I14</f>
        <v>519350344.89543396</v>
      </c>
      <c r="J3">
        <f>Calcs!J14</f>
        <v>518391503.31372857</v>
      </c>
      <c r="K3">
        <f>Calcs!K14</f>
        <v>513891692.58285421</v>
      </c>
      <c r="L3">
        <f>Calcs!L14</f>
        <v>509951965.64661682</v>
      </c>
      <c r="M3">
        <f>Calcs!M14</f>
        <v>506212756.91187668</v>
      </c>
      <c r="N3">
        <f>Calcs!N14</f>
        <v>501699274.48544574</v>
      </c>
      <c r="O3">
        <f>Calcs!O14</f>
        <v>498616762.86060947</v>
      </c>
      <c r="P3">
        <f>Calcs!P14</f>
        <v>496019596.42803371</v>
      </c>
      <c r="Q3">
        <f>Calcs!Q14</f>
        <v>493559602.67420954</v>
      </c>
      <c r="R3">
        <f>Calcs!R14</f>
        <v>492285400.64833105</v>
      </c>
      <c r="S3">
        <f>Calcs!S14</f>
        <v>491253187.63380492</v>
      </c>
      <c r="T3">
        <f>Calcs!T14</f>
        <v>491399474.77626097</v>
      </c>
      <c r="U3">
        <f>Calcs!U14</f>
        <v>492090806.84824157</v>
      </c>
      <c r="V3">
        <f>Calcs!V14</f>
        <v>493295283.22678131</v>
      </c>
      <c r="W3">
        <f>Calcs!W14</f>
        <v>495014726.80462092</v>
      </c>
      <c r="X3">
        <f>Calcs!X14</f>
        <v>496950183.17225552</v>
      </c>
      <c r="Y3">
        <f>Calcs!Y14</f>
        <v>499483548.35890019</v>
      </c>
      <c r="Z3">
        <f>Calcs!Z14</f>
        <v>502406556.868909</v>
      </c>
      <c r="AA3">
        <f>Calcs!AA14</f>
        <v>505251636.71424508</v>
      </c>
      <c r="AB3">
        <f>Calcs!AB14</f>
        <v>508385189.33582622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78514724.68902275</v>
      </c>
      <c r="C5">
        <f>Calcs!C15</f>
        <v>79351432.457088917</v>
      </c>
      <c r="D5">
        <f>Calcs!D15</f>
        <v>78707495.596371338</v>
      </c>
      <c r="E5">
        <f>Calcs!E15</f>
        <v>78393958.044939131</v>
      </c>
      <c r="F5">
        <f>Calcs!F15</f>
        <v>78960877.687354326</v>
      </c>
      <c r="G5">
        <f>Calcs!G15</f>
        <v>79610738.949479789</v>
      </c>
      <c r="H5">
        <f>Calcs!H15</f>
        <v>83829368.475072607</v>
      </c>
      <c r="I5">
        <f>Calcs!I15</f>
        <v>84529815.010757625</v>
      </c>
      <c r="J5">
        <f>Calcs!J15</f>
        <v>84990095.427831039</v>
      </c>
      <c r="K5">
        <f>Calcs!K15</f>
        <v>84759043.772923887</v>
      </c>
      <c r="L5">
        <f>Calcs!L15</f>
        <v>85351028.190526247</v>
      </c>
      <c r="M5">
        <f>Calcs!M15</f>
        <v>84652404.54758212</v>
      </c>
      <c r="N5">
        <f>Calcs!N15</f>
        <v>83970642.662491187</v>
      </c>
      <c r="O5">
        <f>Calcs!O15</f>
        <v>83538161.359716237</v>
      </c>
      <c r="P5">
        <f>Calcs!P15</f>
        <v>82488175.140966564</v>
      </c>
      <c r="Q5">
        <f>Calcs!Q15</f>
        <v>81568070.030004919</v>
      </c>
      <c r="R5">
        <f>Calcs!R15</f>
        <v>83411014.591039523</v>
      </c>
      <c r="S5">
        <f>Calcs!S15</f>
        <v>83387316.985408023</v>
      </c>
      <c r="T5">
        <f>Calcs!T15</f>
        <v>84831503.759374067</v>
      </c>
      <c r="U5">
        <f>Calcs!U15</f>
        <v>84934041.476048842</v>
      </c>
      <c r="V5">
        <f>Calcs!V15</f>
        <v>85082151.511245728</v>
      </c>
      <c r="W5">
        <f>Calcs!W15</f>
        <v>85267175.124445543</v>
      </c>
      <c r="X5">
        <f>Calcs!X15</f>
        <v>85482732.191055179</v>
      </c>
      <c r="Y5">
        <f>Calcs!Y15</f>
        <v>84299219.079035684</v>
      </c>
      <c r="Z5">
        <f>Calcs!Z15</f>
        <v>84537106.581721157</v>
      </c>
      <c r="AA5">
        <f>Calcs!AA15</f>
        <v>84771804.022110075</v>
      </c>
      <c r="AB5">
        <f>Calcs!AB15</f>
        <v>84992374.043757156</v>
      </c>
    </row>
    <row r="6" spans="1:28" x14ac:dyDescent="0.45">
      <c r="A6" t="s">
        <v>275</v>
      </c>
      <c r="B6">
        <f>Calcs!B16</f>
        <v>3960252252.776608</v>
      </c>
      <c r="C6">
        <f>Calcs!C16</f>
        <v>4017770898.8761187</v>
      </c>
      <c r="D6">
        <f>Calcs!D16</f>
        <v>3987005938.0882039</v>
      </c>
      <c r="E6">
        <f>Calcs!E16</f>
        <v>3966882569.3983903</v>
      </c>
      <c r="F6">
        <f>Calcs!F16</f>
        <v>3996460827.0119891</v>
      </c>
      <c r="G6">
        <f>Calcs!G16</f>
        <v>4030114161.3478346</v>
      </c>
      <c r="H6">
        <f>Calcs!H16</f>
        <v>4104077578.5860529</v>
      </c>
      <c r="I6">
        <f>Calcs!I16</f>
        <v>4126372923.9766316</v>
      </c>
      <c r="J6">
        <f>Calcs!J16</f>
        <v>4123848673.2536907</v>
      </c>
      <c r="K6">
        <f>Calcs!K16</f>
        <v>4104052513.8108659</v>
      </c>
      <c r="L6">
        <f>Calcs!L16</f>
        <v>4081743952.4479184</v>
      </c>
      <c r="M6">
        <f>Calcs!M16</f>
        <v>4056050279.2651453</v>
      </c>
      <c r="N6">
        <f>Calcs!N16</f>
        <v>4029996129.0428634</v>
      </c>
      <c r="O6">
        <f>Calcs!O16</f>
        <v>4006339994.2212148</v>
      </c>
      <c r="P6">
        <f>Calcs!P16</f>
        <v>3982090963.5355935</v>
      </c>
      <c r="Q6">
        <f>Calcs!Q16</f>
        <v>3957952673.583982</v>
      </c>
      <c r="R6">
        <f>Calcs!R16</f>
        <v>3935843718.9761591</v>
      </c>
      <c r="S6">
        <f>Calcs!S16</f>
        <v>3920494050.6515388</v>
      </c>
      <c r="T6">
        <f>Calcs!T16</f>
        <v>3908044148.9544802</v>
      </c>
      <c r="U6">
        <f>Calcs!U16</f>
        <v>3898765169.1801901</v>
      </c>
      <c r="V6">
        <f>Calcs!V16</f>
        <v>3891944360.2669849</v>
      </c>
      <c r="W6">
        <f>Calcs!W16</f>
        <v>3887092731.2371192</v>
      </c>
      <c r="X6">
        <f>Calcs!X16</f>
        <v>3883693491.9985547</v>
      </c>
      <c r="Y6">
        <f>Calcs!Y16</f>
        <v>3880956874.2713008</v>
      </c>
      <c r="Z6">
        <f>Calcs!Z16</f>
        <v>3878736135.1897178</v>
      </c>
      <c r="AA6">
        <f>Calcs!AA16</f>
        <v>3876420149.9624238</v>
      </c>
      <c r="AB6">
        <f>Calcs!AB16</f>
        <v>3873668949.0932431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2026-06-11T23:23:03Z</dcterms:modified>
</cp:coreProperties>
</file>