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NY/bldgs/SYCEU/"/>
    </mc:Choice>
  </mc:AlternateContent>
  <xr:revisionPtr revIDLastSave="0" documentId="8_{B4A4E996-79A6-2B47-916E-2D2FF55CD131}"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<sst xmlns="http://schemas.openxmlformats.org/spreadsheetml/2006/main" count="26269" uniqueCount="759">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</sst>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737</v>
      </c>
      <c r="C1" s="84">
        <v>45357</v>
      </c>
      <c r="F1" s="82" t="s">
        <v>652</v>
      </c>
      <c r="G1" s="82" t="s">
        <v>652</v>
      </c>
    </row>
    <row r="2" spans="1:7" x14ac:dyDescent="0.2">
      <c r="A2" s="84">
        <v>45357</v>
      </c>
      <c r="B2" t="str">
        <f>LOOKUP(B1,F2:G51,G2:G51)</f>
        <v>NY</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25047188465141.301</v>
      </c>
      <c r="C2" s="14">
        <f>IFERROR(SUMIFS(BCEU!$C:$C,BCEU!$B:$B,$A2,BCEU!$H:$H,C$1,BCEU!$D:$D,About!$B$2,BCEU!$F:$F,"urban"),0)</f>
        <v>14852756199213.1</v>
      </c>
      <c r="D2" s="14">
        <f>IFERROR(SUMIFS(BCEU!$C:$C,BCEU!$B:$B,$A2,BCEU!$H:$H,D$1,BCEU!$D:$D,About!$B$2,BCEU!$F:$F,"urban"),0)</f>
        <v>0</v>
      </c>
      <c r="E2" s="14">
        <f>IFERROR(SUMIFS(BCEU!$C:$C,BCEU!$B:$B,$A2,BCEU!$H:$H,E$1,BCEU!$D:$D,About!$B$2,BCEU!$F:$F,"urban"),0)</f>
        <v>11459920640312.5</v>
      </c>
      <c r="F2" s="14">
        <f>IFERROR(SUMIFS(BCEU!$C:$C,BCEU!$B:$B,$A2,BCEU!$H:$H,F$1,BCEU!$D:$D,About!$B$2,BCEU!$F:$F,"urban"),0)</f>
        <v>48156388894397.102</v>
      </c>
      <c r="G2" s="14">
        <f>IFERROR(SUMIFS(BCEU!$C:$C,BCEU!$B:$B,$A2,BCEU!$H:$H,G$1,BCEU!$D:$D,About!$B$2,BCEU!$F:$F,"urban"),0)</f>
        <v>59360019728706.398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295999361014022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106064776430310</v>
      </c>
      <c r="G4" s="14">
        <f>IFERROR(SUMIFS(BCEU!$C:$C,BCEU!$B:$B,$A4,BCEU!$H:$H,G$1,BCEU!$D:$D,About!$B$2,BCEU!$F:$F,"urban"),0)</f>
        <v>0</v>
      </c>
    </row>
    <row r="5" spans="1:9" x14ac:dyDescent="0.2">
      <c r="A5" s="1" t="s">
        <v>79</v>
      </c>
      <c r="B5" s="14">
        <f>IFERROR(SUMIFS(BCEU!$C:$C,BCEU!$B:$B,$A5,BCEU!$H:$H,B$1,BCEU!$D:$D,About!$B$2,BCEU!$F:$F,"urban"),0)</f>
        <v>82070967087676.797</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7341601329949.2002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26163816243243.102</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2181775452101.99</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17119036218028.6</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5239134026197.3604</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3592841414187.7798</v>
      </c>
      <c r="C2" s="14">
        <f>IFERROR(SUMIFS(BCEU!$C:$C,BCEU!$B:$B,$A2,BCEU!$G:$G,C$1,BCEU!$D:$D,About!$B$2,BCEU!$F:$F,"rural"),0)</f>
        <v>0</v>
      </c>
      <c r="D2" s="14">
        <f>IFERROR(SUMIFS(BCEU!$C:$C,BCEU!$B:$B,$A2,BCEU!$G:$G,D$1,BCEU!$D:$D,About!$B$2,BCEU!$F:$F,"rural"),0)</f>
        <v>0</v>
      </c>
      <c r="E2" s="14">
        <f>IFERROR(SUMIFS(BCEU!$C:$C,BCEU!$B:$B,$A2,BCEU!$G:$G,E$1,BCEU!$D:$D,About!$B$2,BCEU!$F:$F,"rural"),0)</f>
        <v>1643844279653.28</v>
      </c>
      <c r="F2" s="14">
        <f>IFERROR(SUMIFS(BCEU!$C:$C,BCEU!$B:$B,$A2,BCEU!$G:$G,F$1,BCEU!$D:$D,About!$B$2,BCEU!$F:$F,"rural"),0)</f>
        <v>0</v>
      </c>
      <c r="G2" s="14">
        <f>IFERROR(SUMIFS(BCEU!$C:$C,BCEU!$B:$B,$A2,BCEU!$G:$G,G$1,BCEU!$D:$D,About!$B$2,BCEU!$F:$F,"rural"),0)</f>
        <v>8328471410003.2998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42494870836680.703</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11782441468402.6</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3756183756756.8198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313224547898.00299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2457678389714.9102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6582196325891.2197</v>
      </c>
      <c r="C2" s="14">
        <f>IFERROR(SUMIFS(BCEU!$C:$C,BCEU!$B:$B,$A2,BCEU!$G:$G,C$1,BCEU!$D:$D,About!$B$2,BCEU!$F:$F,"commercial"),0)</f>
        <v>0</v>
      </c>
      <c r="D2" s="14">
        <f>IFERROR(SUMIFS(BCEU!$C:$C,BCEU!$B:$B,$A2,BCEU!$G:$G,D$1,BCEU!$D:$D,About!$B$2,BCEU!$F:$F,"commercial"),0)</f>
        <v>0</v>
      </c>
      <c r="E2" s="14">
        <f>IFERROR(SUMIFS(BCEU!$C:$C,BCEU!$B:$B,$A2,BCEU!$G:$G,E$1,BCEU!$D:$D,About!$B$2,BCEU!$F:$F,"commercial"),0)</f>
        <v>29336490313108.898</v>
      </c>
      <c r="F2" s="14">
        <f>IFERROR(SUMIFS(BCEU!$C:$C,BCEU!$B:$B,$A2,BCEU!$G:$G,F$1,BCEU!$D:$D,About!$B$2,BCEU!$F:$F,"commercial"),0)</f>
        <v>0</v>
      </c>
      <c r="G2" s="14">
        <f>IFERROR(SUMIFS(BCEU!$C:$C,BCEU!$B:$B,$A2,BCEU!$G:$G,G$1,BCEU!$D:$D,About!$B$2,BCEU!$F:$F,"commercial"),0)</f>
        <v>120276777692827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165449215512578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51518218806836.398</v>
      </c>
    </row>
    <row r="5" spans="1:9" x14ac:dyDescent="0.2">
      <c r="A5" s="1" t="s">
        <v>79</v>
      </c>
      <c r="B5" s="14">
        <f>IFERROR(SUMIFS(BCEU!$C:$C,BCEU!$B:$B,$A5,BCEU!$G:$G,B$1,BCEU!$D:$D,About!$B$2,BCEU!$F:$F,"commercial"),0)</f>
        <v>54945051386971.797</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10414402737859.801</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9859999999999.9902</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240000000000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1185000000000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10491000000000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2024-03-06T21:42:01Z</dcterms:modified>
</cp:coreProperties>
</file>