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NY\trans\SYFAFE\"/>
    </mc:Choice>
  </mc:AlternateContent>
  <xr:revisionPtr revIDLastSave="0" documentId="8_{9166FCB4-602F-488B-9EB1-090F38116095}"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9" i="43"/>
  <c r="F9" i="43" s="1"/>
  <c r="A3" i="43"/>
  <c r="I3"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D3" i="43" l="1"/>
  <c r="A8" i="43"/>
  <c r="F8" i="43" s="1"/>
  <c r="I4" i="43"/>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G6" i="43"/>
  <c r="H7" i="43"/>
  <c r="G5" i="43"/>
  <c r="E6" i="23"/>
  <c r="D6" i="23"/>
  <c r="H2" i="23"/>
  <c r="G3" i="23"/>
  <c r="D3" i="23"/>
  <c r="E3" i="23"/>
  <c r="C3" i="23"/>
  <c r="E6" i="43" l="1"/>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<sst xmlns="http://schemas.openxmlformats.org/spreadsheetml/2006/main" count="46361" uniqueCount="8805">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</sst>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2374</v>
      </c>
      <c r="C1" s="85">
        <v>44944</v>
      </c>
      <c r="F1" s="126" t="s">
        <v>2377</v>
      </c>
      <c r="G1" s="126" t="s">
        <v>2377</v>
      </c>
    </row>
    <row r="2" spans="1:7">
      <c r="B2" t="str">
        <f>LOOKUP(B1,F2:G51,G2:G51)</f>
        <v>NY</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NY</v>
      </c>
      <c r="B3" s="91" t="s">
        <v>2432</v>
      </c>
      <c r="C3" s="125" t="s">
        <v>8747</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tr">
        <f>About!$B$2</f>
        <v>NY</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NY</v>
      </c>
      <c r="B5" s="91" t="s">
        <v>2442</v>
      </c>
      <c r="C5" s="125" t="s">
        <v>8749</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tr">
        <f>About!$B$2</f>
        <v>NY</v>
      </c>
      <c r="B6" s="91" t="s">
        <v>2443</v>
      </c>
      <c r="C6" s="125" t="s">
        <v>8750</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tr">
        <f>About!$B$2</f>
        <v>NY</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NY</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NY</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31.674606891797371</v>
      </c>
    </row>
    <row r="15" spans="1:9">
      <c r="A15" t="s">
        <v>8756</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1.6559847752676158E-3</v>
      </c>
      <c r="C5" s="15">
        <f>$E5*'Calibration Adjustments'!C22</f>
        <v>1.7397297038962509E-4</v>
      </c>
      <c r="D5" s="15">
        <f>$E5*'Calibration Adjustments'!D22</f>
        <v>1.7397297038962509E-4</v>
      </c>
      <c r="E5" s="84">
        <f>'Passenger Rail Calcs'!D15</f>
        <v>1.7397297038962509E-4</v>
      </c>
      <c r="F5">
        <v>0</v>
      </c>
      <c r="G5">
        <v>0</v>
      </c>
      <c r="H5" s="15">
        <f>$E5*'Calculations Etc'!$B$39*'Calibration Adjustments'!H22</f>
        <v>5.2191891116887517E-4</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2023-01-18T17:38:11Z</dcterms:modified>
</cp:coreProperties>
</file>