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1F4D78AF-7B76-4173-9919-E1B4BC6E6EAE}"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H73" i="23" l="1"/>
  <c r="K72" i="23"/>
  <c r="B64"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<sst xmlns="http://schemas.openxmlformats.org/spreadsheetml/2006/main" count="15218" uniqueCount="1083">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</sst>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508</v>
      </c>
      <c r="C1" s="86">
        <v>45460</v>
      </c>
      <c r="D1" s="87"/>
      <c r="E1" s="87"/>
      <c r="F1" s="87"/>
      <c r="G1" s="87"/>
      <c r="H1" s="87"/>
      <c r="I1" s="87"/>
      <c r="J1" s="87"/>
      <c r="K1" s="85" t="s">
        <v>533</v>
      </c>
      <c r="L1" s="85" t="s">
        <v>535</v>
      </c>
      <c r="M1" s="163" t="s">
        <v>1053</v>
      </c>
    </row>
    <row r="2" spans="1:13">
      <c r="A2" s="1" t="s">
        <v>1</v>
      </c>
      <c r="B2" s="87" t="str">
        <f>LOOKUP(B1,K1:L50,L1:L50)</f>
        <v>NY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ht="14.75">
      <c r="A7" s="91" t="s">
        <v>848</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ht="14.75">
      <c r="A11" s="91" t="s">
        <v>848</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ht="14.75">
      <c r="A15" s="91" t="s">
        <v>848</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541</v>
      </c>
      <c r="C811" s="107" t="s">
        <v>448</v>
      </c>
      <c r="D811" s="107" t="s">
        <v>644</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541</v>
      </c>
      <c r="C812" s="107" t="s">
        <v>448</v>
      </c>
      <c r="D812" s="107" t="s">
        <v>645</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541</v>
      </c>
      <c r="C813" s="107" t="s">
        <v>448</v>
      </c>
      <c r="D813" s="107" t="s">
        <v>646</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541</v>
      </c>
      <c r="C815" s="107" t="s">
        <v>448</v>
      </c>
      <c r="D815" s="107" t="s">
        <v>648</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541</v>
      </c>
      <c r="C816" s="107" t="s">
        <v>448</v>
      </c>
      <c r="D816" s="107" t="s">
        <v>649</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572</v>
      </c>
      <c r="C1261" s="107" t="s">
        <v>448</v>
      </c>
      <c r="D1261" s="107" t="s">
        <v>644</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572</v>
      </c>
      <c r="C1262" s="107" t="s">
        <v>448</v>
      </c>
      <c r="D1262" s="107" t="s">
        <v>645</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572</v>
      </c>
      <c r="C1263" s="107" t="s">
        <v>448</v>
      </c>
      <c r="D1263" s="107" t="s">
        <v>646</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572</v>
      </c>
      <c r="C1266" s="107" t="s">
        <v>448</v>
      </c>
      <c r="D1266" s="107" t="s">
        <v>649</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579</v>
      </c>
      <c r="C1379" s="107" t="s">
        <v>448</v>
      </c>
      <c r="D1379" s="107" t="s">
        <v>632</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579</v>
      </c>
      <c r="C1380" s="107" t="s">
        <v>448</v>
      </c>
      <c r="D1380" s="107" t="s">
        <v>643</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579</v>
      </c>
      <c r="C1386" s="107" t="s">
        <v>448</v>
      </c>
      <c r="D1386" s="107" t="s">
        <v>649</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1138.8447925999999</v>
      </c>
      <c r="R10" s="91">
        <f t="shared" si="2"/>
        <v>0.28231155001020219</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653.49579340000003</v>
      </c>
      <c r="R24" s="91">
        <f t="shared" si="2"/>
        <v>0.16199697409048056</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1153.4900279999999</v>
      </c>
      <c r="R33" s="91">
        <f t="shared" si="2"/>
        <v>0.28594200003544151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846.50997150000001</v>
      </c>
      <c r="R41" s="91">
        <f t="shared" si="2"/>
        <v>0.20984382042759592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241.659414</v>
      </c>
      <c r="R48" s="91">
        <f t="shared" si="2"/>
        <v>5.9905655436279834E-2</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4033.9999994999998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PA</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NJ</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VT</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MA</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CT</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CT</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633</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346</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346</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346</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1750163</v>
      </c>
      <c r="C2">
        <f>exports!E2*IFERROR(INDEX('state specific adjustments'!$C$4:$AG$5,MATCH(About!$B$2,'state specific adjustments'!$B$4:$B$5,0),MATCH('EIaE-BEE'!C$1,'state specific adjustments'!$C$3:$AG$3,0)),1)</f>
        <v>1750163</v>
      </c>
      <c r="D2">
        <f>exports!F2*IFERROR(INDEX('state specific adjustments'!$C$4:$AG$5,MATCH(About!$B$2,'state specific adjustments'!$B$4:$B$5,0),MATCH('EIaE-BEE'!D$1,'state specific adjustments'!$C$3:$AG$3,0)),1)</f>
        <v>1750163</v>
      </c>
      <c r="E2">
        <f>exports!G2*IFERROR(INDEX('state specific adjustments'!$C$4:$AG$5,MATCH(About!$B$2,'state specific adjustments'!$B$4:$B$5,0),MATCH('EIaE-BEE'!E$1,'state specific adjustments'!$C$3:$AG$3,0)),1)</f>
        <v>1750163</v>
      </c>
      <c r="F2">
        <f>exports!H2*IFERROR(INDEX('state specific adjustments'!$C$4:$AG$5,MATCH(About!$B$2,'state specific adjustments'!$B$4:$B$5,0),MATCH('EIaE-BEE'!F$1,'state specific adjustments'!$C$3:$AG$3,0)),1)</f>
        <v>1750163</v>
      </c>
      <c r="G2">
        <f>exports!I2*IFERROR(INDEX('state specific adjustments'!$C$4:$AG$5,MATCH(About!$B$2,'state specific adjustments'!$B$4:$B$5,0),MATCH('EIaE-BEE'!G$1,'state specific adjustments'!$C$3:$AG$3,0)),1)</f>
        <v>1750163</v>
      </c>
      <c r="H2">
        <f>exports!J2*IFERROR(INDEX('state specific adjustments'!$C$4:$AG$5,MATCH(About!$B$2,'state specific adjustments'!$B$4:$B$5,0),MATCH('EIaE-BEE'!H$1,'state specific adjustments'!$C$3:$AG$3,0)),1)</f>
        <v>1750163</v>
      </c>
      <c r="I2">
        <f>exports!K2*IFERROR(INDEX('state specific adjustments'!$C$4:$AG$5,MATCH(About!$B$2,'state specific adjustments'!$B$4:$B$5,0),MATCH('EIaE-BEE'!I$1,'state specific adjustments'!$C$3:$AG$3,0)),1)</f>
        <v>1750163</v>
      </c>
      <c r="J2">
        <f>exports!L2*IFERROR(INDEX('state specific adjustments'!$C$4:$AG$5,MATCH(About!$B$2,'state specific adjustments'!$B$4:$B$5,0),MATCH('EIaE-BEE'!J$1,'state specific adjustments'!$C$3:$AG$3,0)),1)</f>
        <v>1750163</v>
      </c>
      <c r="K2">
        <f>exports!M2*IFERROR(INDEX('state specific adjustments'!$C$4:$AG$5,MATCH(About!$B$2,'state specific adjustments'!$B$4:$B$5,0),MATCH('EIaE-BEE'!K$1,'state specific adjustments'!$C$3:$AG$3,0)),1)</f>
        <v>1750163</v>
      </c>
      <c r="L2">
        <f>exports!N2*IFERROR(INDEX('state specific adjustments'!$C$4:$AG$5,MATCH(About!$B$2,'state specific adjustments'!$B$4:$B$5,0),MATCH('EIaE-BEE'!L$1,'state specific adjustments'!$C$3:$AG$3,0)),1)</f>
        <v>1750163</v>
      </c>
      <c r="M2">
        <f>exports!O2*IFERROR(INDEX('state specific adjustments'!$C$4:$AG$5,MATCH(About!$B$2,'state specific adjustments'!$B$4:$B$5,0),MATCH('EIaE-BEE'!M$1,'state specific adjustments'!$C$3:$AG$3,0)),1)</f>
        <v>1750163</v>
      </c>
      <c r="N2">
        <f>exports!P2*IFERROR(INDEX('state specific adjustments'!$C$4:$AG$5,MATCH(About!$B$2,'state specific adjustments'!$B$4:$B$5,0),MATCH('EIaE-BEE'!N$1,'state specific adjustments'!$C$3:$AG$3,0)),1)</f>
        <v>1750163</v>
      </c>
      <c r="O2">
        <f>exports!Q2*IFERROR(INDEX('state specific adjustments'!$C$4:$AG$5,MATCH(About!$B$2,'state specific adjustments'!$B$4:$B$5,0),MATCH('EIaE-BEE'!O$1,'state specific adjustments'!$C$3:$AG$3,0)),1)</f>
        <v>1750163</v>
      </c>
      <c r="P2">
        <f>exports!R2*IFERROR(INDEX('state specific adjustments'!$C$4:$AG$5,MATCH(About!$B$2,'state specific adjustments'!$B$4:$B$5,0),MATCH('EIaE-BEE'!P$1,'state specific adjustments'!$C$3:$AG$3,0)),1)</f>
        <v>1750163</v>
      </c>
      <c r="Q2">
        <f>exports!S2*IFERROR(INDEX('state specific adjustments'!$C$4:$AG$5,MATCH(About!$B$2,'state specific adjustments'!$B$4:$B$5,0),MATCH('EIaE-BEE'!Q$1,'state specific adjustments'!$C$3:$AG$3,0)),1)</f>
        <v>1750163</v>
      </c>
      <c r="R2">
        <f>exports!T2*IFERROR(INDEX('state specific adjustments'!$C$4:$AG$5,MATCH(About!$B$2,'state specific adjustments'!$B$4:$B$5,0),MATCH('EIaE-BEE'!R$1,'state specific adjustments'!$C$3:$AG$3,0)),1)</f>
        <v>1750163</v>
      </c>
      <c r="S2">
        <f>exports!U2*IFERROR(INDEX('state specific adjustments'!$C$4:$AG$5,MATCH(About!$B$2,'state specific adjustments'!$B$4:$B$5,0),MATCH('EIaE-BEE'!S$1,'state specific adjustments'!$C$3:$AG$3,0)),1)</f>
        <v>1750163</v>
      </c>
      <c r="T2">
        <f>exports!V2*IFERROR(INDEX('state specific adjustments'!$C$4:$AG$5,MATCH(About!$B$2,'state specific adjustments'!$B$4:$B$5,0),MATCH('EIaE-BEE'!T$1,'state specific adjustments'!$C$3:$AG$3,0)),1)</f>
        <v>1750163</v>
      </c>
      <c r="U2">
        <f>exports!W2*IFERROR(INDEX('state specific adjustments'!$C$4:$AG$5,MATCH(About!$B$2,'state specific adjustments'!$B$4:$B$5,0),MATCH('EIaE-BEE'!U$1,'state specific adjustments'!$C$3:$AG$3,0)),1)</f>
        <v>1750163</v>
      </c>
      <c r="V2">
        <f>exports!X2*IFERROR(INDEX('state specific adjustments'!$C$4:$AG$5,MATCH(About!$B$2,'state specific adjustments'!$B$4:$B$5,0),MATCH('EIaE-BEE'!V$1,'state specific adjustments'!$C$3:$AG$3,0)),1)</f>
        <v>1750163</v>
      </c>
      <c r="W2">
        <f>exports!Y2*IFERROR(INDEX('state specific adjustments'!$C$4:$AG$5,MATCH(About!$B$2,'state specific adjustments'!$B$4:$B$5,0),MATCH('EIaE-BEE'!W$1,'state specific adjustments'!$C$3:$AG$3,0)),1)</f>
        <v>1750163</v>
      </c>
      <c r="X2">
        <f>exports!Z2*IFERROR(INDEX('state specific adjustments'!$C$4:$AG$5,MATCH(About!$B$2,'state specific adjustments'!$B$4:$B$5,0),MATCH('EIaE-BEE'!X$1,'state specific adjustments'!$C$3:$AG$3,0)),1)</f>
        <v>1750163</v>
      </c>
      <c r="Y2">
        <f>exports!AA2*IFERROR(INDEX('state specific adjustments'!$C$4:$AG$5,MATCH(About!$B$2,'state specific adjustments'!$B$4:$B$5,0),MATCH('EIaE-BEE'!Y$1,'state specific adjustments'!$C$3:$AG$3,0)),1)</f>
        <v>1750163</v>
      </c>
      <c r="Z2">
        <f>exports!AB2*IFERROR(INDEX('state specific adjustments'!$C$4:$AG$5,MATCH(About!$B$2,'state specific adjustments'!$B$4:$B$5,0),MATCH('EIaE-BEE'!Z$1,'state specific adjustments'!$C$3:$AG$3,0)),1)</f>
        <v>1750163</v>
      </c>
      <c r="AA2">
        <f>exports!AC2*IFERROR(INDEX('state specific adjustments'!$C$4:$AG$5,MATCH(About!$B$2,'state specific adjustments'!$B$4:$B$5,0),MATCH('EIaE-BEE'!AA$1,'state specific adjustments'!$C$3:$AG$3,0)),1)</f>
        <v>1750163</v>
      </c>
      <c r="AB2">
        <f>exports!AD2*IFERROR(INDEX('state specific adjustments'!$C$4:$AG$5,MATCH(About!$B$2,'state specific adjustments'!$B$4:$B$5,0),MATCH('EIaE-BEE'!AB$1,'state specific adjustments'!$C$3:$AG$3,0)),1)</f>
        <v>1750163</v>
      </c>
      <c r="AC2">
        <f>exports!AE2*IFERROR(INDEX('state specific adjustments'!$C$4:$AG$5,MATCH(About!$B$2,'state specific adjustments'!$B$4:$B$5,0),MATCH('EIaE-BEE'!AC$1,'state specific adjustments'!$C$3:$AG$3,0)),1)</f>
        <v>1750163</v>
      </c>
      <c r="AD2">
        <f>exports!AF2*IFERROR(INDEX('state specific adjustments'!$C$4:$AG$5,MATCH(About!$B$2,'state specific adjustments'!$B$4:$B$5,0),MATCH('EIaE-BEE'!AD$1,'state specific adjustments'!$C$3:$AG$3,0)),1)</f>
        <v>1750163</v>
      </c>
      <c r="AE2">
        <f>exports!AG2*IFERROR(INDEX('state specific adjustments'!$C$4:$AG$5,MATCH(About!$B$2,'state specific adjustments'!$B$4:$B$5,0),MATCH('EIaE-BEE'!AE$1,'state specific adjustments'!$C$3:$AG$3,0)),1)</f>
        <v>1750163</v>
      </c>
      <c r="AF2">
        <f>exports!AH2*IFERROR(INDEX('state specific adjustments'!$C$4:$AG$5,MATCH(About!$B$2,'state specific adjustments'!$B$4:$B$5,0),MATCH('EIaE-BEE'!AF$1,'state specific adjustments'!$C$3:$AG$3,0)),1)</f>
        <v>1750163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28.60298993770963</v>
      </c>
      <c r="C2" s="12">
        <f t="shared" si="0"/>
        <v>28.60298993770963</v>
      </c>
      <c r="D2" s="12">
        <f>E2</f>
        <v>28.60298993770963</v>
      </c>
      <c r="E2" s="195">
        <f>SUMIFS('Table 7_Wholesale prices'!D$18:D$65,'Table 7_Wholesale prices'!$B$18:$B$65,About!$B$2)</f>
        <v>28.60298993770963</v>
      </c>
      <c r="F2" s="195">
        <f>SUMIFS('Table 7_Wholesale prices'!E$18:E$65,'Table 7_Wholesale prices'!$B$18:$B$65,About!$B$2)</f>
        <v>33.108940407348818</v>
      </c>
      <c r="G2" s="195">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28.60298993770963</v>
      </c>
      <c r="C2" s="12">
        <f t="shared" si="0"/>
        <v>28.60298993770963</v>
      </c>
      <c r="D2" s="12">
        <f>E2</f>
        <v>28.60298993770963</v>
      </c>
      <c r="E2" s="195">
        <f>SUMIFS('Table 7_Wholesale prices'!D$18:D$65,'Table 7_Wholesale prices'!$B$18:$B$65,About!$B$2)</f>
        <v>28.60298993770963</v>
      </c>
      <c r="F2" s="195">
        <f>SUMIFS('Table 7_Wholesale prices'!E$18:E$65,'Table 7_Wholesale prices'!$B$18:$B$65,About!$B$2)</f>
        <v>33.108940407348818</v>
      </c>
      <c r="G2" s="195">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2024-06-17T19:08:39Z</dcterms:modified>
</cp:coreProperties>
</file>