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Y\trans\AVMC\"/>
    </mc:Choice>
  </mc:AlternateContent>
  <xr:revisionPtr revIDLastSave="0" documentId="8_{0D5D7531-53E1-41F3-AAF3-663A3EDD891B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5" i="24"/>
  <c r="D3" i="24" l="1"/>
  <c r="D7" i="24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<sst xmlns="http://schemas.openxmlformats.org/spreadsheetml/2006/main" count="67791" uniqueCount="6604">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</sst>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174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NY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NY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601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371723613</v>
      </c>
      <c r="G2">
        <f>SUMIFS('APTA Expense Stats'!$O:$O,'APTA Expense Stats'!$C:$C,'Passenger Rail Calculations'!A2,'APTA Expense Stats'!$J:$J,'Passenger Rail Calculations'!B2)</f>
        <v>939325656</v>
      </c>
    </row>
    <row r="3" spans="1:7">
      <c r="A3" t="str">
        <f>About!$B$2</f>
        <v>NY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NY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7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949199</v>
      </c>
      <c r="G4">
        <f>SUMIFS('APTA Expense Stats'!$O:$O,'APTA Expense Stats'!$C:$C,'Passenger Rail Calculations'!A4,'APTA Expense Stats'!$J:$J,'Passenger Rail Calculations'!B4)</f>
        <v>2712962</v>
      </c>
    </row>
    <row r="5" spans="1:7">
      <c r="A5" t="str">
        <f>About!$B$2</f>
        <v>NY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244</v>
      </c>
      <c r="E5">
        <f>SUMIFS('APTA Energy Stats'!$AE:$AE,'APTA Energy Stats'!$C:$C,'Passenger Rail Calculations'!$A5,'APTA Energy Stats'!$J:$J,'Passenger Rail Calculations'!$B5)</f>
        <v>10167773</v>
      </c>
      <c r="F5">
        <f>SUMIFS('APTA Energy Stats'!$AO:$AO,'APTA Energy Stats'!$C:$C,'Passenger Rail Calculations'!$A5,'APTA Energy Stats'!$J:$J,'Passenger Rail Calculations'!$B5)</f>
        <v>127304934</v>
      </c>
      <c r="G5">
        <f>SUMIFS('APTA Expense Stats'!$O:$O,'APTA Expense Stats'!$C:$C,'Passenger Rail Calculations'!A5,'APTA Expense Stats'!$J:$J,'Passenger Rail Calculations'!B5)</f>
        <v>803266161</v>
      </c>
    </row>
    <row r="6" spans="1:7">
      <c r="A6" t="str">
        <f>About!$B$2</f>
        <v>NY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NY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NY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852</v>
      </c>
      <c r="E10">
        <f>IF(D10=0,0,ROUND($D$10*SUM(E$2:E$8)/SUM($E$2:$F$8),0))</f>
        <v>17</v>
      </c>
      <c r="F10">
        <f>IF(D10=0,0,ROUND($D$10*SUM(F$2:F$8)/SUM($E$2:$F$8),0))</f>
        <v>835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2023-01-20T19:36:53Z</dcterms:modified>
</cp:coreProperties>
</file>