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C\elec\BGDPbES\"/>
    </mc:Choice>
  </mc:AlternateContent>
  <xr:revisionPtr revIDLastSave="0" documentId="8_{CDBF1443-EF33-40F6-B90C-D4E98553D046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D26" i="4" l="1"/>
  <c r="C26" i="4"/>
  <c r="C24" i="4"/>
  <c r="E24" i="4" s="1"/>
  <c r="C12" i="4"/>
  <c r="D12" i="4" s="1"/>
  <c r="C11" i="4"/>
  <c r="D11" i="4" s="1"/>
  <c r="C13" i="4"/>
  <c r="D13" i="4" s="1"/>
  <c r="C15" i="4"/>
  <c r="D15" i="4" s="1"/>
  <c r="C6" i="4"/>
  <c r="D6" i="4" s="1"/>
  <c r="G4" i="2" s="1"/>
  <c r="C14" i="4"/>
  <c r="D14" i="4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12" i="2"/>
  <c r="G9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C27" i="4" l="1"/>
  <c r="E27" i="4" s="1"/>
  <c r="C5" i="4" s="1"/>
  <c r="D5" i="4" s="1"/>
  <c r="G3" i="2" s="1"/>
  <c r="D27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D2" i="2" l="1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<sst xmlns="http://schemas.openxmlformats.org/spreadsheetml/2006/main" count="4983" uniqueCount="142">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</sst>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112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NC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NC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0.23772054500000001</v>
      </c>
      <c r="D4" s="9">
        <f>C4/SUMIFS(PTCF!B:B,PTCF!A:A,calcs!B4)</f>
        <v>0.26413393888888886</v>
      </c>
    </row>
    <row r="5" spans="1:4" x14ac:dyDescent="0.25">
      <c r="A5" t="s">
        <v>141</v>
      </c>
      <c r="B5" t="s">
        <v>10</v>
      </c>
      <c r="C5" s="6">
        <f>E27</f>
        <v>0.72508035299999996</v>
      </c>
      <c r="D5" s="9">
        <f>C5/SUMIFS(PTCF!B:B,PTCF!A:A,calcs!B5)</f>
        <v>0.80564483666666664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0.93833510499999995</v>
      </c>
      <c r="D6" s="9">
        <f>C6/SUMIFS(PTCF!B:B,PTCF!A:A,calcs!B6)</f>
        <v>1.0425945611111109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0.45272512199999998</v>
      </c>
      <c r="D7">
        <f>C7/SUMIFS(PTCF!B:B,PTCF!A:A,calcs!B7)</f>
        <v>0.96736137179487169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0.29980406999999998</v>
      </c>
      <c r="D8">
        <f>C8/SUMIFS(PTCF!B:B,PTCF!A:A,calcs!B8)</f>
        <v>3.6785775460122694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0.188029583</v>
      </c>
      <c r="D9">
        <f>C9/SUMIFS(PTCF!B:B,PTCF!A:A,calcs!B9)</f>
        <v>1.0569397582911748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0.42522647000000002</v>
      </c>
      <c r="D11" s="9">
        <f>C11/SUMIFS(PTCF!B:B,PTCF!A:A,calcs!B11)</f>
        <v>0.47247385555555554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2.7682545999999999E-2</v>
      </c>
      <c r="D13">
        <f>C13/SUMIFS(PTCF!B:B,PTCF!A:A,calcs!B13)</f>
        <v>3.0758384444444443E-2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7.4931044000000002E-2</v>
      </c>
      <c r="D14" s="9">
        <f>C14/SUMIFS(PTCF!B:B,PTCF!A:A,calcs!B14)</f>
        <v>8.3256715555555555E-2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6.8618940000000003E-3</v>
      </c>
      <c r="D17" s="9">
        <f>C17/SUMIFS(PTCF!B:B,PTCF!A:A,calcs!B17)</f>
        <v>7.624326666666667E-3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0.02</v>
      </c>
      <c r="D19">
        <f>C19/SUMIFS(PTCF!B:B,PTCF!A:A,calcs!B19)</f>
        <v>2.2222222222222223E-2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0</v>
      </c>
      <c r="D24">
        <f>SUMIFS('all_csv_SYC-SYEGC'!D:D,'all_csv_SYC-SYEGC'!$B:$B,calcs!$B$24,'all_csv_SYC-SYEGC'!$F:$F,calcs!$C$1)</f>
        <v>5373.2</v>
      </c>
      <c r="E24">
        <f>SUM(C24:D24)</f>
        <v>5373.2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0.02</v>
      </c>
      <c r="D26">
        <f>SUMIFS('all_csv_BECF-pre-nonret'!$D:$D,'all_csv_BECF-pre-nonret'!B:B,calcs!B26,'all_csv_BECF-pre-nonret'!AI:AI,calcs!C1)</f>
        <v>0.72508035299999996</v>
      </c>
    </row>
    <row r="27" spans="1:5" x14ac:dyDescent="0.25">
      <c r="C27">
        <f>C26*(C24/$E$24)</f>
        <v>0</v>
      </c>
      <c r="D27">
        <f>D26*(D24/$E$24)</f>
        <v>0.72508035299999996</v>
      </c>
      <c r="E27" s="10">
        <f>SUM(C27:D27)</f>
        <v>0.72508035299999996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0.26413393888888886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0.80564483666666664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1.0425945611111109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0.47247385555555554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8.3256715555555555E-2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7.624326666666667E-3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2022-11-01T17:53:18Z</dcterms:modified>
</cp:coreProperties>
</file>