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GDPbES\"/>
    </mc:Choice>
  </mc:AlternateContent>
  <xr:revisionPtr revIDLastSave="0" documentId="8_{3B773919-D95C-4873-8E88-A57BC0505B06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4" i="26" l="1"/>
  <c r="E19" i="26"/>
  <c r="C15" i="26"/>
  <c r="D10" i="26"/>
  <c r="E7" i="26"/>
  <c r="C27" i="26"/>
  <c r="D24" i="26"/>
  <c r="E21" i="26"/>
  <c r="D19" i="26"/>
  <c r="C17" i="26"/>
  <c r="E14" i="26"/>
  <c r="D12" i="26"/>
  <c r="C10" i="26"/>
  <c r="D7" i="26"/>
  <c r="C5" i="26"/>
  <c r="F5" i="26" s="1"/>
  <c r="E26" i="26"/>
  <c r="F26" i="26" s="1"/>
  <c r="C24" i="26"/>
  <c r="D21" i="26"/>
  <c r="C19" i="26"/>
  <c r="F19" i="26" s="1"/>
  <c r="D14" i="26"/>
  <c r="C12" i="26"/>
  <c r="E9" i="26"/>
  <c r="C7" i="26"/>
  <c r="F7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7" i="26"/>
  <c r="C22" i="26"/>
  <c r="D17" i="26"/>
  <c r="E12" i="26"/>
  <c r="D5" i="26"/>
  <c r="D26" i="26"/>
  <c r="E23" i="26"/>
  <c r="C21" i="26"/>
  <c r="D2" i="26"/>
  <c r="F2" i="26" s="1"/>
  <c r="E25" i="26"/>
  <c r="C23" i="26"/>
  <c r="E20" i="26"/>
  <c r="D18" i="26"/>
  <c r="C16" i="26"/>
  <c r="D13" i="26"/>
  <c r="C11" i="26"/>
  <c r="E8" i="26"/>
  <c r="F8" i="26" s="1"/>
  <c r="D6" i="26"/>
  <c r="C4" i="26"/>
  <c r="F4" i="26" s="1"/>
  <c r="D25" i="26"/>
  <c r="E2" i="26"/>
  <c r="E22" i="26"/>
  <c r="D20" i="26"/>
  <c r="C18" i="26"/>
  <c r="E15" i="26"/>
  <c r="C13" i="26"/>
  <c r="F13" i="26" s="1"/>
  <c r="D8" i="26"/>
  <c r="C6" i="26"/>
  <c r="E3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F18" i="26" l="1"/>
  <c r="F11" i="26"/>
  <c r="F21" i="26"/>
  <c r="F27" i="26"/>
  <c r="F12" i="26"/>
  <c r="F10" i="26"/>
  <c r="F25" i="26"/>
  <c r="F22" i="26"/>
  <c r="F16" i="26"/>
  <c r="F15" i="26"/>
  <c r="F17" i="26"/>
  <c r="F6" i="26"/>
  <c r="F23" i="26"/>
  <c r="F2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<sst xmlns="http://schemas.openxmlformats.org/spreadsheetml/2006/main" count="5104" uniqueCount="230">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</sst>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129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NC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North Carolina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0.3</v>
      </c>
      <c r="D2">
        <f>SUMIFS('Capacity Factors'!E:E,'Capacity Factors'!$A:$A,$A$1,'Capacity Factors'!$B:$B,$B2)</f>
        <v>4.5</v>
      </c>
      <c r="E2">
        <f>SUMIFS('Capacity Factors'!D:D,'Capacity Factors'!$A:$A,$A$1,'Capacity Factors'!$B:$B,$B2)</f>
        <v>1.6</v>
      </c>
      <c r="F2" s="13">
        <f>MIN(IF((MAX(C2:E2)*1.1)/100=0,1,(MAX(C2:E2)*1.1)/100),1)</f>
        <v>4.9500000000000002E-2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26.7</v>
      </c>
      <c r="D4">
        <f>SUMIFS('Capacity Factors'!E:E,'Capacity Factors'!$A:$A,$A$1,'Capacity Factors'!$B:$B,$B4)</f>
        <v>32.799999999999997</v>
      </c>
      <c r="E4">
        <f>SUMIFS('Capacity Factors'!D:D,'Capacity Factors'!$A:$A,$A$1,'Capacity Factors'!$B:$B,$B4)</f>
        <v>25</v>
      </c>
      <c r="F4" s="13">
        <f t="shared" si="0"/>
        <v>0.36080000000000001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45.1</v>
      </c>
      <c r="D7">
        <f>SUMIFS('Capacity Factors'!E:E,'Capacity Factors'!$A:$A,$A$1,'Capacity Factors'!$B:$B,$B7)</f>
        <v>33.1</v>
      </c>
      <c r="E7">
        <f>SUMIFS('Capacity Factors'!D:D,'Capacity Factors'!$A:$A,$A$1,'Capacity Factors'!$B:$B,$B7)</f>
        <v>26.6</v>
      </c>
      <c r="F7" s="13">
        <f t="shared" si="0"/>
        <v>0.49610000000000004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72.7</v>
      </c>
      <c r="D8">
        <f>SUMIFS('Capacity Factors'!E:E,'Capacity Factors'!$A:$A,$A$1,'Capacity Factors'!$B:$B,$B8)</f>
        <v>73.2</v>
      </c>
      <c r="E8">
        <f>SUMIFS('Capacity Factors'!D:D,'Capacity Factors'!$A:$A,$A$1,'Capacity Factors'!$B:$B,$B8)</f>
        <v>76.599999999999994</v>
      </c>
      <c r="F8" s="13">
        <f t="shared" si="0"/>
        <v>0.84260000000000002</v>
      </c>
    </row>
    <row r="9" spans="1:7" x14ac:dyDescent="0.75">
      <c r="B9" t="s">
        <v>212</v>
      </c>
      <c r="C9">
        <f>SUMIFS('Capacity Factors'!F:F,'Capacity Factors'!$A:$A,$A$1,'Capacity Factors'!$B:$B,$B9)</f>
        <v>6.6</v>
      </c>
      <c r="D9">
        <f>SUMIFS('Capacity Factors'!E:E,'Capacity Factors'!$A:$A,$A$1,'Capacity Factors'!$B:$B,$B9)</f>
        <v>8.3000000000000007</v>
      </c>
      <c r="E9">
        <f>SUMIFS('Capacity Factors'!D:D,'Capacity Factors'!$A:$A,$A$1,'Capacity Factors'!$B:$B,$B9)</f>
        <v>13.4</v>
      </c>
      <c r="F9" s="13">
        <f t="shared" si="0"/>
        <v>0.14740000000000003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30.3</v>
      </c>
      <c r="D12">
        <f>SUMIFS('Capacity Factors'!E:E,'Capacity Factors'!$A:$A,$A$1,'Capacity Factors'!$B:$B,$B12)</f>
        <v>33.6</v>
      </c>
      <c r="E12">
        <f>SUMIFS('Capacity Factors'!D:D,'Capacity Factors'!$A:$A,$A$1,'Capacity Factors'!$B:$B,$B12)</f>
        <v>44.8</v>
      </c>
      <c r="F12" s="13">
        <f t="shared" si="0"/>
        <v>0.49280000000000002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93.6</v>
      </c>
      <c r="D13">
        <f>SUMIFS('Capacity Factors'!E:E,'Capacity Factors'!$A:$A,$A$1,'Capacity Factors'!$B:$B,$B13)</f>
        <v>95.6</v>
      </c>
      <c r="E13">
        <f>SUMIFS('Capacity Factors'!D:D,'Capacity Factors'!$A:$A,$A$1,'Capacity Factors'!$B:$B,$B13)</f>
        <v>94.5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63.2</v>
      </c>
      <c r="D14">
        <f>SUMIFS('Capacity Factors'!E:E,'Capacity Factors'!$A:$A,$A$1,'Capacity Factors'!$B:$B,$B14)</f>
        <v>60.4</v>
      </c>
      <c r="E14">
        <f>SUMIFS('Capacity Factors'!D:D,'Capacity Factors'!$A:$A,$A$1,'Capacity Factors'!$B:$B,$B14)</f>
        <v>57.8</v>
      </c>
      <c r="F14" s="13">
        <f t="shared" si="0"/>
        <v>0.69520000000000015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41.7</v>
      </c>
      <c r="D16">
        <f>SUMIFS('Capacity Factors'!E:E,'Capacity Factors'!$A:$A,$A$1,'Capacity Factors'!$B:$B,$B16)</f>
        <v>50.1</v>
      </c>
      <c r="E16">
        <f>SUMIFS('Capacity Factors'!D:D,'Capacity Factors'!$A:$A,$A$1,'Capacity Factors'!$B:$B,$B16)</f>
        <v>44.1</v>
      </c>
      <c r="F16" s="13">
        <f t="shared" si="0"/>
        <v>0.55110000000000003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0.1</v>
      </c>
      <c r="F17" s="13">
        <f t="shared" si="0"/>
        <v>1.1000000000000001E-3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0.3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0.3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0.1</v>
      </c>
      <c r="D20">
        <f>SUMIFS('Capacity Factors'!E:E,'Capacity Factors'!$A:$A,$A$1,'Capacity Factors'!$B:$B,$B20)</f>
        <v>0.1</v>
      </c>
      <c r="E20">
        <f>SUMIFS('Capacity Factors'!D:D,'Capacity Factors'!$A:$A,$A$1,'Capacity Factors'!$B:$B,$B20)</f>
        <v>0.1</v>
      </c>
      <c r="F20" s="13">
        <f t="shared" si="0"/>
        <v>1.1000000000000001E-3</v>
      </c>
    </row>
    <row r="21" spans="2:6" x14ac:dyDescent="0.75">
      <c r="B21" t="s">
        <v>210</v>
      </c>
      <c r="C21">
        <f>SUMIFS('Capacity Factors'!F:F,'Capacity Factors'!$A:$A,$A$1,'Capacity Factors'!$B:$B,$B21)</f>
        <v>20.2</v>
      </c>
      <c r="D21">
        <f>SUMIFS('Capacity Factors'!E:E,'Capacity Factors'!$A:$A,$A$1,'Capacity Factors'!$B:$B,$B21)</f>
        <v>21.5</v>
      </c>
      <c r="E21">
        <f>SUMIFS('Capacity Factors'!D:D,'Capacity Factors'!$A:$A,$A$1,'Capacity Factors'!$B:$B,$B21)</f>
        <v>21.5</v>
      </c>
      <c r="F21" s="13">
        <f t="shared" si="0"/>
        <v>0.23650000000000002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29.9</v>
      </c>
      <c r="D26">
        <f>SUMIFS('Capacity Factors'!E:E,'Capacity Factors'!$A:$A,$A$1,'Capacity Factors'!$B:$B,$B26)</f>
        <v>27.7</v>
      </c>
      <c r="E26">
        <f>SUMIFS('Capacity Factors'!D:D,'Capacity Factors'!$A:$A,$A$1,'Capacity Factors'!$B:$B,$B26)</f>
        <v>29.5</v>
      </c>
      <c r="F26" s="13">
        <f t="shared" si="0"/>
        <v>0.32890000000000003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56.9</v>
      </c>
      <c r="D27">
        <f>SUMIFS('Capacity Factors'!E:E,'Capacity Factors'!$A:$A,$A$1,'Capacity Factors'!$B:$B,$B27)</f>
        <v>55.6</v>
      </c>
      <c r="E27">
        <f>SUMIFS('Capacity Factors'!D:D,'Capacity Factors'!$A:$A,$A$1,'Capacity Factors'!$B:$B,$B27)</f>
        <v>54.1</v>
      </c>
      <c r="F27" s="13">
        <f t="shared" si="0"/>
        <v>0.62590000000000001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2024-06-14T22:25:30Z</dcterms:modified>
</cp:coreProperties>
</file>