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C\webappdata\"/>
    </mc:Choice>
  </mc:AlternateContent>
  <xr:revisionPtr revIDLastSave="0" documentId="8_{971013A0-2006-4CA6-BC51-D708B3DD4829}"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29" i="23"/>
  <c r="J29" i="23" s="1"/>
  <c r="K2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<sst xmlns="http://schemas.openxmlformats.org/spreadsheetml/2006/main" count="39510" uniqueCount="4472">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</sst>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4053</v>
      </c>
      <c r="C1" s="380">
        <v>46274</v>
      </c>
      <c r="G1" s="381" t="s">
        <v>3999</v>
      </c>
      <c r="H1" s="381" t="s">
        <v>4000</v>
      </c>
    </row>
    <row r="2" spans="1:8" x14ac:dyDescent="0.25">
      <c r="B2" t="str">
        <f>_xlfn.XLOOKUP(B1,H:H,G:G,0,0,1)</f>
        <v>NC</v>
      </c>
      <c r="C2" t="str">
        <f>_xlfn.XLOOKUP(B2,G:G, H:H, 0,0,1)</f>
        <v>North Carolina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Net-zero emissions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xml:space="preserve">North Carolina set an executive target in 2022 to reach net-zero GHG emissions no later than 2050. The General Assembly removed an interim 2030 target in 2025.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159</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NC</v>
      </c>
      <c r="C1" s="419">
        <f>SUM(C4:C87)</f>
        <v>113.45144320092027</v>
      </c>
      <c r="D1" s="419">
        <f t="shared" ref="D1:AG1" si="0">SUM(D4:D87)</f>
        <v>112.56927818865788</v>
      </c>
      <c r="E1" s="419">
        <f t="shared" si="0"/>
        <v>123.04998096484555</v>
      </c>
      <c r="F1" s="419">
        <f t="shared" si="0"/>
        <v>128.30889717759464</v>
      </c>
      <c r="G1" s="419">
        <f t="shared" si="0"/>
        <v>124.27483382222766</v>
      </c>
      <c r="H1" s="419">
        <f t="shared" si="0"/>
        <v>130.60456077449351</v>
      </c>
      <c r="I1" s="419">
        <f t="shared" si="0"/>
        <v>142.7781620467191</v>
      </c>
      <c r="J1" s="419">
        <f t="shared" si="0"/>
        <v>144.88657836805086</v>
      </c>
      <c r="K1" s="419">
        <f t="shared" si="0"/>
        <v>145.7711547225577</v>
      </c>
      <c r="L1" s="419">
        <f t="shared" si="0"/>
        <v>144.8884933527483</v>
      </c>
      <c r="M1" s="419">
        <f t="shared" si="0"/>
        <v>153.6465782891506</v>
      </c>
      <c r="N1" s="419">
        <f t="shared" si="0"/>
        <v>149.27570991992303</v>
      </c>
      <c r="O1" s="419">
        <f t="shared" si="0"/>
        <v>151.17897458982699</v>
      </c>
      <c r="P1" s="419">
        <f t="shared" si="0"/>
        <v>153.40264780487044</v>
      </c>
      <c r="Q1" s="419">
        <f t="shared" si="0"/>
        <v>155.7769437707739</v>
      </c>
      <c r="R1" s="419">
        <f t="shared" si="0"/>
        <v>159.36280949195097</v>
      </c>
      <c r="S1" s="419">
        <f t="shared" si="0"/>
        <v>154.4550867845561</v>
      </c>
      <c r="T1" s="419">
        <f t="shared" si="0"/>
        <v>159.38066184022915</v>
      </c>
      <c r="U1" s="419">
        <f t="shared" si="0"/>
        <v>152.87089137492066</v>
      </c>
      <c r="V1" s="419">
        <f t="shared" si="0"/>
        <v>139.43458929772487</v>
      </c>
      <c r="W1" s="419">
        <f t="shared" si="0"/>
        <v>152.25270902484684</v>
      </c>
      <c r="X1" s="419">
        <f t="shared" si="0"/>
        <v>137.70442248445383</v>
      </c>
      <c r="Y1" s="419">
        <f t="shared" si="0"/>
        <v>129.98068823058517</v>
      </c>
      <c r="Z1" s="419">
        <f t="shared" si="0"/>
        <v>131.06093485326346</v>
      </c>
      <c r="AA1" s="419">
        <f t="shared" si="0"/>
        <v>134.28425372273551</v>
      </c>
      <c r="AB1" s="419">
        <f t="shared" si="0"/>
        <v>130.30531610810024</v>
      </c>
      <c r="AC1" s="419">
        <f t="shared" si="0"/>
        <v>131.73291193912061</v>
      </c>
      <c r="AD1" s="419">
        <f t="shared" si="0"/>
        <v>127.80852926077669</v>
      </c>
      <c r="AE1" s="419">
        <f t="shared" si="0"/>
        <v>131.57506744357443</v>
      </c>
      <c r="AF1" s="419">
        <f t="shared" si="0"/>
        <v>131.13841115061098</v>
      </c>
      <c r="AG1" s="419">
        <f t="shared" si="0"/>
        <v>114.45520303204179</v>
      </c>
      <c r="AH1" s="419">
        <f>SUM(AH4:AH87)</f>
        <v>123.65346905089615</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423" t="s">
        <v>2216</v>
      </c>
      <c r="B5" s="424" t="s">
        <v>4213</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423" t="s">
        <v>2216</v>
      </c>
      <c r="B6" s="424" t="s">
        <v>4217</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423" t="s">
        <v>2216</v>
      </c>
      <c r="B7" s="424" t="s">
        <v>4219</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423" t="s">
        <v>2216</v>
      </c>
      <c r="B8" s="424" t="s">
        <v>4221</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423" t="s">
        <v>2216</v>
      </c>
      <c r="B9" s="424" t="s">
        <v>4231</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423" t="s">
        <v>2216</v>
      </c>
      <c r="B10" s="424" t="s">
        <v>4240</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423" t="s">
        <v>2216</v>
      </c>
      <c r="B14" s="424" t="s">
        <v>4268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423" t="s">
        <v>2216</v>
      </c>
      <c r="B17" s="424" t="s">
        <v>4248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423" t="s">
        <v>2216</v>
      </c>
      <c r="B24" s="424" t="s">
        <v>4272</v>
      </c>
      <c r="C24" s="425">
        <f>SUMIFS('EPA Export Aggregation'!F:F,'EPA Export Aggregation'!$A:$A,$B24,'EPA Export Aggregation'!$D:$D,$A$1)*IF($A24="CH4",About!$D$58,IF($A24="N2O",About!$D$59,1))</f>
        <v>0.17139358348459999</v>
      </c>
      <c r="D24" s="425">
        <f>SUMIFS('EPA Export Aggregation'!G:G,'EPA Export Aggregation'!$A:$A,$B24,'EPA Export Aggregation'!$D:$D,$A$1)*IF($A24="CH4",About!$D$58,IF($A24="N2O",About!$D$59,1))</f>
        <v>0.16438972007370001</v>
      </c>
      <c r="E24" s="425">
        <f>SUMIFS('EPA Export Aggregation'!H:H,'EPA Export Aggregation'!$A:$A,$B24,'EPA Export Aggregation'!$D:$D,$A$1)*IF($A24="CH4",About!$D$58,IF($A24="N2O",About!$D$59,1))</f>
        <v>0.16918494612029999</v>
      </c>
      <c r="F24" s="425">
        <f>SUMIFS('EPA Export Aggregation'!I:I,'EPA Export Aggregation'!$A:$A,$B24,'EPA Export Aggregation'!$D:$D,$A$1)*IF($A24="CH4",About!$D$58,IF($A24="N2O",About!$D$59,1))</f>
        <v>0.15127519379839999</v>
      </c>
      <c r="G24" s="425">
        <f>SUMIFS('EPA Export Aggregation'!J:J,'EPA Export Aggregation'!$A:$A,$B24,'EPA Export Aggregation'!$D:$D,$A$1)*IF($A24="CH4",About!$D$58,IF($A24="N2O",About!$D$59,1))</f>
        <v>0.16187327914390001</v>
      </c>
      <c r="H24" s="425">
        <f>SUMIFS('EPA Export Aggregation'!K:K,'EPA Export Aggregation'!$A:$A,$B24,'EPA Export Aggregation'!$D:$D,$A$1)*IF($A24="CH4",About!$D$58,IF($A24="N2O",About!$D$59,1))</f>
        <v>0.16094391991029999</v>
      </c>
      <c r="I24" s="425">
        <f>SUMIFS('EPA Export Aggregation'!L:L,'EPA Export Aggregation'!$A:$A,$B24,'EPA Export Aggregation'!$D:$D,$A$1)*IF($A24="CH4",About!$D$58,IF($A24="N2O",About!$D$59,1))</f>
        <v>0.1302857665644</v>
      </c>
      <c r="J24" s="425">
        <f>SUMIFS('EPA Export Aggregation'!M:M,'EPA Export Aggregation'!$A:$A,$B24,'EPA Export Aggregation'!$D:$D,$A$1)*IF($A24="CH4",About!$D$58,IF($A24="N2O",About!$D$59,1))</f>
        <v>0.1303020114574</v>
      </c>
      <c r="K24" s="425">
        <f>SUMIFS('EPA Export Aggregation'!N:N,'EPA Export Aggregation'!$A:$A,$B24,'EPA Export Aggregation'!$D:$D,$A$1)*IF($A24="CH4",About!$D$58,IF($A24="N2O",About!$D$59,1))</f>
        <v>0.1369556833633</v>
      </c>
      <c r="L24" s="425">
        <f>SUMIFS('EPA Export Aggregation'!O:O,'EPA Export Aggregation'!$A:$A,$B24,'EPA Export Aggregation'!$D:$D,$A$1)*IF($A24="CH4",About!$D$58,IF($A24="N2O",About!$D$59,1))</f>
        <v>0.16682712657730001</v>
      </c>
      <c r="M24" s="425">
        <f>SUMIFS('EPA Export Aggregation'!P:P,'EPA Export Aggregation'!$A:$A,$B24,'EPA Export Aggregation'!$D:$D,$A$1)*IF($A24="CH4",About!$D$58,IF($A24="N2O",About!$D$59,1))</f>
        <v>9.8130055174299999E-2</v>
      </c>
      <c r="N24" s="425">
        <f>SUMIFS('EPA Export Aggregation'!Q:Q,'EPA Export Aggregation'!$A:$A,$B24,'EPA Export Aggregation'!$D:$D,$A$1)*IF($A24="CH4",About!$D$58,IF($A24="N2O",About!$D$59,1))</f>
        <v>9.2596680330699996E-2</v>
      </c>
      <c r="O24" s="425">
        <f>SUMIFS('EPA Export Aggregation'!R:R,'EPA Export Aggregation'!$A:$A,$B24,'EPA Export Aggregation'!$D:$D,$A$1)*IF($A24="CH4",About!$D$58,IF($A24="N2O",About!$D$59,1))</f>
        <v>9.7059363866800002E-2</v>
      </c>
      <c r="P24" s="425">
        <f>SUMIFS('EPA Export Aggregation'!S:S,'EPA Export Aggregation'!$A:$A,$B24,'EPA Export Aggregation'!$D:$D,$A$1)*IF($A24="CH4",About!$D$58,IF($A24="N2O",About!$D$59,1))</f>
        <v>0.15632045620179999</v>
      </c>
      <c r="Q24" s="425">
        <f>SUMIFS('EPA Export Aggregation'!T:T,'EPA Export Aggregation'!$A:$A,$B24,'EPA Export Aggregation'!$D:$D,$A$1)*IF($A24="CH4",About!$D$58,IF($A24="N2O",About!$D$59,1))</f>
        <v>0.15620000000000001</v>
      </c>
      <c r="R24" s="425">
        <f>SUMIFS('EPA Export Aggregation'!U:U,'EPA Export Aggregation'!$A:$A,$B24,'EPA Export Aggregation'!$D:$D,$A$1)*IF($A24="CH4",About!$D$58,IF($A24="N2O",About!$D$59,1))</f>
        <v>0.1391959493671</v>
      </c>
      <c r="S24" s="425">
        <f>SUMIFS('EPA Export Aggregation'!V:V,'EPA Export Aggregation'!$A:$A,$B24,'EPA Export Aggregation'!$D:$D,$A$1)*IF($A24="CH4",About!$D$58,IF($A24="N2O",About!$D$59,1))</f>
        <v>0.1208985088537</v>
      </c>
      <c r="T24" s="425">
        <f>SUMIFS('EPA Export Aggregation'!W:W,'EPA Export Aggregation'!$A:$A,$B24,'EPA Export Aggregation'!$D:$D,$A$1)*IF($A24="CH4",About!$D$58,IF($A24="N2O",About!$D$59,1))</f>
        <v>0.13385776553109999</v>
      </c>
      <c r="U24" s="425">
        <f>SUMIFS('EPA Export Aggregation'!X:X,'EPA Export Aggregation'!$A:$A,$B24,'EPA Export Aggregation'!$D:$D,$A$1)*IF($A24="CH4",About!$D$58,IF($A24="N2O",About!$D$59,1))</f>
        <v>0.1243887274549</v>
      </c>
      <c r="V24" s="425">
        <f>SUMIFS('EPA Export Aggregation'!Y:Y,'EPA Export Aggregation'!$A:$A,$B24,'EPA Export Aggregation'!$D:$D,$A$1)*IF($A24="CH4",About!$D$58,IF($A24="N2O",About!$D$59,1))</f>
        <v>0.109754759519</v>
      </c>
      <c r="W24" s="425">
        <f>SUMIFS('EPA Export Aggregation'!Z:Z,'EPA Export Aggregation'!$A:$A,$B24,'EPA Export Aggregation'!$D:$D,$A$1)*IF($A24="CH4",About!$D$58,IF($A24="N2O",About!$D$59,1))</f>
        <v>0.17862783279710001</v>
      </c>
      <c r="X24" s="425">
        <f>SUMIFS('EPA Export Aggregation'!AA:AA,'EPA Export Aggregation'!$A:$A,$B24,'EPA Export Aggregation'!$D:$D,$A$1)*IF($A24="CH4",About!$D$58,IF($A24="N2O",About!$D$59,1))</f>
        <v>0.18385448004179999</v>
      </c>
      <c r="Y24" s="425">
        <f>SUMIFS('EPA Export Aggregation'!AB:AB,'EPA Export Aggregation'!$A:$A,$B24,'EPA Export Aggregation'!$D:$D,$A$1)*IF($A24="CH4",About!$D$58,IF($A24="N2O",About!$D$59,1))</f>
        <v>0.1659554636619</v>
      </c>
      <c r="Z24" s="425">
        <f>SUMIFS('EPA Export Aggregation'!AC:AC,'EPA Export Aggregation'!$A:$A,$B24,'EPA Export Aggregation'!$D:$D,$A$1)*IF($A24="CH4",About!$D$58,IF($A24="N2O",About!$D$59,1))</f>
        <v>0.22365468847350001</v>
      </c>
      <c r="AA24" s="425">
        <f>SUMIFS('EPA Export Aggregation'!AD:AD,'EPA Export Aggregation'!$A:$A,$B24,'EPA Export Aggregation'!$D:$D,$A$1)*IF($A24="CH4",About!$D$58,IF($A24="N2O",About!$D$59,1))</f>
        <v>0.18837484387940001</v>
      </c>
      <c r="AB24" s="425">
        <f>SUMIFS('EPA Export Aggregation'!AE:AE,'EPA Export Aggregation'!$A:$A,$B24,'EPA Export Aggregation'!$D:$D,$A$1)*IF($A24="CH4",About!$D$58,IF($A24="N2O",About!$D$59,1))</f>
        <v>0.18461300545770001</v>
      </c>
      <c r="AC24" s="425">
        <f>SUMIFS('EPA Export Aggregation'!AF:AF,'EPA Export Aggregation'!$A:$A,$B24,'EPA Export Aggregation'!$D:$D,$A$1)*IF($A24="CH4",About!$D$58,IF($A24="N2O",About!$D$59,1))</f>
        <v>0.18797503808909999</v>
      </c>
      <c r="AD24" s="425">
        <f>SUMIFS('EPA Export Aggregation'!AG:AG,'EPA Export Aggregation'!$A:$A,$B24,'EPA Export Aggregation'!$D:$D,$A$1)*IF($A24="CH4",About!$D$58,IF($A24="N2O",About!$D$59,1))</f>
        <v>0.17491066267120001</v>
      </c>
      <c r="AE24" s="425">
        <f>SUMIFS('EPA Export Aggregation'!AH:AH,'EPA Export Aggregation'!$A:$A,$B24,'EPA Export Aggregation'!$D:$D,$A$1)*IF($A24="CH4",About!$D$58,IF($A24="N2O",About!$D$59,1))</f>
        <v>0.1364908387049</v>
      </c>
      <c r="AF24" s="425">
        <f>SUMIFS('EPA Export Aggregation'!AI:AI,'EPA Export Aggregation'!$A:$A,$B24,'EPA Export Aggregation'!$D:$D,$A$1)*IF($A24="CH4",About!$D$58,IF($A24="N2O",About!$D$59,1))</f>
        <v>0.13582406400200001</v>
      </c>
      <c r="AG24" s="425">
        <f>SUMIFS('EPA Export Aggregation'!AJ:AJ,'EPA Export Aggregation'!$A:$A,$B24,'EPA Export Aggregation'!$D:$D,$A$1)*IF($A24="CH4",About!$D$58,IF($A24="N2O",About!$D$59,1))</f>
        <v>0.13558620437569999</v>
      </c>
      <c r="AH24" s="425">
        <f>SUMIFS('EPA Export Aggregation'!AK:AK,'EPA Export Aggregation'!$A:$A,$B24,'EPA Export Aggregation'!$D:$D,$A$1)*IF($A24="CH4",About!$D$58,IF($A24="N2O",About!$D$59,1))</f>
        <v>0.16179744294359999</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1.3538343129999999E-4</v>
      </c>
      <c r="D76" s="425">
        <f>SUMIFS('EPA Export Aggregation'!G:G,'EPA Export Aggregation'!$A:$A,$B76,'EPA Export Aggregation'!$D:$D,$A$1)*IF($A76="CH4",About!$D$58,IF($A76="N2O",About!$D$59,1))</f>
        <v>1.3538343129999999E-4</v>
      </c>
      <c r="E76" s="425">
        <f>SUMIFS('EPA Export Aggregation'!H:H,'EPA Export Aggregation'!$A:$A,$B76,'EPA Export Aggregation'!$D:$D,$A$1)*IF($A76="CH4",About!$D$58,IF($A76="N2O",About!$D$59,1))</f>
        <v>1.3538343129999999E-4</v>
      </c>
      <c r="F76" s="425">
        <f>SUMIFS('EPA Export Aggregation'!I:I,'EPA Export Aggregation'!$A:$A,$B76,'EPA Export Aggregation'!$D:$D,$A$1)*IF($A76="CH4",About!$D$58,IF($A76="N2O",About!$D$59,1))</f>
        <v>1.69228413E-4</v>
      </c>
      <c r="G76" s="425">
        <f>SUMIFS('EPA Export Aggregation'!J:J,'EPA Export Aggregation'!$A:$A,$B76,'EPA Export Aggregation'!$D:$D,$A$1)*IF($A76="CH4",About!$D$58,IF($A76="N2O",About!$D$59,1))</f>
        <v>1.8615217189999999E-4</v>
      </c>
      <c r="H76" s="425">
        <f>SUMIFS('EPA Export Aggregation'!K:K,'EPA Export Aggregation'!$A:$A,$B76,'EPA Export Aggregation'!$D:$D,$A$1)*IF($A76="CH4",About!$D$58,IF($A76="N2O",About!$D$59,1))</f>
        <v>2.3392963900000001E-4</v>
      </c>
      <c r="I76" s="425">
        <f>SUMIFS('EPA Export Aggregation'!L:L,'EPA Export Aggregation'!$A:$A,$B76,'EPA Export Aggregation'!$D:$D,$A$1)*IF($A76="CH4",About!$D$58,IF($A76="N2O",About!$D$59,1))</f>
        <v>2.5977064350000002E-4</v>
      </c>
      <c r="J76" s="425">
        <f>SUMIFS('EPA Export Aggregation'!M:M,'EPA Export Aggregation'!$A:$A,$B76,'EPA Export Aggregation'!$D:$D,$A$1)*IF($A76="CH4",About!$D$58,IF($A76="N2O",About!$D$59,1))</f>
        <v>2.7452567229999998E-4</v>
      </c>
      <c r="K76" s="425">
        <f>SUMIFS('EPA Export Aggregation'!N:N,'EPA Export Aggregation'!$A:$A,$B76,'EPA Export Aggregation'!$D:$D,$A$1)*IF($A76="CH4",About!$D$58,IF($A76="N2O",About!$D$59,1))</f>
        <v>3.3661667669999999E-4</v>
      </c>
      <c r="L76" s="425">
        <f>SUMIFS('EPA Export Aggregation'!O:O,'EPA Export Aggregation'!$A:$A,$B76,'EPA Export Aggregation'!$D:$D,$A$1)*IF($A76="CH4",About!$D$58,IF($A76="N2O",About!$D$59,1))</f>
        <v>3.4158475629999998E-4</v>
      </c>
      <c r="M76" s="425">
        <f>SUMIFS('EPA Export Aggregation'!P:P,'EPA Export Aggregation'!$A:$A,$B76,'EPA Export Aggregation'!$D:$D,$A$1)*IF($A76="CH4",About!$D$58,IF($A76="N2O",About!$D$59,1))</f>
        <v>2.0802028510000001E-4</v>
      </c>
      <c r="N76" s="425">
        <f>SUMIFS('EPA Export Aggregation'!Q:Q,'EPA Export Aggregation'!$A:$A,$B76,'EPA Export Aggregation'!$D:$D,$A$1)*IF($A76="CH4",About!$D$58,IF($A76="N2O",About!$D$59,1))</f>
        <v>1.3823127500000001E-4</v>
      </c>
      <c r="O76" s="425">
        <f>SUMIFS('EPA Export Aggregation'!R:R,'EPA Export Aggregation'!$A:$A,$B76,'EPA Export Aggregation'!$D:$D,$A$1)*IF($A76="CH4",About!$D$58,IF($A76="N2O",About!$D$59,1))</f>
        <v>1.321515689E-4</v>
      </c>
      <c r="P76" s="425">
        <f>SUMIFS('EPA Export Aggregation'!S:S,'EPA Export Aggregation'!$A:$A,$B76,'EPA Export Aggregation'!$D:$D,$A$1)*IF($A76="CH4",About!$D$58,IF($A76="N2O",About!$D$59,1))</f>
        <v>1.381874592E-4</v>
      </c>
      <c r="Q76" s="425">
        <f>SUMIFS('EPA Export Aggregation'!T:T,'EPA Export Aggregation'!$A:$A,$B76,'EPA Export Aggregation'!$D:$D,$A$1)*IF($A76="CH4",About!$D$58,IF($A76="N2O",About!$D$59,1))</f>
        <v>1.3758680600000001E-4</v>
      </c>
      <c r="R76" s="425">
        <f>SUMIFS('EPA Export Aggregation'!U:U,'EPA Export Aggregation'!$A:$A,$B76,'EPA Export Aggregation'!$D:$D,$A$1)*IF($A76="CH4",About!$D$58,IF($A76="N2O",About!$D$59,1))</f>
        <v>1.3207692849999999E-4</v>
      </c>
      <c r="S76" s="425">
        <f>SUMIFS('EPA Export Aggregation'!V:V,'EPA Export Aggregation'!$A:$A,$B76,'EPA Export Aggregation'!$D:$D,$A$1)*IF($A76="CH4",About!$D$58,IF($A76="N2O",About!$D$59,1))</f>
        <v>1.5724871000000001E-4</v>
      </c>
      <c r="T76" s="425">
        <f>SUMIFS('EPA Export Aggregation'!W:W,'EPA Export Aggregation'!$A:$A,$B76,'EPA Export Aggregation'!$D:$D,$A$1)*IF($A76="CH4",About!$D$58,IF($A76="N2O",About!$D$59,1))</f>
        <v>1.5302061749999999E-4</v>
      </c>
      <c r="U76" s="425">
        <f>SUMIFS('EPA Export Aggregation'!X:X,'EPA Export Aggregation'!$A:$A,$B76,'EPA Export Aggregation'!$D:$D,$A$1)*IF($A76="CH4",About!$D$58,IF($A76="N2O",About!$D$59,1))</f>
        <v>1.4462814860000001E-4</v>
      </c>
      <c r="V76" s="425">
        <f>SUMIFS('EPA Export Aggregation'!Y:Y,'EPA Export Aggregation'!$A:$A,$B76,'EPA Export Aggregation'!$D:$D,$A$1)*IF($A76="CH4",About!$D$58,IF($A76="N2O",About!$D$59,1))</f>
        <v>1.109971381E-4</v>
      </c>
      <c r="W76" s="425">
        <f>SUMIFS('EPA Export Aggregation'!Z:Z,'EPA Export Aggregation'!$A:$A,$B76,'EPA Export Aggregation'!$D:$D,$A$1)*IF($A76="CH4",About!$D$58,IF($A76="N2O",About!$D$59,1))</f>
        <v>1.4829012929999999E-4</v>
      </c>
      <c r="X76" s="425">
        <f>SUMIFS('EPA Export Aggregation'!AA:AA,'EPA Export Aggregation'!$A:$A,$B76,'EPA Export Aggregation'!$D:$D,$A$1)*IF($A76="CH4",About!$D$58,IF($A76="N2O",About!$D$59,1))</f>
        <v>1.4819050357E-3</v>
      </c>
      <c r="Y76" s="425">
        <f>SUMIFS('EPA Export Aggregation'!AB:AB,'EPA Export Aggregation'!$A:$A,$B76,'EPA Export Aggregation'!$D:$D,$A$1)*IF($A76="CH4",About!$D$58,IF($A76="N2O",About!$D$59,1))</f>
        <v>1.6127407916000001E-3</v>
      </c>
      <c r="Z76" s="425">
        <f>SUMIFS('EPA Export Aggregation'!AC:AC,'EPA Export Aggregation'!$A:$A,$B76,'EPA Export Aggregation'!$D:$D,$A$1)*IF($A76="CH4",About!$D$58,IF($A76="N2O",About!$D$59,1))</f>
        <v>5.5867213365999998E-3</v>
      </c>
      <c r="AA76" s="425">
        <f>SUMIFS('EPA Export Aggregation'!AD:AD,'EPA Export Aggregation'!$A:$A,$B76,'EPA Export Aggregation'!$D:$D,$A$1)*IF($A76="CH4",About!$D$58,IF($A76="N2O",About!$D$59,1))</f>
        <v>3.9555213070000001E-3</v>
      </c>
      <c r="AB76" s="425">
        <f>SUMIFS('EPA Export Aggregation'!AE:AE,'EPA Export Aggregation'!$A:$A,$B76,'EPA Export Aggregation'!$D:$D,$A$1)*IF($A76="CH4",About!$D$58,IF($A76="N2O",About!$D$59,1))</f>
        <v>8.6915210519000006E-3</v>
      </c>
      <c r="AC76" s="425">
        <f>SUMIFS('EPA Export Aggregation'!AF:AF,'EPA Export Aggregation'!$A:$A,$B76,'EPA Export Aggregation'!$D:$D,$A$1)*IF($A76="CH4",About!$D$58,IF($A76="N2O",About!$D$59,1))</f>
        <v>1.90089535329E-2</v>
      </c>
      <c r="AD76" s="425">
        <f>SUMIFS('EPA Export Aggregation'!AG:AG,'EPA Export Aggregation'!$A:$A,$B76,'EPA Export Aggregation'!$D:$D,$A$1)*IF($A76="CH4",About!$D$58,IF($A76="N2O",About!$D$59,1))</f>
        <v>1.2138312635899999E-2</v>
      </c>
      <c r="AE76" s="425">
        <f>SUMIFS('EPA Export Aggregation'!AH:AH,'EPA Export Aggregation'!$A:$A,$B76,'EPA Export Aggregation'!$D:$D,$A$1)*IF($A76="CH4",About!$D$58,IF($A76="N2O",About!$D$59,1))</f>
        <v>1.20312061495E-2</v>
      </c>
      <c r="AF76" s="425">
        <f>SUMIFS('EPA Export Aggregation'!AI:AI,'EPA Export Aggregation'!$A:$A,$B76,'EPA Export Aggregation'!$D:$D,$A$1)*IF($A76="CH4",About!$D$58,IF($A76="N2O",About!$D$59,1))</f>
        <v>9.9176639245999992E-3</v>
      </c>
      <c r="AG76" s="425">
        <f>SUMIFS('EPA Export Aggregation'!AJ:AJ,'EPA Export Aggregation'!$A:$A,$B76,'EPA Export Aggregation'!$D:$D,$A$1)*IF($A76="CH4",About!$D$58,IF($A76="N2O",About!$D$59,1))</f>
        <v>1.1880648237699999E-2</v>
      </c>
      <c r="AH76" s="425">
        <f>SUMIFS('EPA Export Aggregation'!AK:AK,'EPA Export Aggregation'!$A:$A,$B76,'EPA Export Aggregation'!$D:$D,$A$1)*IF($A76="CH4",About!$D$58,IF($A76="N2O",About!$D$59,1))</f>
        <v>1.29127310081E-2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1.8978209837584999E-3</v>
      </c>
      <c r="D80" s="425">
        <f>SUMIFS('EPA Export Aggregation'!G:G,'EPA Export Aggregation'!$A:$A,$B80,'EPA Export Aggregation'!$D:$D,$A$1)*IF($A80="CH4",About!$D$58,IF($A80="N2O",About!$D$59,1))</f>
        <v>1.8978209837584999E-3</v>
      </c>
      <c r="E80" s="425">
        <f>SUMIFS('EPA Export Aggregation'!H:H,'EPA Export Aggregation'!$A:$A,$B80,'EPA Export Aggregation'!$D:$D,$A$1)*IF($A80="CH4",About!$D$58,IF($A80="N2O",About!$D$59,1))</f>
        <v>1.8978209837584999E-3</v>
      </c>
      <c r="F80" s="425">
        <f>SUMIFS('EPA Export Aggregation'!I:I,'EPA Export Aggregation'!$A:$A,$B80,'EPA Export Aggregation'!$D:$D,$A$1)*IF($A80="CH4",About!$D$58,IF($A80="N2O",About!$D$59,1))</f>
        <v>2.3722760097482001E-3</v>
      </c>
      <c r="G80" s="425">
        <f>SUMIFS('EPA Export Aggregation'!J:J,'EPA Export Aggregation'!$A:$A,$B80,'EPA Export Aggregation'!$D:$D,$A$1)*IF($A80="CH4",About!$D$58,IF($A80="N2O",About!$D$59,1))</f>
        <v>2.6095038561429001E-3</v>
      </c>
      <c r="H80" s="425">
        <f>SUMIFS('EPA Export Aggregation'!K:K,'EPA Export Aggregation'!$A:$A,$B80,'EPA Export Aggregation'!$D:$D,$A$1)*IF($A80="CH4",About!$D$58,IF($A80="N2O",About!$D$59,1))</f>
        <v>3.2792607786927999E-3</v>
      </c>
      <c r="I80" s="425">
        <f>SUMIFS('EPA Export Aggregation'!L:L,'EPA Export Aggregation'!$A:$A,$B80,'EPA Export Aggregation'!$D:$D,$A$1)*IF($A80="CH4",About!$D$58,IF($A80="N2O",About!$D$59,1))</f>
        <v>3.6414973753903998E-3</v>
      </c>
      <c r="J80" s="425">
        <f>SUMIFS('EPA Export Aggregation'!M:M,'EPA Export Aggregation'!$A:$A,$B80,'EPA Export Aggregation'!$D:$D,$A$1)*IF($A80="CH4",About!$D$58,IF($A80="N2O",About!$D$59,1))</f>
        <v>3.8483352253602002E-3</v>
      </c>
      <c r="K80" s="425">
        <f>SUMIFS('EPA Export Aggregation'!N:N,'EPA Export Aggregation'!$A:$A,$B80,'EPA Export Aggregation'!$D:$D,$A$1)*IF($A80="CH4",About!$D$58,IF($A80="N2O",About!$D$59,1))</f>
        <v>4.7187356956750999E-3</v>
      </c>
      <c r="L80" s="425">
        <f>SUMIFS('EPA Export Aggregation'!O:O,'EPA Export Aggregation'!$A:$A,$B80,'EPA Export Aggregation'!$D:$D,$A$1)*IF($A80="CH4",About!$D$58,IF($A80="N2O",About!$D$59,1))</f>
        <v>4.7883823659320996E-3</v>
      </c>
      <c r="M80" s="425">
        <f>SUMIFS('EPA Export Aggregation'!P:P,'EPA Export Aggregation'!$A:$A,$B80,'EPA Export Aggregation'!$D:$D,$A$1)*IF($A80="CH4",About!$D$58,IF($A80="N2O",About!$D$59,1))</f>
        <v>4.0841609713147004E-3</v>
      </c>
      <c r="N80" s="425">
        <f>SUMIFS('EPA Export Aggregation'!Q:Q,'EPA Export Aggregation'!$A:$A,$B80,'EPA Export Aggregation'!$D:$D,$A$1)*IF($A80="CH4",About!$D$58,IF($A80="N2O",About!$D$59,1))</f>
        <v>2.8743266620496E-3</v>
      </c>
      <c r="O80" s="425">
        <f>SUMIFS('EPA Export Aggregation'!R:R,'EPA Export Aggregation'!$A:$A,$B80,'EPA Export Aggregation'!$D:$D,$A$1)*IF($A80="CH4",About!$D$58,IF($A80="N2O",About!$D$59,1))</f>
        <v>2.815733511515E-3</v>
      </c>
      <c r="P80" s="425">
        <f>SUMIFS('EPA Export Aggregation'!S:S,'EPA Export Aggregation'!$A:$A,$B80,'EPA Export Aggregation'!$D:$D,$A$1)*IF($A80="CH4",About!$D$58,IF($A80="N2O",About!$D$59,1))</f>
        <v>2.5743614131103001E-3</v>
      </c>
      <c r="Q80" s="425">
        <f>SUMIFS('EPA Export Aggregation'!T:T,'EPA Export Aggregation'!$A:$A,$B80,'EPA Export Aggregation'!$D:$D,$A$1)*IF($A80="CH4",About!$D$58,IF($A80="N2O",About!$D$59,1))</f>
        <v>2.3911730643806999E-3</v>
      </c>
      <c r="R80" s="425">
        <f>SUMIFS('EPA Export Aggregation'!U:U,'EPA Export Aggregation'!$A:$A,$B80,'EPA Export Aggregation'!$D:$D,$A$1)*IF($A80="CH4",About!$D$58,IF($A80="N2O",About!$D$59,1))</f>
        <v>2.2031457767576999E-3</v>
      </c>
      <c r="S80" s="425">
        <f>SUMIFS('EPA Export Aggregation'!V:V,'EPA Export Aggregation'!$A:$A,$B80,'EPA Export Aggregation'!$D:$D,$A$1)*IF($A80="CH4",About!$D$58,IF($A80="N2O",About!$D$59,1))</f>
        <v>2.3538799272455001E-3</v>
      </c>
      <c r="T80" s="425">
        <f>SUMIFS('EPA Export Aggregation'!W:W,'EPA Export Aggregation'!$A:$A,$B80,'EPA Export Aggregation'!$D:$D,$A$1)*IF($A80="CH4",About!$D$58,IF($A80="N2O",About!$D$59,1))</f>
        <v>2.2492868011399999E-3</v>
      </c>
      <c r="U80" s="425">
        <f>SUMIFS('EPA Export Aggregation'!X:X,'EPA Export Aggregation'!$A:$A,$B80,'EPA Export Aggregation'!$D:$D,$A$1)*IF($A80="CH4",About!$D$58,IF($A80="N2O",About!$D$59,1))</f>
        <v>2.0440784709848999E-3</v>
      </c>
      <c r="V80" s="425">
        <f>SUMIFS('EPA Export Aggregation'!Y:Y,'EPA Export Aggregation'!$A:$A,$B80,'EPA Export Aggregation'!$D:$D,$A$1)*IF($A80="CH4",About!$D$58,IF($A80="N2O",About!$D$59,1))</f>
        <v>1.402130136841E-3</v>
      </c>
      <c r="W80" s="425">
        <f>SUMIFS('EPA Export Aggregation'!Z:Z,'EPA Export Aggregation'!$A:$A,$B80,'EPA Export Aggregation'!$D:$D,$A$1)*IF($A80="CH4",About!$D$58,IF($A80="N2O",About!$D$59,1))</f>
        <v>1.8846304462685E-3</v>
      </c>
      <c r="X80" s="425">
        <f>SUMIFS('EPA Export Aggregation'!AA:AA,'EPA Export Aggregation'!$A:$A,$B80,'EPA Export Aggregation'!$D:$D,$A$1)*IF($A80="CH4",About!$D$58,IF($A80="N2O",About!$D$59,1))</f>
        <v>1.8325885272314199E-2</v>
      </c>
      <c r="Y80" s="425">
        <f>SUMIFS('EPA Export Aggregation'!AB:AB,'EPA Export Aggregation'!$A:$A,$B80,'EPA Export Aggregation'!$D:$D,$A$1)*IF($A80="CH4",About!$D$58,IF($A80="N2O",About!$D$59,1))</f>
        <v>3.72776186363937E-2</v>
      </c>
      <c r="Z80" s="425">
        <f>SUMIFS('EPA Export Aggregation'!AC:AC,'EPA Export Aggregation'!$A:$A,$B80,'EPA Export Aggregation'!$D:$D,$A$1)*IF($A80="CH4",About!$D$58,IF($A80="N2O",About!$D$59,1))</f>
        <v>2.7088747593047E-2</v>
      </c>
      <c r="AA80" s="425">
        <f>SUMIFS('EPA Export Aggregation'!AD:AD,'EPA Export Aggregation'!$A:$A,$B80,'EPA Export Aggregation'!$D:$D,$A$1)*IF($A80="CH4",About!$D$58,IF($A80="N2O",About!$D$59,1))</f>
        <v>2.55860722042285E-2</v>
      </c>
      <c r="AB80" s="425">
        <f>SUMIFS('EPA Export Aggregation'!AE:AE,'EPA Export Aggregation'!$A:$A,$B80,'EPA Export Aggregation'!$D:$D,$A$1)*IF($A80="CH4",About!$D$58,IF($A80="N2O",About!$D$59,1))</f>
        <v>1.9986799454619099E-2</v>
      </c>
      <c r="AC80" s="425">
        <f>SUMIFS('EPA Export Aggregation'!AF:AF,'EPA Export Aggregation'!$A:$A,$B80,'EPA Export Aggregation'!$D:$D,$A$1)*IF($A80="CH4",About!$D$58,IF($A80="N2O",About!$D$59,1))</f>
        <v>3.2753299193821001E-2</v>
      </c>
      <c r="AD80" s="425">
        <f>SUMIFS('EPA Export Aggregation'!AG:AG,'EPA Export Aggregation'!$A:$A,$B80,'EPA Export Aggregation'!$D:$D,$A$1)*IF($A80="CH4",About!$D$58,IF($A80="N2O",About!$D$59,1))</f>
        <v>4.6107362463419503E-2</v>
      </c>
      <c r="AE80" s="425">
        <f>SUMIFS('EPA Export Aggregation'!AH:AH,'EPA Export Aggregation'!$A:$A,$B80,'EPA Export Aggregation'!$D:$D,$A$1)*IF($A80="CH4",About!$D$58,IF($A80="N2O",About!$D$59,1))</f>
        <v>5.2986947808824902E-2</v>
      </c>
      <c r="AF80" s="425">
        <f>SUMIFS('EPA Export Aggregation'!AI:AI,'EPA Export Aggregation'!$A:$A,$B80,'EPA Export Aggregation'!$D:$D,$A$1)*IF($A80="CH4",About!$D$58,IF($A80="N2O",About!$D$59,1))</f>
        <v>4.8659723595200002E-2</v>
      </c>
      <c r="AG80" s="425">
        <f>SUMIFS('EPA Export Aggregation'!AJ:AJ,'EPA Export Aggregation'!$A:$A,$B80,'EPA Export Aggregation'!$D:$D,$A$1)*IF($A80="CH4",About!$D$58,IF($A80="N2O",About!$D$59,1))</f>
        <v>6.9507916750498402E-2</v>
      </c>
      <c r="AH80" s="425">
        <f>SUMIFS('EPA Export Aggregation'!AK:AK,'EPA Export Aggregation'!$A:$A,$B80,'EPA Export Aggregation'!$D:$D,$A$1)*IF($A80="CH4",About!$D$58,IF($A80="N2O",About!$D$59,1))</f>
        <v>7.1655529421023101E-2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3.8148959999999998E-4</v>
      </c>
      <c r="D84" s="425">
        <f>SUMIFS('EPA Export Aggregation'!G:G,'EPA Export Aggregation'!$A:$A,$B84,'EPA Export Aggregation'!$D:$D,$A$1)*IF($A84="CH4",About!$D$58,IF($A84="N2O",About!$D$59,1))</f>
        <v>3.8148959999999998E-4</v>
      </c>
      <c r="E84" s="425">
        <f>SUMIFS('EPA Export Aggregation'!H:H,'EPA Export Aggregation'!$A:$A,$B84,'EPA Export Aggregation'!$D:$D,$A$1)*IF($A84="CH4",About!$D$58,IF($A84="N2O",About!$D$59,1))</f>
        <v>3.8148959999999998E-4</v>
      </c>
      <c r="F84" s="425">
        <f>SUMIFS('EPA Export Aggregation'!I:I,'EPA Export Aggregation'!$A:$A,$B84,'EPA Export Aggregation'!$D:$D,$A$1)*IF($A84="CH4",About!$D$58,IF($A84="N2O",About!$D$59,1))</f>
        <v>4.7686199999999999E-4</v>
      </c>
      <c r="G84" s="425">
        <f>SUMIFS('EPA Export Aggregation'!J:J,'EPA Export Aggregation'!$A:$A,$B84,'EPA Export Aggregation'!$D:$D,$A$1)*IF($A84="CH4",About!$D$58,IF($A84="N2O",About!$D$59,1))</f>
        <v>5.2454819999999997E-4</v>
      </c>
      <c r="H84" s="425">
        <f>SUMIFS('EPA Export Aggregation'!K:K,'EPA Export Aggregation'!$A:$A,$B84,'EPA Export Aggregation'!$D:$D,$A$1)*IF($A84="CH4",About!$D$58,IF($A84="N2O",About!$D$59,1))</f>
        <v>6.5917969999999999E-4</v>
      </c>
      <c r="I84" s="425">
        <f>SUMIFS('EPA Export Aggregation'!L:L,'EPA Export Aggregation'!$A:$A,$B84,'EPA Export Aggregation'!$D:$D,$A$1)*IF($A84="CH4",About!$D$58,IF($A84="N2O",About!$D$59,1))</f>
        <v>7.3199444999999996E-4</v>
      </c>
      <c r="J84" s="425">
        <f>SUMIFS('EPA Export Aggregation'!M:M,'EPA Export Aggregation'!$A:$A,$B84,'EPA Export Aggregation'!$D:$D,$A$1)*IF($A84="CH4",About!$D$58,IF($A84="N2O",About!$D$59,1))</f>
        <v>7.7357299999999995E-4</v>
      </c>
      <c r="K84" s="425">
        <f>SUMIFS('EPA Export Aggregation'!N:N,'EPA Export Aggregation'!$A:$A,$B84,'EPA Export Aggregation'!$D:$D,$A$1)*IF($A84="CH4",About!$D$58,IF($A84="N2O",About!$D$59,1))</f>
        <v>9.4853755000000003E-4</v>
      </c>
      <c r="L84" s="425">
        <f>SUMIFS('EPA Export Aggregation'!O:O,'EPA Export Aggregation'!$A:$A,$B84,'EPA Export Aggregation'!$D:$D,$A$1)*IF($A84="CH4",About!$D$58,IF($A84="N2O",About!$D$59,1))</f>
        <v>9.6253650000000001E-4</v>
      </c>
      <c r="M84" s="425">
        <f>SUMIFS('EPA Export Aggregation'!P:P,'EPA Export Aggregation'!$A:$A,$B84,'EPA Export Aggregation'!$D:$D,$A$1)*IF($A84="CH4",About!$D$58,IF($A84="N2O",About!$D$59,1))</f>
        <v>7.779722E-4</v>
      </c>
      <c r="N84" s="425">
        <f>SUMIFS('EPA Export Aggregation'!Q:Q,'EPA Export Aggregation'!$A:$A,$B84,'EPA Export Aggregation'!$D:$D,$A$1)*IF($A84="CH4",About!$D$58,IF($A84="N2O",About!$D$59,1))</f>
        <v>5.2895445000000004E-4</v>
      </c>
      <c r="O84" s="425">
        <f>SUMIFS('EPA Export Aggregation'!R:R,'EPA Export Aggregation'!$A:$A,$B84,'EPA Export Aggregation'!$D:$D,$A$1)*IF($A84="CH4",About!$D$58,IF($A84="N2O",About!$D$59,1))</f>
        <v>4.6950650000000002E-4</v>
      </c>
      <c r="P84" s="425">
        <f>SUMIFS('EPA Export Aggregation'!S:S,'EPA Export Aggregation'!$A:$A,$B84,'EPA Export Aggregation'!$D:$D,$A$1)*IF($A84="CH4",About!$D$58,IF($A84="N2O",About!$D$59,1))</f>
        <v>5.6561915E-4</v>
      </c>
      <c r="Q84" s="425">
        <f>SUMIFS('EPA Export Aggregation'!T:T,'EPA Export Aggregation'!$A:$A,$B84,'EPA Export Aggregation'!$D:$D,$A$1)*IF($A84="CH4",About!$D$58,IF($A84="N2O",About!$D$59,1))</f>
        <v>5.4295809999999999E-4</v>
      </c>
      <c r="R84" s="425">
        <f>SUMIFS('EPA Export Aggregation'!U:U,'EPA Export Aggregation'!$A:$A,$B84,'EPA Export Aggregation'!$D:$D,$A$1)*IF($A84="CH4",About!$D$58,IF($A84="N2O",About!$D$59,1))</f>
        <v>5.904234E-4</v>
      </c>
      <c r="S84" s="425">
        <f>SUMIFS('EPA Export Aggregation'!V:V,'EPA Export Aggregation'!$A:$A,$B84,'EPA Export Aggregation'!$D:$D,$A$1)*IF($A84="CH4",About!$D$58,IF($A84="N2O",About!$D$59,1))</f>
        <v>5.7336004999999999E-4</v>
      </c>
      <c r="T84" s="425">
        <f>SUMIFS('EPA Export Aggregation'!W:W,'EPA Export Aggregation'!$A:$A,$B84,'EPA Export Aggregation'!$D:$D,$A$1)*IF($A84="CH4",About!$D$58,IF($A84="N2O",About!$D$59,1))</f>
        <v>4.6130969999999999E-4</v>
      </c>
      <c r="U84" s="425">
        <f>SUMIFS('EPA Export Aggregation'!X:X,'EPA Export Aggregation'!$A:$A,$B84,'EPA Export Aggregation'!$D:$D,$A$1)*IF($A84="CH4",About!$D$58,IF($A84="N2O",About!$D$59,1))</f>
        <v>4.2361335E-4</v>
      </c>
      <c r="V84" s="425">
        <f>SUMIFS('EPA Export Aggregation'!Y:Y,'EPA Export Aggregation'!$A:$A,$B84,'EPA Export Aggregation'!$D:$D,$A$1)*IF($A84="CH4",About!$D$58,IF($A84="N2O",About!$D$59,1))</f>
        <v>3.2368194999999998E-4</v>
      </c>
      <c r="W84" s="425">
        <f>SUMIFS('EPA Export Aggregation'!Z:Z,'EPA Export Aggregation'!$A:$A,$B84,'EPA Export Aggregation'!$D:$D,$A$1)*IF($A84="CH4",About!$D$58,IF($A84="N2O",About!$D$59,1))</f>
        <v>4.2318329999999998E-4</v>
      </c>
      <c r="X84" s="425">
        <f>SUMIFS('EPA Export Aggregation'!AA:AA,'EPA Export Aggregation'!$A:$A,$B84,'EPA Export Aggregation'!$D:$D,$A$1)*IF($A84="CH4",About!$D$58,IF($A84="N2O",About!$D$59,1))</f>
        <v>8.1606863749999994E-2</v>
      </c>
      <c r="Y84" s="425">
        <f>SUMIFS('EPA Export Aggregation'!AB:AB,'EPA Export Aggregation'!$A:$A,$B84,'EPA Export Aggregation'!$D:$D,$A$1)*IF($A84="CH4",About!$D$58,IF($A84="N2O",About!$D$59,1))</f>
        <v>9.7925752549999995E-2</v>
      </c>
      <c r="Z84" s="425">
        <f>SUMIFS('EPA Export Aggregation'!AC:AC,'EPA Export Aggregation'!$A:$A,$B84,'EPA Export Aggregation'!$D:$D,$A$1)*IF($A84="CH4",About!$D$58,IF($A84="N2O",About!$D$59,1))</f>
        <v>8.12659986E-2</v>
      </c>
      <c r="AA84" s="425">
        <f>SUMIFS('EPA Export Aggregation'!AD:AD,'EPA Export Aggregation'!$A:$A,$B84,'EPA Export Aggregation'!$D:$D,$A$1)*IF($A84="CH4",About!$D$58,IF($A84="N2O",About!$D$59,1))</f>
        <v>8.0833220250000004E-2</v>
      </c>
      <c r="AB84" s="425">
        <f>SUMIFS('EPA Export Aggregation'!AE:AE,'EPA Export Aggregation'!$A:$A,$B84,'EPA Export Aggregation'!$D:$D,$A$1)*IF($A84="CH4",About!$D$58,IF($A84="N2O",About!$D$59,1))</f>
        <v>6.4559794549999994E-2</v>
      </c>
      <c r="AC84" s="425">
        <f>SUMIFS('EPA Export Aggregation'!AF:AF,'EPA Export Aggregation'!$A:$A,$B84,'EPA Export Aggregation'!$D:$D,$A$1)*IF($A84="CH4",About!$D$58,IF($A84="N2O",About!$D$59,1))</f>
        <v>0.12809951285000001</v>
      </c>
      <c r="AD84" s="425">
        <f>SUMIFS('EPA Export Aggregation'!AG:AG,'EPA Export Aggregation'!$A:$A,$B84,'EPA Export Aggregation'!$D:$D,$A$1)*IF($A84="CH4",About!$D$58,IF($A84="N2O",About!$D$59,1))</f>
        <v>0.15126632044999999</v>
      </c>
      <c r="AE84" s="425">
        <f>SUMIFS('EPA Export Aggregation'!AH:AH,'EPA Export Aggregation'!$A:$A,$B84,'EPA Export Aggregation'!$D:$D,$A$1)*IF($A84="CH4",About!$D$58,IF($A84="N2O",About!$D$59,1))</f>
        <v>0.16215695129999999</v>
      </c>
      <c r="AF84" s="425">
        <f>SUMIFS('EPA Export Aggregation'!AI:AI,'EPA Export Aggregation'!$A:$A,$B84,'EPA Export Aggregation'!$D:$D,$A$1)*IF($A84="CH4",About!$D$58,IF($A84="N2O",About!$D$59,1))</f>
        <v>0.15782361710000001</v>
      </c>
      <c r="AG84" s="425">
        <f>SUMIFS('EPA Export Aggregation'!AJ:AJ,'EPA Export Aggregation'!$A:$A,$B84,'EPA Export Aggregation'!$D:$D,$A$1)*IF($A84="CH4",About!$D$58,IF($A84="N2O",About!$D$59,1))</f>
        <v>0.18262619390000001</v>
      </c>
      <c r="AH84" s="425">
        <f>SUMIFS('EPA Export Aggregation'!AK:AK,'EPA Export Aggregation'!$A:$A,$B84,'EPA Export Aggregation'!$D:$D,$A$1)*IF($A84="CH4",About!$D$58,IF($A84="N2O",About!$D$59,1))</f>
        <v>0.2676989669</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3.3504100000000003E-5</v>
      </c>
      <c r="D87" s="425">
        <f>SUMIFS('EPA Export Aggregation'!$F:$F,'EPA Export Aggregation'!$A:$A,$B87,'EPA Export Aggregation'!$D:$D,$A$1)*IF($A87="CH4",About!$D$58,IF($A87="N2O",About!$D$59,1))</f>
        <v>3.3504100000000003E-5</v>
      </c>
      <c r="E87" s="425">
        <f>SUMIFS('EPA Export Aggregation'!$F:$F,'EPA Export Aggregation'!$A:$A,$B87,'EPA Export Aggregation'!$D:$D,$A$1)*IF($A87="CH4",About!$D$58,IF($A87="N2O",About!$D$59,1))</f>
        <v>3.3504100000000003E-5</v>
      </c>
      <c r="F87" s="425">
        <f>SUMIFS('EPA Export Aggregation'!$F:$F,'EPA Export Aggregation'!$A:$A,$B87,'EPA Export Aggregation'!$D:$D,$A$1)*IF($A87="CH4",About!$D$58,IF($A87="N2O",About!$D$59,1))</f>
        <v>3.3504100000000003E-5</v>
      </c>
      <c r="G87" s="425">
        <f>SUMIFS('EPA Export Aggregation'!$F:$F,'EPA Export Aggregation'!$A:$A,$B87,'EPA Export Aggregation'!$D:$D,$A$1)*IF($A87="CH4",About!$D$58,IF($A87="N2O",About!$D$59,1))</f>
        <v>3.3504100000000003E-5</v>
      </c>
      <c r="H87" s="425">
        <f>SUMIFS('EPA Export Aggregation'!$F:$F,'EPA Export Aggregation'!$A:$A,$B87,'EPA Export Aggregation'!$D:$D,$A$1)*IF($A87="CH4",About!$D$58,IF($A87="N2O",About!$D$59,1))</f>
        <v>3.3504100000000003E-5</v>
      </c>
      <c r="I87" s="425">
        <f>SUMIFS('EPA Export Aggregation'!$F:$F,'EPA Export Aggregation'!$A:$A,$B87,'EPA Export Aggregation'!$D:$D,$A$1)*IF($A87="CH4",About!$D$58,IF($A87="N2O",About!$D$59,1))</f>
        <v>3.3504100000000003E-5</v>
      </c>
      <c r="J87" s="425">
        <f>SUMIFS('EPA Export Aggregation'!$F:$F,'EPA Export Aggregation'!$A:$A,$B87,'EPA Export Aggregation'!$D:$D,$A$1)*IF($A87="CH4",About!$D$58,IF($A87="N2O",About!$D$59,1))</f>
        <v>3.3504100000000003E-5</v>
      </c>
      <c r="K87" s="425">
        <f>SUMIFS('EPA Export Aggregation'!$F:$F,'EPA Export Aggregation'!$A:$A,$B87,'EPA Export Aggregation'!$D:$D,$A$1)*IF($A87="CH4",About!$D$58,IF($A87="N2O",About!$D$59,1))</f>
        <v>3.3504100000000003E-5</v>
      </c>
      <c r="L87" s="425">
        <f>SUMIFS('EPA Export Aggregation'!$F:$F,'EPA Export Aggregation'!$A:$A,$B87,'EPA Export Aggregation'!$D:$D,$A$1)*IF($A87="CH4",About!$D$58,IF($A87="N2O",About!$D$59,1))</f>
        <v>3.3504100000000003E-5</v>
      </c>
      <c r="M87" s="425">
        <f>SUMIFS('EPA Export Aggregation'!$F:$F,'EPA Export Aggregation'!$A:$A,$B87,'EPA Export Aggregation'!$D:$D,$A$1)*IF($A87="CH4",About!$D$58,IF($A87="N2O",About!$D$59,1))</f>
        <v>3.3504100000000003E-5</v>
      </c>
      <c r="N87" s="425">
        <f>SUMIFS('EPA Export Aggregation'!$F:$F,'EPA Export Aggregation'!$A:$A,$B87,'EPA Export Aggregation'!$D:$D,$A$1)*IF($A87="CH4",About!$D$58,IF($A87="N2O",About!$D$59,1))</f>
        <v>3.3504100000000003E-5</v>
      </c>
      <c r="O87" s="425">
        <f>SUMIFS('EPA Export Aggregation'!$F:$F,'EPA Export Aggregation'!$A:$A,$B87,'EPA Export Aggregation'!$D:$D,$A$1)*IF($A87="CH4",About!$D$58,IF($A87="N2O",About!$D$59,1))</f>
        <v>3.3504100000000003E-5</v>
      </c>
      <c r="P87" s="425">
        <f>SUMIFS('EPA Export Aggregation'!$F:$F,'EPA Export Aggregation'!$A:$A,$B87,'EPA Export Aggregation'!$D:$D,$A$1)*IF($A87="CH4",About!$D$58,IF($A87="N2O",About!$D$59,1))</f>
        <v>3.3504100000000003E-5</v>
      </c>
      <c r="Q87" s="425">
        <f>SUMIFS('EPA Export Aggregation'!$F:$F,'EPA Export Aggregation'!$A:$A,$B87,'EPA Export Aggregation'!$D:$D,$A$1)*IF($A87="CH4",About!$D$58,IF($A87="N2O",About!$D$59,1))</f>
        <v>3.3504100000000003E-5</v>
      </c>
      <c r="R87" s="425">
        <f>SUMIFS('EPA Export Aggregation'!$F:$F,'EPA Export Aggregation'!$A:$A,$B87,'EPA Export Aggregation'!$D:$D,$A$1)*IF($A87="CH4",About!$D$58,IF($A87="N2O",About!$D$59,1))</f>
        <v>3.3504100000000003E-5</v>
      </c>
      <c r="S87" s="425">
        <f>SUMIFS('EPA Export Aggregation'!$F:$F,'EPA Export Aggregation'!$A:$A,$B87,'EPA Export Aggregation'!$D:$D,$A$1)*IF($A87="CH4",About!$D$58,IF($A87="N2O",About!$D$59,1))</f>
        <v>3.3504100000000003E-5</v>
      </c>
      <c r="T87" s="425">
        <f>SUMIFS('EPA Export Aggregation'!$F:$F,'EPA Export Aggregation'!$A:$A,$B87,'EPA Export Aggregation'!$D:$D,$A$1)*IF($A87="CH4",About!$D$58,IF($A87="N2O",About!$D$59,1))</f>
        <v>3.3504100000000003E-5</v>
      </c>
      <c r="U87" s="425">
        <f>SUMIFS('EPA Export Aggregation'!$F:$F,'EPA Export Aggregation'!$A:$A,$B87,'EPA Export Aggregation'!$D:$D,$A$1)*IF($A87="CH4",About!$D$58,IF($A87="N2O",About!$D$59,1))</f>
        <v>3.3504100000000003E-5</v>
      </c>
      <c r="V87" s="425">
        <f>SUMIFS('EPA Export Aggregation'!$F:$F,'EPA Export Aggregation'!$A:$A,$B87,'EPA Export Aggregation'!$D:$D,$A$1)*IF($A87="CH4",About!$D$58,IF($A87="N2O",About!$D$59,1))</f>
        <v>3.3504100000000003E-5</v>
      </c>
      <c r="W87" s="425">
        <f>SUMIFS('EPA Export Aggregation'!$F:$F,'EPA Export Aggregation'!$A:$A,$B87,'EPA Export Aggregation'!$D:$D,$A$1)*IF($A87="CH4",About!$D$58,IF($A87="N2O",About!$D$59,1))</f>
        <v>3.3504100000000003E-5</v>
      </c>
      <c r="X87" s="425">
        <f>SUMIFS('EPA Export Aggregation'!$F:$F,'EPA Export Aggregation'!$A:$A,$B87,'EPA Export Aggregation'!$D:$D,$A$1)*IF($A87="CH4",About!$D$58,IF($A87="N2O",About!$D$59,1))</f>
        <v>3.3504100000000003E-5</v>
      </c>
      <c r="Y87" s="425">
        <f>SUMIFS('EPA Export Aggregation'!$F:$F,'EPA Export Aggregation'!$A:$A,$B87,'EPA Export Aggregation'!$D:$D,$A$1)*IF($A87="CH4",About!$D$58,IF($A87="N2O",About!$D$59,1))</f>
        <v>3.3504100000000003E-5</v>
      </c>
      <c r="Z87" s="425">
        <f>SUMIFS('EPA Export Aggregation'!$F:$F,'EPA Export Aggregation'!$A:$A,$B87,'EPA Export Aggregation'!$D:$D,$A$1)*IF($A87="CH4",About!$D$58,IF($A87="N2O",About!$D$59,1))</f>
        <v>3.3504100000000003E-5</v>
      </c>
      <c r="AA87" s="425">
        <f>SUMIFS('EPA Export Aggregation'!$F:$F,'EPA Export Aggregation'!$A:$A,$B87,'EPA Export Aggregation'!$D:$D,$A$1)*IF($A87="CH4",About!$D$58,IF($A87="N2O",About!$D$59,1))</f>
        <v>3.3504100000000003E-5</v>
      </c>
      <c r="AB87" s="425">
        <f>SUMIFS('EPA Export Aggregation'!$F:$F,'EPA Export Aggregation'!$A:$A,$B87,'EPA Export Aggregation'!$D:$D,$A$1)*IF($A87="CH4",About!$D$58,IF($A87="N2O",About!$D$59,1))</f>
        <v>3.3504100000000003E-5</v>
      </c>
      <c r="AC87" s="425">
        <f>SUMIFS('EPA Export Aggregation'!$F:$F,'EPA Export Aggregation'!$A:$A,$B87,'EPA Export Aggregation'!$D:$D,$A$1)*IF($A87="CH4",About!$D$58,IF($A87="N2O",About!$D$59,1))</f>
        <v>3.3504100000000003E-5</v>
      </c>
      <c r="AD87" s="425">
        <f>SUMIFS('EPA Export Aggregation'!$F:$F,'EPA Export Aggregation'!$A:$A,$B87,'EPA Export Aggregation'!$D:$D,$A$1)*IF($A87="CH4",About!$D$58,IF($A87="N2O",About!$D$59,1))</f>
        <v>3.3504100000000003E-5</v>
      </c>
      <c r="AE87" s="425">
        <f>SUMIFS('EPA Export Aggregation'!$F:$F,'EPA Export Aggregation'!$A:$A,$B87,'EPA Export Aggregation'!$D:$D,$A$1)*IF($A87="CH4",About!$D$58,IF($A87="N2O",About!$D$59,1))</f>
        <v>3.3504100000000003E-5</v>
      </c>
      <c r="AF87" s="425">
        <f>SUMIFS('EPA Export Aggregation'!$F:$F,'EPA Export Aggregation'!$A:$A,$B87,'EPA Export Aggregation'!$D:$D,$A$1)*IF($A87="CH4",About!$D$58,IF($A87="N2O",About!$D$59,1))</f>
        <v>3.3504100000000003E-5</v>
      </c>
      <c r="AG87" s="425">
        <f>SUMIFS('EPA Export Aggregation'!$F:$F,'EPA Export Aggregation'!$A:$A,$B87,'EPA Export Aggregation'!$D:$D,$A$1)*IF($A87="CH4",About!$D$58,IF($A87="N2O",About!$D$59,1))</f>
        <v>3.3504100000000003E-5</v>
      </c>
      <c r="AH87" s="425">
        <f>SUMIFS('EPA Export Aggregation'!$F:$F,'EPA Export Aggregation'!$A:$A,$B87,'EPA Export Aggregation'!$D:$D,$A$1)*IF($A87="CH4",About!$D$58,IF($A87="N2O",About!$D$59,1))</f>
        <v>3.3504100000000003E-5</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2026-09-09T18:40:19Z</dcterms:modified>
</cp:coreProperties>
</file>