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SYTaDC\"/>
    </mc:Choice>
  </mc:AlternateContent>
  <xr:revisionPtr revIDLastSave="0" documentId="8_{FD0C363E-4323-489A-84DE-86794490FB91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<sst xmlns="http://schemas.openxmlformats.org/spreadsheetml/2006/main" count="264" uniqueCount="144">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</sst>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82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NC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North Carolina</v>
      </c>
    </row>
    <row r="44" spans="1:42" x14ac:dyDescent="0.25">
      <c r="A44" t="s">
        <v>143</v>
      </c>
      <c r="B44" s="15">
        <f>SUMIFS('HIFLD Outputs'!$F$2:$F$49,'HIFLD Outputs'!$B$2:$B$49,'Data National'!$A$43)*B34</f>
        <v>4004990.4041321091</v>
      </c>
      <c r="C44" s="15">
        <f>SUMIFS('HIFLD Outputs'!$F$2:$F$49,'HIFLD Outputs'!$B$2:$B$49,'Data National'!$A$43)*C34</f>
        <v>4008033.7099103252</v>
      </c>
      <c r="D44" s="15">
        <f>SUMIFS('HIFLD Outputs'!$F$2:$F$49,'HIFLD Outputs'!$B$2:$B$49,'Data National'!$A$43)*D34</f>
        <v>4011077.0156885409</v>
      </c>
      <c r="E44" s="15">
        <f>SUMIFS('HIFLD Outputs'!$F$2:$F$49,'HIFLD Outputs'!$B$2:$B$49,'Data National'!$A$43)*E34</f>
        <v>4014120.321466757</v>
      </c>
      <c r="F44" s="15">
        <f>SUMIFS('HIFLD Outputs'!$F$2:$F$49,'HIFLD Outputs'!$B$2:$B$49,'Data National'!$A$43)*F34</f>
        <v>4017163.6272449731</v>
      </c>
      <c r="G44" s="15">
        <f>SUMIFS('HIFLD Outputs'!$F$2:$F$49,'HIFLD Outputs'!$B$2:$B$49,'Data National'!$A$43)*G34</f>
        <v>4020206.9330231887</v>
      </c>
      <c r="H44" s="15">
        <f>SUMIFS('HIFLD Outputs'!$F$2:$F$49,'HIFLD Outputs'!$B$2:$B$49,'Data National'!$A$43)*H34</f>
        <v>4023250.2388014048</v>
      </c>
      <c r="I44" s="15">
        <f>SUMIFS('HIFLD Outputs'!$F$2:$F$49,'HIFLD Outputs'!$B$2:$B$49,'Data National'!$A$43)*I34</f>
        <v>4026293.5445796209</v>
      </c>
      <c r="J44" s="15">
        <f>SUMIFS('HIFLD Outputs'!$F$2:$F$49,'HIFLD Outputs'!$B$2:$B$49,'Data National'!$A$43)*J34</f>
        <v>4029336.850357837</v>
      </c>
      <c r="K44" s="15">
        <f>SUMIFS('HIFLD Outputs'!$F$2:$F$49,'HIFLD Outputs'!$B$2:$B$49,'Data National'!$A$43)*K34</f>
        <v>4032380.1561360527</v>
      </c>
      <c r="L44" s="15">
        <f>SUMIFS('HIFLD Outputs'!$F$2:$F$49,'HIFLD Outputs'!$B$2:$B$49,'Data National'!$A$43)*L34</f>
        <v>4035423.4619142688</v>
      </c>
      <c r="M44" s="15">
        <f>SUMIFS('HIFLD Outputs'!$F$2:$F$49,'HIFLD Outputs'!$B$2:$B$49,'Data National'!$A$43)*M34</f>
        <v>4038466.7676924849</v>
      </c>
      <c r="N44" s="15">
        <f>SUMIFS('HIFLD Outputs'!$F$2:$F$49,'HIFLD Outputs'!$B$2:$B$49,'Data National'!$A$43)*N34</f>
        <v>4041510.0734707005</v>
      </c>
      <c r="O44" s="15">
        <f>SUMIFS('HIFLD Outputs'!$F$2:$F$49,'HIFLD Outputs'!$B$2:$B$49,'Data National'!$A$43)*O34</f>
        <v>4044553.3792489166</v>
      </c>
      <c r="P44" s="15">
        <f>SUMIFS('HIFLD Outputs'!$F$2:$F$49,'HIFLD Outputs'!$B$2:$B$49,'Data National'!$A$43)*P34</f>
        <v>4047596.6850271327</v>
      </c>
      <c r="Q44" s="15">
        <f>SUMIFS('HIFLD Outputs'!$F$2:$F$49,'HIFLD Outputs'!$B$2:$B$49,'Data National'!$A$43)*Q34</f>
        <v>4050639.9908053484</v>
      </c>
      <c r="R44" s="15">
        <f>SUMIFS('HIFLD Outputs'!$F$2:$F$49,'HIFLD Outputs'!$B$2:$B$49,'Data National'!$A$43)*R34</f>
        <v>4053683.2965835645</v>
      </c>
      <c r="S44" s="15">
        <f>SUMIFS('HIFLD Outputs'!$F$2:$F$49,'HIFLD Outputs'!$B$2:$B$49,'Data National'!$A$43)*S34</f>
        <v>4056726.6023617806</v>
      </c>
      <c r="T44" s="15">
        <f>SUMIFS('HIFLD Outputs'!$F$2:$F$49,'HIFLD Outputs'!$B$2:$B$49,'Data National'!$A$43)*T34</f>
        <v>4059769.9081399962</v>
      </c>
      <c r="U44" s="15">
        <f>SUMIFS('HIFLD Outputs'!$F$2:$F$49,'HIFLD Outputs'!$B$2:$B$49,'Data National'!$A$43)*U34</f>
        <v>4062813.2139182123</v>
      </c>
      <c r="V44" s="15">
        <f>SUMIFS('HIFLD Outputs'!$F$2:$F$49,'HIFLD Outputs'!$B$2:$B$49,'Data National'!$A$43)*V34</f>
        <v>4065856.5196964284</v>
      </c>
      <c r="W44" s="15">
        <f>SUMIFS('HIFLD Outputs'!$F$2:$F$49,'HIFLD Outputs'!$B$2:$B$49,'Data National'!$A$43)*W34</f>
        <v>4068899.8254746445</v>
      </c>
      <c r="X44" s="15">
        <f>SUMIFS('HIFLD Outputs'!$F$2:$F$49,'HIFLD Outputs'!$B$2:$B$49,'Data National'!$A$43)*X34</f>
        <v>4071943.1312528602</v>
      </c>
      <c r="Y44" s="15">
        <f>SUMIFS('HIFLD Outputs'!$F$2:$F$49,'HIFLD Outputs'!$B$2:$B$49,'Data National'!$A$43)*Y34</f>
        <v>4074986.4370310763</v>
      </c>
      <c r="Z44" s="15">
        <f>SUMIFS('HIFLD Outputs'!$F$2:$F$49,'HIFLD Outputs'!$B$2:$B$49,'Data National'!$A$43)*Z34</f>
        <v>4078029.7428092924</v>
      </c>
      <c r="AA44" s="15">
        <f>SUMIFS('HIFLD Outputs'!$F$2:$F$49,'HIFLD Outputs'!$B$2:$B$49,'Data National'!$A$43)*AA34</f>
        <v>4081073.048587508</v>
      </c>
      <c r="AB44" s="15">
        <f>SUMIFS('HIFLD Outputs'!$F$2:$F$49,'HIFLD Outputs'!$B$2:$B$49,'Data National'!$A$43)*AB34</f>
        <v>4084116.3543657241</v>
      </c>
      <c r="AC44" s="15">
        <f>SUMIFS('HIFLD Outputs'!$F$2:$F$49,'HIFLD Outputs'!$B$2:$B$49,'Data National'!$A$43)*AC34</f>
        <v>4087159.6601439402</v>
      </c>
      <c r="AD44" s="15">
        <f>SUMIFS('HIFLD Outputs'!$F$2:$F$49,'HIFLD Outputs'!$B$2:$B$49,'Data National'!$A$43)*AD34</f>
        <v>4090202.9659221559</v>
      </c>
      <c r="AE44" s="15">
        <f>SUMIFS('HIFLD Outputs'!$F$2:$F$49,'HIFLD Outputs'!$B$2:$B$49,'Data National'!$A$43)*AE34</f>
        <v>4093246.271700372</v>
      </c>
      <c r="AF44" s="15">
        <f>SUMIFS('HIFLD Outputs'!$F$2:$F$49,'HIFLD Outputs'!$B$2:$B$49,'Data National'!$A$43)*AF34</f>
        <v>4096289.5774785881</v>
      </c>
      <c r="AG44" s="15">
        <f>SUMIFS('HIFLD Outputs'!$F$2:$F$49,'HIFLD Outputs'!$B$2:$B$49,'Data National'!$A$43)*AG34</f>
        <v>4099332.8832568037</v>
      </c>
      <c r="AH44" s="15">
        <f>SUMIFS('HIFLD Outputs'!$F$2:$F$49,'HIFLD Outputs'!$B$2:$B$49,'Data National'!$A$43)*AH34</f>
        <v>4102376.1890350198</v>
      </c>
      <c r="AI44" s="15">
        <f>SUMIFS('HIFLD Outputs'!$F$2:$F$49,'HIFLD Outputs'!$B$2:$B$49,'Data National'!$A$43)*AI34</f>
        <v>4105419.4948132359</v>
      </c>
      <c r="AJ44" s="15">
        <f>SUMIFS('HIFLD Outputs'!$F$2:$F$49,'HIFLD Outputs'!$B$2:$B$49,'Data National'!$A$43)*AJ34</f>
        <v>4108462.8005914516</v>
      </c>
      <c r="AK44" s="15">
        <f>SUMIFS('HIFLD Outputs'!$F$2:$F$49,'HIFLD Outputs'!$B$2:$B$49,'Data National'!$A$43)*AK34</f>
        <v>4111506.1063696677</v>
      </c>
      <c r="AL44" s="15">
        <f>SUMIFS('HIFLD Outputs'!$F$2:$F$49,'HIFLD Outputs'!$B$2:$B$49,'Data National'!$A$43)*AL34</f>
        <v>4114549.4121478838</v>
      </c>
      <c r="AM44" s="15">
        <f>SUMIFS('HIFLD Outputs'!$F$2:$F$49,'HIFLD Outputs'!$B$2:$B$49,'Data National'!$A$43)*AM34</f>
        <v>4117592.7179260999</v>
      </c>
      <c r="AN44" s="15">
        <f>SUMIFS('HIFLD Outputs'!$F$2:$F$49,'HIFLD Outputs'!$B$2:$B$49,'Data National'!$A$43)*AN34</f>
        <v>4120636.0237043155</v>
      </c>
      <c r="AO44" s="15">
        <f>SUMIFS('HIFLD Outputs'!$F$2:$F$49,'HIFLD Outputs'!$B$2:$B$49,'Data National'!$A$43)*AO34</f>
        <v>4123679.3294825316</v>
      </c>
      <c r="AP44" s="15">
        <f>SUMIFS('HIFLD Outputs'!$F$2:$F$49,'HIFLD Outputs'!$B$2:$B$49,'Data National'!$A$43)*AP34</f>
        <v>4126722.6352607477</v>
      </c>
    </row>
    <row r="45" spans="1:42" x14ac:dyDescent="0.25">
      <c r="A45" s="16" t="s">
        <v>15</v>
      </c>
      <c r="B45" s="17">
        <f>B37*SUMIFS('HIFLD Outputs'!$F$2:$F$49,'HIFLD Outputs'!$B$2:$B$49,$A$43)</f>
        <v>321892488.45994973</v>
      </c>
    </row>
    <row r="46" spans="1:42" x14ac:dyDescent="0.25">
      <c r="A46" s="16" t="s">
        <v>14</v>
      </c>
      <c r="B46" s="17">
        <f>B38*SUMIFS('HIFLD Outputs'!$F$2:$F$49,'HIFLD Outputs'!$B$2:$B$49,$A$43)</f>
        <v>506108069.20510167</v>
      </c>
    </row>
    <row r="47" spans="1:42" x14ac:dyDescent="0.25">
      <c r="A47" s="16" t="s">
        <v>16</v>
      </c>
      <c r="B47" s="17">
        <f>B39*SUMIFS('HIFLD Outputs'!$F$2:$F$49,'HIFLD Outputs'!$B$2:$B$49,$A$43)</f>
        <v>455691173.42221797</v>
      </c>
    </row>
    <row r="48" spans="1:42" x14ac:dyDescent="0.25">
      <c r="A48" s="16" t="s">
        <v>17</v>
      </c>
      <c r="B48" s="17">
        <f>B40*SUMIFS('HIFLD Outputs'!$F$2:$F$49,'HIFLD Outputs'!$B$2:$B$49,$A$43)</f>
        <v>608880972.14713383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321892488.45994973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506108069.20510167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455691173.42221797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608880972.14713383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2024-01-03T20:49:20Z</dcterms:modified>
</cp:coreProperties>
</file>