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bldgs\BASoBC\"/>
    </mc:Choice>
  </mc:AlternateContent>
  <xr:revisionPtr revIDLastSave="0" documentId="8_{3ED369F2-EE92-4EAF-8F36-995FD49FC3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<sst xmlns="http://schemas.openxmlformats.org/spreadsheetml/2006/main" count="15331" uniqueCount="552">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</sst>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199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NC</v>
      </c>
    </row>
    <row r="3" spans="1:3" x14ac:dyDescent="0.45">
      <c r="A3" t="s">
        <v>3</v>
      </c>
      <c r="B3" t="str">
        <f>INDEX(Geography!A:A, MATCH(B2, Geography!B:B, 0))</f>
        <v>37</v>
      </c>
    </row>
    <row r="4" spans="1:3" x14ac:dyDescent="0.45">
      <c r="A4" t="s">
        <v>4</v>
      </c>
      <c r="B4">
        <f>INDEX(Geography!D:D, MATCH(B2, Geography!B:B, 0))</f>
        <v>5</v>
      </c>
    </row>
    <row r="5" spans="1:3" x14ac:dyDescent="0.45">
      <c r="A5" t="s">
        <v>5</v>
      </c>
      <c r="B5" t="str">
        <f>INDEX(Geography!E:E, MATCH(B2, Geography!B:B, 0))</f>
        <v>5 South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4496359</v>
      </c>
    </row>
    <row r="7" spans="1:3" x14ac:dyDescent="0.45">
      <c r="A7" t="s">
        <v>8</v>
      </c>
      <c r="B7">
        <f>INDEX(State_demographics!E:E, MATCH(B2, State_demographics!A:A, 0))</f>
        <v>2842943019.1999998</v>
      </c>
    </row>
    <row r="8" spans="1:3" x14ac:dyDescent="0.45">
      <c r="A8" t="s">
        <v>9</v>
      </c>
      <c r="B8">
        <f>INDEX(State_demographics!F:F, MATCH(B2, State_demographics!A:A, 0))</f>
        <v>66.715855373897398</v>
      </c>
    </row>
    <row r="9" spans="1:3" x14ac:dyDescent="0.45">
      <c r="A9" t="s">
        <v>10</v>
      </c>
      <c r="B9">
        <f>INDEX(State_demographics!G:G, MATCH(B2, State_demographics!A:A, 0))</f>
        <v>33.284144626102602</v>
      </c>
    </row>
    <row r="10" spans="1:3" x14ac:dyDescent="0.45">
      <c r="A10" t="s">
        <v>11</v>
      </c>
      <c r="B10">
        <f>SUMIF(State_demographics!$C$2:$C$49, $B$4, State_demographics!$D$2:$D$49)</f>
        <v>27085501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17934671732.299999</v>
      </c>
    </row>
    <row r="12" spans="1:3" x14ac:dyDescent="0.45">
      <c r="A12" t="s">
        <v>14</v>
      </c>
      <c r="B12">
        <f>B6/B10</f>
        <v>0.16600612261150346</v>
      </c>
    </row>
    <row r="13" spans="1:3" x14ac:dyDescent="0.45">
      <c r="A13" t="s">
        <v>15</v>
      </c>
      <c r="B13">
        <f>B7/B11</f>
        <v>0.15851659074862876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647666307.24467182</v>
      </c>
      <c r="C6">
        <f>SUMIFS(NEMS_residential_agg!E:E, NEMS_residential_agg!$A:$A, About!$B$4, NEMS_residential_agg!$C:$C, Keys!$C$5)*About!$B$12*Keys!$C$2</f>
        <v>649958717.36784601</v>
      </c>
      <c r="D6">
        <f>SUMIFS(NEMS_residential_agg!F:F, NEMS_residential_agg!$A:$A, About!$B$4, NEMS_residential_agg!$C:$C, Keys!$C$5)*About!$B$12*Keys!$C$2</f>
        <v>649827826.56283665</v>
      </c>
      <c r="E6">
        <f>SUMIFS(NEMS_residential_agg!G:G, NEMS_residential_agg!$A:$A, About!$B$4, NEMS_residential_agg!$C:$C, Keys!$C$5)*About!$B$12*Keys!$C$2</f>
        <v>645861048.1833061</v>
      </c>
      <c r="F6">
        <f>SUMIFS(NEMS_residential_agg!H:H, NEMS_residential_agg!$A:$A, About!$B$4, NEMS_residential_agg!$C:$C, Keys!$C$5)*About!$B$12*Keys!$C$2</f>
        <v>644259077.41998684</v>
      </c>
      <c r="G6">
        <f>SUMIFS(NEMS_residential_agg!I:I, NEMS_residential_agg!$A:$A, About!$B$4, NEMS_residential_agg!$C:$C, Keys!$C$5)*About!$B$12*Keys!$C$2</f>
        <v>644059071.54175556</v>
      </c>
      <c r="H6">
        <f>SUMIFS(NEMS_residential_agg!J:J, NEMS_residential_agg!$A:$A, About!$B$4, NEMS_residential_agg!$C:$C, Keys!$C$5)*About!$B$12*Keys!$C$2</f>
        <v>643822599.39434838</v>
      </c>
      <c r="I6">
        <f>SUMIFS(NEMS_residential_agg!K:K, NEMS_residential_agg!$A:$A, About!$B$4, NEMS_residential_agg!$C:$C, Keys!$C$5)*About!$B$12*Keys!$C$2</f>
        <v>648696276.47170746</v>
      </c>
      <c r="J6">
        <f>SUMIFS(NEMS_residential_agg!L:L, NEMS_residential_agg!$A:$A, About!$B$4, NEMS_residential_agg!$C:$C, Keys!$C$5)*About!$B$12*Keys!$C$2</f>
        <v>656131131.65860748</v>
      </c>
      <c r="K6">
        <f>SUMIFS(NEMS_residential_agg!M:M, NEMS_residential_agg!$A:$A, About!$B$4, NEMS_residential_agg!$C:$C, Keys!$C$5)*About!$B$12*Keys!$C$2</f>
        <v>653879795.94263089</v>
      </c>
      <c r="L6">
        <f>SUMIFS(NEMS_residential_agg!N:N, NEMS_residential_agg!$A:$A, About!$B$4, NEMS_residential_agg!$C:$C, Keys!$C$5)*About!$B$12*Keys!$C$2</f>
        <v>656839054.45209634</v>
      </c>
      <c r="M6">
        <f>SUMIFS(NEMS_residential_agg!O:O, NEMS_residential_agg!$A:$A, About!$B$4, NEMS_residential_agg!$C:$C, Keys!$C$5)*About!$B$12*Keys!$C$2</f>
        <v>656479164.25258827</v>
      </c>
      <c r="N6">
        <f>SUMIFS(NEMS_residential_agg!P:P, NEMS_residential_agg!$A:$A, About!$B$4, NEMS_residential_agg!$C:$C, Keys!$C$5)*About!$B$12*Keys!$C$2</f>
        <v>652359844.00304055</v>
      </c>
      <c r="O6">
        <f>SUMIFS(NEMS_residential_agg!Q:Q, NEMS_residential_agg!$A:$A, About!$B$4, NEMS_residential_agg!$C:$C, Keys!$C$5)*About!$B$12*Keys!$C$2</f>
        <v>637303737.27619803</v>
      </c>
      <c r="P6">
        <f>SUMIFS(NEMS_residential_agg!R:R, NEMS_residential_agg!$A:$A, About!$B$4, NEMS_residential_agg!$C:$C, Keys!$C$5)*About!$B$12*Keys!$C$2</f>
        <v>656753262.47823799</v>
      </c>
      <c r="Q6">
        <f>SUMIFS(NEMS_residential_agg!S:S, NEMS_residential_agg!$A:$A, About!$B$4, NEMS_residential_agg!$C:$C, Keys!$C$5)*About!$B$12*Keys!$C$2</f>
        <v>673696434.06719327</v>
      </c>
      <c r="R6">
        <f>SUMIFS(NEMS_residential_agg!T:T, NEMS_residential_agg!$A:$A, About!$B$4, NEMS_residential_agg!$C:$C, Keys!$C$5)*About!$B$12*Keys!$C$2</f>
        <v>689454463.02555931</v>
      </c>
      <c r="S6">
        <f>SUMIFS(NEMS_residential_agg!U:U, NEMS_residential_agg!$A:$A, About!$B$4, NEMS_residential_agg!$C:$C, Keys!$C$5)*About!$B$12*Keys!$C$2</f>
        <v>700877318.9676832</v>
      </c>
      <c r="T6">
        <f>SUMIFS(NEMS_residential_agg!V:V, NEMS_residential_agg!$A:$A, About!$B$4, NEMS_residential_agg!$C:$C, Keys!$C$5)*About!$B$12*Keys!$C$2</f>
        <v>715726255.71347272</v>
      </c>
      <c r="U6">
        <f>SUMIFS(NEMS_residential_agg!W:W, NEMS_residential_agg!$A:$A, About!$B$4, NEMS_residential_agg!$C:$C, Keys!$C$5)*About!$B$12*Keys!$C$2</f>
        <v>729000909.39688098</v>
      </c>
      <c r="V6">
        <f>SUMIFS(NEMS_residential_agg!X:X, NEMS_residential_agg!$A:$A, About!$B$4, NEMS_residential_agg!$C:$C, Keys!$C$5)*About!$B$12*Keys!$C$2</f>
        <v>739910137.38644814</v>
      </c>
      <c r="W6">
        <f>SUMIFS(NEMS_residential_agg!Y:Y, NEMS_residential_agg!$A:$A, About!$B$4, NEMS_residential_agg!$C:$C, Keys!$C$5)*About!$B$12*Keys!$C$2</f>
        <v>749061048.49430394</v>
      </c>
      <c r="X6">
        <f>SUMIFS(NEMS_residential_agg!Z:Z, NEMS_residential_agg!$A:$A, About!$B$4, NEMS_residential_agg!$C:$C, Keys!$C$5)*About!$B$12*Keys!$C$2</f>
        <v>756176217.29350996</v>
      </c>
      <c r="Y6">
        <f>SUMIFS(NEMS_residential_agg!AA:AA, NEMS_residential_agg!$A:$A, About!$B$4, NEMS_residential_agg!$C:$C, Keys!$C$5)*About!$B$12*Keys!$C$2</f>
        <v>766039190.99329877</v>
      </c>
      <c r="Z6">
        <f>SUMIFS(NEMS_residential_agg!AB:AB, NEMS_residential_agg!$A:$A, About!$B$4, NEMS_residential_agg!$C:$C, Keys!$C$5)*About!$B$12*Keys!$C$2</f>
        <v>773502834.13706338</v>
      </c>
      <c r="AA6">
        <f>SUMIFS(NEMS_residential_agg!AC:AC, NEMS_residential_agg!$A:$A, About!$B$4, NEMS_residential_agg!$C:$C, Keys!$C$5)*About!$B$12*Keys!$C$2</f>
        <v>779096601.66294634</v>
      </c>
      <c r="AB6">
        <f>SUMIFS(NEMS_residential_agg!AD:AD, NEMS_residential_agg!$A:$A, About!$B$4, NEMS_residential_agg!$C:$C, Keys!$C$5)*About!$B$12*Keys!$C$2</f>
        <v>783535003.43931258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490144403.83952665</v>
      </c>
      <c r="C7">
        <f>SUMIFS(NEMS_residential_agg!E:E, NEMS_residential_agg!$A:$A, About!$B$4, NEMS_residential_agg!$C:$C, Keys!$C$6)*About!$B$12*Keys!$C$2</f>
        <v>481894556.77667397</v>
      </c>
      <c r="D7">
        <f>SUMIFS(NEMS_residential_agg!F:F, NEMS_residential_agg!$A:$A, About!$B$4, NEMS_residential_agg!$C:$C, Keys!$C$6)*About!$B$12*Keys!$C$2</f>
        <v>469719786.30745101</v>
      </c>
      <c r="E7">
        <f>SUMIFS(NEMS_residential_agg!G:G, NEMS_residential_agg!$A:$A, About!$B$4, NEMS_residential_agg!$C:$C, Keys!$C$6)*About!$B$12*Keys!$C$2</f>
        <v>459287267.67728388</v>
      </c>
      <c r="F7">
        <f>SUMIFS(NEMS_residential_agg!H:H, NEMS_residential_agg!$A:$A, About!$B$4, NEMS_residential_agg!$C:$C, Keys!$C$6)*About!$B$12*Keys!$C$2</f>
        <v>450217960.07608801</v>
      </c>
      <c r="G7">
        <f>SUMIFS(NEMS_residential_agg!I:I, NEMS_residential_agg!$A:$A, About!$B$4, NEMS_residential_agg!$C:$C, Keys!$C$6)*About!$B$12*Keys!$C$2</f>
        <v>443657785.80465299</v>
      </c>
      <c r="H7">
        <f>SUMIFS(NEMS_residential_agg!J:J, NEMS_residential_agg!$A:$A, About!$B$4, NEMS_residential_agg!$C:$C, Keys!$C$6)*About!$B$12*Keys!$C$2</f>
        <v>433575310.11454856</v>
      </c>
      <c r="I7">
        <f>SUMIFS(NEMS_residential_agg!K:K, NEMS_residential_agg!$A:$A, About!$B$4, NEMS_residential_agg!$C:$C, Keys!$C$6)*About!$B$12*Keys!$C$2</f>
        <v>422291734.04014659</v>
      </c>
      <c r="J7">
        <f>SUMIFS(NEMS_residential_agg!L:L, NEMS_residential_agg!$A:$A, About!$B$4, NEMS_residential_agg!$C:$C, Keys!$C$6)*About!$B$12*Keys!$C$2</f>
        <v>414519979.27567238</v>
      </c>
      <c r="K7">
        <f>SUMIFS(NEMS_residential_agg!M:M, NEMS_residential_agg!$A:$A, About!$B$4, NEMS_residential_agg!$C:$C, Keys!$C$6)*About!$B$12*Keys!$C$2</f>
        <v>406805156.84673607</v>
      </c>
      <c r="L7">
        <f>SUMIFS(NEMS_residential_agg!N:N, NEMS_residential_agg!$A:$A, About!$B$4, NEMS_residential_agg!$C:$C, Keys!$C$6)*About!$B$12*Keys!$C$2</f>
        <v>409280967.62896132</v>
      </c>
      <c r="M7">
        <f>SUMIFS(NEMS_residential_agg!O:O, NEMS_residential_agg!$A:$A, About!$B$4, NEMS_residential_agg!$C:$C, Keys!$C$6)*About!$B$12*Keys!$C$2</f>
        <v>413214744.23935878</v>
      </c>
      <c r="N7">
        <f>SUMIFS(NEMS_residential_agg!P:P, NEMS_residential_agg!$A:$A, About!$B$4, NEMS_residential_agg!$C:$C, Keys!$C$6)*About!$B$12*Keys!$C$2</f>
        <v>414779609.04259181</v>
      </c>
      <c r="O7">
        <f>SUMIFS(NEMS_residential_agg!Q:Q, NEMS_residential_agg!$A:$A, About!$B$4, NEMS_residential_agg!$C:$C, Keys!$C$6)*About!$B$12*Keys!$C$2</f>
        <v>409872293.30403137</v>
      </c>
      <c r="P7">
        <f>SUMIFS(NEMS_residential_agg!R:R, NEMS_residential_agg!$A:$A, About!$B$4, NEMS_residential_agg!$C:$C, Keys!$C$6)*About!$B$12*Keys!$C$2</f>
        <v>432252242.41130388</v>
      </c>
      <c r="Q7">
        <f>SUMIFS(NEMS_residential_agg!S:S, NEMS_residential_agg!$A:$A, About!$B$4, NEMS_residential_agg!$C:$C, Keys!$C$6)*About!$B$12*Keys!$C$2</f>
        <v>451379613.26888502</v>
      </c>
      <c r="R7">
        <f>SUMIFS(NEMS_residential_agg!T:T, NEMS_residential_agg!$A:$A, About!$B$4, NEMS_residential_agg!$C:$C, Keys!$C$6)*About!$B$12*Keys!$C$2</f>
        <v>469664680.06089032</v>
      </c>
      <c r="S7">
        <f>SUMIFS(NEMS_residential_agg!U:U, NEMS_residential_agg!$A:$A, About!$B$4, NEMS_residential_agg!$C:$C, Keys!$C$6)*About!$B$12*Keys!$C$2</f>
        <v>483017381.322074</v>
      </c>
      <c r="T7">
        <f>SUMIFS(NEMS_residential_agg!V:V, NEMS_residential_agg!$A:$A, About!$B$4, NEMS_residential_agg!$C:$C, Keys!$C$6)*About!$B$12*Keys!$C$2</f>
        <v>492487316.73597646</v>
      </c>
      <c r="U7">
        <f>SUMIFS(NEMS_residential_agg!W:W, NEMS_residential_agg!$A:$A, About!$B$4, NEMS_residential_agg!$C:$C, Keys!$C$6)*About!$B$12*Keys!$C$2</f>
        <v>499842098.91637003</v>
      </c>
      <c r="V7">
        <f>SUMIFS(NEMS_residential_agg!X:X, NEMS_residential_agg!$A:$A, About!$B$4, NEMS_residential_agg!$C:$C, Keys!$C$6)*About!$B$12*Keys!$C$2</f>
        <v>505027089.95627177</v>
      </c>
      <c r="W7">
        <f>SUMIFS(NEMS_residential_agg!Y:Y, NEMS_residential_agg!$A:$A, About!$B$4, NEMS_residential_agg!$C:$C, Keys!$C$6)*About!$B$12*Keys!$C$2</f>
        <v>508394379.68226451</v>
      </c>
      <c r="X7">
        <f>SUMIFS(NEMS_residential_agg!Z:Z, NEMS_residential_agg!$A:$A, About!$B$4, NEMS_residential_agg!$C:$C, Keys!$C$6)*About!$B$12*Keys!$C$2</f>
        <v>509863582.86145705</v>
      </c>
      <c r="Y7">
        <f>SUMIFS(NEMS_residential_agg!AA:AA, NEMS_residential_agg!$A:$A, About!$B$4, NEMS_residential_agg!$C:$C, Keys!$C$6)*About!$B$12*Keys!$C$2</f>
        <v>510479430.43607062</v>
      </c>
      <c r="Z7">
        <f>SUMIFS(NEMS_residential_agg!AB:AB, NEMS_residential_agg!$A:$A, About!$B$4, NEMS_residential_agg!$C:$C, Keys!$C$6)*About!$B$12*Keys!$C$2</f>
        <v>509730914.32524246</v>
      </c>
      <c r="AA7">
        <f>SUMIFS(NEMS_residential_agg!AC:AC, NEMS_residential_agg!$A:$A, About!$B$4, NEMS_residential_agg!$C:$C, Keys!$C$6)*About!$B$12*Keys!$C$2</f>
        <v>508517585.95531344</v>
      </c>
      <c r="AB7">
        <f>SUMIFS(NEMS_residential_agg!AD:AD, NEMS_residential_agg!$A:$A, About!$B$4, NEMS_residential_agg!$C:$C, Keys!$C$6)*About!$B$12*Keys!$C$2</f>
        <v>507580786.60539567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60983325.011975206</v>
      </c>
      <c r="C8">
        <f>SUMIFS(NEMS_residential_agg!E:E, NEMS_residential_agg!$A:$A, About!$B$4, NEMS_residential_agg!$C:$C, Keys!$C$7)*About!$B$12*Keys!$C$2</f>
        <v>58637997.492251612</v>
      </c>
      <c r="D8">
        <f>SUMIFS(NEMS_residential_agg!F:F, NEMS_residential_agg!$A:$A, About!$B$4, NEMS_residential_agg!$C:$C, Keys!$C$7)*About!$B$12*Keys!$C$2</f>
        <v>56457925.582771681</v>
      </c>
      <c r="E8">
        <f>SUMIFS(NEMS_residential_agg!G:G, NEMS_residential_agg!$A:$A, About!$B$4, NEMS_residential_agg!$C:$C, Keys!$C$7)*About!$B$12*Keys!$C$2</f>
        <v>54082411.307099871</v>
      </c>
      <c r="F8">
        <f>SUMIFS(NEMS_residential_agg!H:H, NEMS_residential_agg!$A:$A, About!$B$4, NEMS_residential_agg!$C:$C, Keys!$C$7)*About!$B$12*Keys!$C$2</f>
        <v>52695764.95128376</v>
      </c>
      <c r="G8">
        <f>SUMIFS(NEMS_residential_agg!I:I, NEMS_residential_agg!$A:$A, About!$B$4, NEMS_residential_agg!$C:$C, Keys!$C$7)*About!$B$12*Keys!$C$2</f>
        <v>53375223.054170318</v>
      </c>
      <c r="H8">
        <f>SUMIFS(NEMS_residential_agg!J:J, NEMS_residential_agg!$A:$A, About!$B$4, NEMS_residential_agg!$C:$C, Keys!$C$7)*About!$B$12*Keys!$C$2</f>
        <v>40036920.591646992</v>
      </c>
      <c r="I8">
        <f>SUMIFS(NEMS_residential_agg!K:K, NEMS_residential_agg!$A:$A, About!$B$4, NEMS_residential_agg!$C:$C, Keys!$C$7)*About!$B$12*Keys!$C$2</f>
        <v>40897764.498257115</v>
      </c>
      <c r="J8">
        <f>SUMIFS(NEMS_residential_agg!L:L, NEMS_residential_agg!$A:$A, About!$B$4, NEMS_residential_agg!$C:$C, Keys!$C$7)*About!$B$12*Keys!$C$2</f>
        <v>41401916.659911379</v>
      </c>
      <c r="K8">
        <f>SUMIFS(NEMS_residential_agg!M:M, NEMS_residential_agg!$A:$A, About!$B$4, NEMS_residential_agg!$C:$C, Keys!$C$7)*About!$B$12*Keys!$C$2</f>
        <v>41788333.196378186</v>
      </c>
      <c r="L8">
        <f>SUMIFS(NEMS_residential_agg!N:N, NEMS_residential_agg!$A:$A, About!$B$4, NEMS_residential_agg!$C:$C, Keys!$C$7)*About!$B$12*Keys!$C$2</f>
        <v>42119544.438372292</v>
      </c>
      <c r="M8">
        <f>SUMIFS(NEMS_residential_agg!O:O, NEMS_residential_agg!$A:$A, About!$B$4, NEMS_residential_agg!$C:$C, Keys!$C$7)*About!$B$12*Keys!$C$2</f>
        <v>42686948.565528721</v>
      </c>
      <c r="N8">
        <f>SUMIFS(NEMS_residential_agg!P:P, NEMS_residential_agg!$A:$A, About!$B$4, NEMS_residential_agg!$C:$C, Keys!$C$7)*About!$B$12*Keys!$C$2</f>
        <v>43686698.072475903</v>
      </c>
      <c r="O8">
        <f>SUMIFS(NEMS_residential_agg!Q:Q, NEMS_residential_agg!$A:$A, About!$B$4, NEMS_residential_agg!$C:$C, Keys!$C$7)*About!$B$12*Keys!$C$2</f>
        <v>44658764.854204521</v>
      </c>
      <c r="P8">
        <f>SUMIFS(NEMS_residential_agg!R:R, NEMS_residential_agg!$A:$A, About!$B$4, NEMS_residential_agg!$C:$C, Keys!$C$7)*About!$B$12*Keys!$C$2</f>
        <v>45633240.350540236</v>
      </c>
      <c r="Q8">
        <f>SUMIFS(NEMS_residential_agg!S:S, NEMS_residential_agg!$A:$A, About!$B$4, NEMS_residential_agg!$C:$C, Keys!$C$7)*About!$B$12*Keys!$C$2</f>
        <v>46522550.191682465</v>
      </c>
      <c r="R8">
        <f>SUMIFS(NEMS_residential_agg!T:T, NEMS_residential_agg!$A:$A, About!$B$4, NEMS_residential_agg!$C:$C, Keys!$C$7)*About!$B$12*Keys!$C$2</f>
        <v>47233408.193075135</v>
      </c>
      <c r="S8">
        <f>SUMIFS(NEMS_residential_agg!U:U, NEMS_residential_agg!$A:$A, About!$B$4, NEMS_residential_agg!$C:$C, Keys!$C$7)*About!$B$12*Keys!$C$2</f>
        <v>47766595.387154609</v>
      </c>
      <c r="T8">
        <f>SUMIFS(NEMS_residential_agg!V:V, NEMS_residential_agg!$A:$A, About!$B$4, NEMS_residential_agg!$C:$C, Keys!$C$7)*About!$B$12*Keys!$C$2</f>
        <v>48555849.73314622</v>
      </c>
      <c r="U8">
        <f>SUMIFS(NEMS_residential_agg!W:W, NEMS_residential_agg!$A:$A, About!$B$4, NEMS_residential_agg!$C:$C, Keys!$C$7)*About!$B$12*Keys!$C$2</f>
        <v>49123131.333215274</v>
      </c>
      <c r="V8">
        <f>SUMIFS(NEMS_residential_agg!X:X, NEMS_residential_agg!$A:$A, About!$B$4, NEMS_residential_agg!$C:$C, Keys!$C$7)*About!$B$12*Keys!$C$2</f>
        <v>48813814.500000261</v>
      </c>
      <c r="W8">
        <f>SUMIFS(NEMS_residential_agg!Y:Y, NEMS_residential_agg!$A:$A, About!$B$4, NEMS_residential_agg!$C:$C, Keys!$C$7)*About!$B$12*Keys!$C$2</f>
        <v>49125651.690523811</v>
      </c>
      <c r="X8">
        <f>SUMIFS(NEMS_residential_agg!Z:Z, NEMS_residential_agg!$A:$A, About!$B$4, NEMS_residential_agg!$C:$C, Keys!$C$7)*About!$B$12*Keys!$C$2</f>
        <v>49921410.234566875</v>
      </c>
      <c r="Y8">
        <f>SUMIFS(NEMS_residential_agg!AA:AA, NEMS_residential_agg!$A:$A, About!$B$4, NEMS_residential_agg!$C:$C, Keys!$C$7)*About!$B$12*Keys!$C$2</f>
        <v>50753169.351558961</v>
      </c>
      <c r="Z8">
        <f>SUMIFS(NEMS_residential_agg!AB:AB, NEMS_residential_agg!$A:$A, About!$B$4, NEMS_residential_agg!$C:$C, Keys!$C$7)*About!$B$12*Keys!$C$2</f>
        <v>51532509.576877341</v>
      </c>
      <c r="AA8">
        <f>SUMIFS(NEMS_residential_agg!AC:AC, NEMS_residential_agg!$A:$A, About!$B$4, NEMS_residential_agg!$C:$C, Keys!$C$7)*About!$B$12*Keys!$C$2</f>
        <v>52269213.485616684</v>
      </c>
      <c r="AB8">
        <f>SUMIFS(NEMS_residential_agg!AD:AD, NEMS_residential_agg!$A:$A, About!$B$4, NEMS_residential_agg!$C:$C, Keys!$C$7)*About!$B$12*Keys!$C$2</f>
        <v>52696224.894335069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1241339261.093847</v>
      </c>
      <c r="C9">
        <f>SUMIFS(NEMS_residential_agg!E:E, NEMS_residential_agg!$A:$A, About!$B$4, NEMS_residential_agg!$C:$C, Keys!$C$8)*About!$B$12*Keys!$C$2</f>
        <v>1277443027.3509896</v>
      </c>
      <c r="D9">
        <f>SUMIFS(NEMS_residential_agg!F:F, NEMS_residential_agg!$A:$A, About!$B$4, NEMS_residential_agg!$C:$C, Keys!$C$8)*About!$B$12*Keys!$C$2</f>
        <v>1320200180.20579</v>
      </c>
      <c r="E9">
        <f>SUMIFS(NEMS_residential_agg!G:G, NEMS_residential_agg!$A:$A, About!$B$4, NEMS_residential_agg!$C:$C, Keys!$C$8)*About!$B$12*Keys!$C$2</f>
        <v>1363738764.9539027</v>
      </c>
      <c r="F9">
        <f>SUMIFS(NEMS_residential_agg!H:H, NEMS_residential_agg!$A:$A, About!$B$4, NEMS_residential_agg!$C:$C, Keys!$C$8)*About!$B$12*Keys!$C$2</f>
        <v>1366122734.5315502</v>
      </c>
      <c r="G9">
        <f>SUMIFS(NEMS_residential_agg!I:I, NEMS_residential_agg!$A:$A, About!$B$4, NEMS_residential_agg!$C:$C, Keys!$C$8)*About!$B$12*Keys!$C$2</f>
        <v>1386424242.8171027</v>
      </c>
      <c r="H9">
        <f>SUMIFS(NEMS_residential_agg!J:J, NEMS_residential_agg!$A:$A, About!$B$4, NEMS_residential_agg!$C:$C, Keys!$C$8)*About!$B$12*Keys!$C$2</f>
        <v>1410799921.2089472</v>
      </c>
      <c r="I9">
        <f>SUMIFS(NEMS_residential_agg!K:K, NEMS_residential_agg!$A:$A, About!$B$4, NEMS_residential_agg!$C:$C, Keys!$C$8)*About!$B$12*Keys!$C$2</f>
        <v>1451427419.7183504</v>
      </c>
      <c r="J9">
        <f>SUMIFS(NEMS_residential_agg!L:L, NEMS_residential_agg!$A:$A, About!$B$4, NEMS_residential_agg!$C:$C, Keys!$C$8)*About!$B$12*Keys!$C$2</f>
        <v>1496847826.6308544</v>
      </c>
      <c r="K9">
        <f>SUMIFS(NEMS_residential_agg!M:M, NEMS_residential_agg!$A:$A, About!$B$4, NEMS_residential_agg!$C:$C, Keys!$C$8)*About!$B$12*Keys!$C$2</f>
        <v>1466755966.823374</v>
      </c>
      <c r="L9">
        <f>SUMIFS(NEMS_residential_agg!N:N, NEMS_residential_agg!$A:$A, About!$B$4, NEMS_residential_agg!$C:$C, Keys!$C$8)*About!$B$12*Keys!$C$2</f>
        <v>1427294793.707175</v>
      </c>
      <c r="M9">
        <f>SUMIFS(NEMS_residential_agg!O:O, NEMS_residential_agg!$A:$A, About!$B$4, NEMS_residential_agg!$C:$C, Keys!$C$8)*About!$B$12*Keys!$C$2</f>
        <v>1379883908.6043475</v>
      </c>
      <c r="N9">
        <f>SUMIFS(NEMS_residential_agg!P:P, NEMS_residential_agg!$A:$A, About!$B$4, NEMS_residential_agg!$C:$C, Keys!$C$8)*About!$B$12*Keys!$C$2</f>
        <v>1372512066.0819504</v>
      </c>
      <c r="O9">
        <f>SUMIFS(NEMS_residential_agg!Q:Q, NEMS_residential_agg!$A:$A, About!$B$4, NEMS_residential_agg!$C:$C, Keys!$C$8)*About!$B$12*Keys!$C$2</f>
        <v>1367045440.7785611</v>
      </c>
      <c r="P9">
        <f>SUMIFS(NEMS_residential_agg!R:R, NEMS_residential_agg!$A:$A, About!$B$4, NEMS_residential_agg!$C:$C, Keys!$C$8)*About!$B$12*Keys!$C$2</f>
        <v>1396971485.3628695</v>
      </c>
      <c r="Q9">
        <f>SUMIFS(NEMS_residential_agg!S:S, NEMS_residential_agg!$A:$A, About!$B$4, NEMS_residential_agg!$C:$C, Keys!$C$8)*About!$B$12*Keys!$C$2</f>
        <v>1425738224.9829006</v>
      </c>
      <c r="R9">
        <f>SUMIFS(NEMS_residential_agg!T:T, NEMS_residential_agg!$A:$A, About!$B$4, NEMS_residential_agg!$C:$C, Keys!$C$8)*About!$B$12*Keys!$C$2</f>
        <v>1449586566.0716312</v>
      </c>
      <c r="S9">
        <f>SUMIFS(NEMS_residential_agg!U:U, NEMS_residential_agg!$A:$A, About!$B$4, NEMS_residential_agg!$C:$C, Keys!$C$8)*About!$B$12*Keys!$C$2</f>
        <v>1463502128.3172824</v>
      </c>
      <c r="T9">
        <f>SUMIFS(NEMS_residential_agg!V:V, NEMS_residential_agg!$A:$A, About!$B$4, NEMS_residential_agg!$C:$C, Keys!$C$8)*About!$B$12*Keys!$C$2</f>
        <v>1469269284.1110876</v>
      </c>
      <c r="U9">
        <f>SUMIFS(NEMS_residential_agg!W:W, NEMS_residential_agg!$A:$A, About!$B$4, NEMS_residential_agg!$C:$C, Keys!$C$8)*About!$B$12*Keys!$C$2</f>
        <v>1490440549.3714004</v>
      </c>
      <c r="V9">
        <f>SUMIFS(NEMS_residential_agg!X:X, NEMS_residential_agg!$A:$A, About!$B$4, NEMS_residential_agg!$C:$C, Keys!$C$8)*About!$B$12*Keys!$C$2</f>
        <v>1508210274.6975205</v>
      </c>
      <c r="W9">
        <f>SUMIFS(NEMS_residential_agg!Y:Y, NEMS_residential_agg!$A:$A, About!$B$4, NEMS_residential_agg!$C:$C, Keys!$C$8)*About!$B$12*Keys!$C$2</f>
        <v>1523397645.0973358</v>
      </c>
      <c r="X9">
        <f>SUMIFS(NEMS_residential_agg!Z:Z, NEMS_residential_agg!$A:$A, About!$B$4, NEMS_residential_agg!$C:$C, Keys!$C$8)*About!$B$12*Keys!$C$2</f>
        <v>1535519448.1018343</v>
      </c>
      <c r="Y9">
        <f>SUMIFS(NEMS_residential_agg!AA:AA, NEMS_residential_agg!$A:$A, About!$B$4, NEMS_residential_agg!$C:$C, Keys!$C$8)*About!$B$12*Keys!$C$2</f>
        <v>1547357136.602273</v>
      </c>
      <c r="Z9">
        <f>SUMIFS(NEMS_residential_agg!AB:AB, NEMS_residential_agg!$A:$A, About!$B$4, NEMS_residential_agg!$C:$C, Keys!$C$8)*About!$B$12*Keys!$C$2</f>
        <v>1559010630.1944699</v>
      </c>
      <c r="AA9">
        <f>SUMIFS(NEMS_residential_agg!AC:AC, NEMS_residential_agg!$A:$A, About!$B$4, NEMS_residential_agg!$C:$C, Keys!$C$8)*About!$B$12*Keys!$C$2</f>
        <v>1570167060.9365537</v>
      </c>
      <c r="AB9">
        <f>SUMIFS(NEMS_residential_agg!AD:AD, NEMS_residential_agg!$A:$A, About!$B$4, NEMS_residential_agg!$C:$C, Keys!$C$8)*About!$B$12*Keys!$C$2</f>
        <v>1582011862.8496735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224382554.38393059</v>
      </c>
      <c r="C13">
        <f>SUMIFS(NEMS_commercial_agg!E:E, NEMS_commercial_agg!$A:$A, About!$B$4, NEMS_commercial_agg!$C:$C, Keys!$C$5)*About!$B$13*Keys!$C$3*Keys!$C$2</f>
        <v>222526009.40785033</v>
      </c>
      <c r="D13">
        <f>SUMIFS(NEMS_commercial_agg!F:F, NEMS_commercial_agg!$A:$A, About!$B$4, NEMS_commercial_agg!$C:$C, Keys!$C$5)*About!$B$13*Keys!$C$3*Keys!$C$2</f>
        <v>216387562.59514335</v>
      </c>
      <c r="E13">
        <f>SUMIFS(NEMS_commercial_agg!G:G, NEMS_commercial_agg!$A:$A, About!$B$4, NEMS_commercial_agg!$C:$C, Keys!$C$5)*About!$B$13*Keys!$C$3*Keys!$C$2</f>
        <v>211197135.58987978</v>
      </c>
      <c r="F13">
        <f>SUMIFS(NEMS_commercial_agg!H:H, NEMS_commercial_agg!$A:$A, About!$B$4, NEMS_commercial_agg!$C:$C, Keys!$C$5)*About!$B$13*Keys!$C$3*Keys!$C$2</f>
        <v>208453297.52542332</v>
      </c>
      <c r="G13">
        <f>SUMIFS(NEMS_commercial_agg!I:I, NEMS_commercial_agg!$A:$A, About!$B$4, NEMS_commercial_agg!$C:$C, Keys!$C$5)*About!$B$13*Keys!$C$3*Keys!$C$2</f>
        <v>206027792.18879119</v>
      </c>
      <c r="H13">
        <f>SUMIFS(NEMS_commercial_agg!J:J, NEMS_commercial_agg!$A:$A, About!$B$4, NEMS_commercial_agg!$C:$C, Keys!$C$5)*About!$B$13*Keys!$C$3*Keys!$C$2</f>
        <v>201734903.12181985</v>
      </c>
      <c r="I13">
        <f>SUMIFS(NEMS_commercial_agg!K:K, NEMS_commercial_agg!$A:$A, About!$B$4, NEMS_commercial_agg!$C:$C, Keys!$C$5)*About!$B$13*Keys!$C$3*Keys!$C$2</f>
        <v>198726332.19649073</v>
      </c>
      <c r="J13">
        <f>SUMIFS(NEMS_commercial_agg!L:L, NEMS_commercial_agg!$A:$A, About!$B$4, NEMS_commercial_agg!$C:$C, Keys!$C$5)*About!$B$13*Keys!$C$3*Keys!$C$2</f>
        <v>194511541.55061808</v>
      </c>
      <c r="K13">
        <f>SUMIFS(NEMS_commercial_agg!M:M, NEMS_commercial_agg!$A:$A, About!$B$4, NEMS_commercial_agg!$C:$C, Keys!$C$5)*About!$B$13*Keys!$C$3*Keys!$C$2</f>
        <v>188621346.75326669</v>
      </c>
      <c r="L13">
        <f>SUMIFS(NEMS_commercial_agg!N:N, NEMS_commercial_agg!$A:$A, About!$B$4, NEMS_commercial_agg!$C:$C, Keys!$C$5)*About!$B$13*Keys!$C$3*Keys!$C$2</f>
        <v>184131429.92051971</v>
      </c>
      <c r="M13">
        <f>SUMIFS(NEMS_commercial_agg!O:O, NEMS_commercial_agg!$A:$A, About!$B$4, NEMS_commercial_agg!$C:$C, Keys!$C$5)*About!$B$13*Keys!$C$3*Keys!$C$2</f>
        <v>179662745.16803342</v>
      </c>
      <c r="N13">
        <f>SUMIFS(NEMS_commercial_agg!P:P, NEMS_commercial_agg!$A:$A, About!$B$4, NEMS_commercial_agg!$C:$C, Keys!$C$5)*About!$B$13*Keys!$C$3*Keys!$C$2</f>
        <v>175331103.84268418</v>
      </c>
      <c r="O13">
        <f>SUMIFS(NEMS_commercial_agg!Q:Q, NEMS_commercial_agg!$A:$A, About!$B$4, NEMS_commercial_agg!$C:$C, Keys!$C$5)*About!$B$13*Keys!$C$3*Keys!$C$2</f>
        <v>171244448.05880427</v>
      </c>
      <c r="P13">
        <f>SUMIFS(NEMS_commercial_agg!R:R, NEMS_commercial_agg!$A:$A, About!$B$4, NEMS_commercial_agg!$C:$C, Keys!$C$5)*About!$B$13*Keys!$C$3*Keys!$C$2</f>
        <v>167282066.75868791</v>
      </c>
      <c r="Q13">
        <f>SUMIFS(NEMS_commercial_agg!S:S, NEMS_commercial_agg!$A:$A, About!$B$4, NEMS_commercial_agg!$C:$C, Keys!$C$5)*About!$B$13*Keys!$C$3*Keys!$C$2</f>
        <v>163455095.64876547</v>
      </c>
      <c r="R13">
        <f>SUMIFS(NEMS_commercial_agg!T:T, NEMS_commercial_agg!$A:$A, About!$B$4, NEMS_commercial_agg!$C:$C, Keys!$C$5)*About!$B$13*Keys!$C$3*Keys!$C$2</f>
        <v>159820549.54596078</v>
      </c>
      <c r="S13">
        <f>SUMIFS(NEMS_commercial_agg!U:U, NEMS_commercial_agg!$A:$A, About!$B$4, NEMS_commercial_agg!$C:$C, Keys!$C$5)*About!$B$13*Keys!$C$3*Keys!$C$2</f>
        <v>156474195.52557552</v>
      </c>
      <c r="T13">
        <f>SUMIFS(NEMS_commercial_agg!V:V, NEMS_commercial_agg!$A:$A, About!$B$4, NEMS_commercial_agg!$C:$C, Keys!$C$5)*About!$B$13*Keys!$C$3*Keys!$C$2</f>
        <v>153304973.47547683</v>
      </c>
      <c r="U13">
        <f>SUMIFS(NEMS_commercial_agg!W:W, NEMS_commercial_agg!$A:$A, About!$B$4, NEMS_commercial_agg!$C:$C, Keys!$C$5)*About!$B$13*Keys!$C$3*Keys!$C$2</f>
        <v>150291651.31540406</v>
      </c>
      <c r="V13">
        <f>SUMIFS(NEMS_commercial_agg!X:X, NEMS_commercial_agg!$A:$A, About!$B$4, NEMS_commercial_agg!$C:$C, Keys!$C$5)*About!$B$13*Keys!$C$3*Keys!$C$2</f>
        <v>147418045.15201169</v>
      </c>
      <c r="W13">
        <f>SUMIFS(NEMS_commercial_agg!Y:Y, NEMS_commercial_agg!$A:$A, About!$B$4, NEMS_commercial_agg!$C:$C, Keys!$C$5)*About!$B$13*Keys!$C$3*Keys!$C$2</f>
        <v>144652529.57903734</v>
      </c>
      <c r="X13">
        <f>SUMIFS(NEMS_commercial_agg!Z:Z, NEMS_commercial_agg!$A:$A, About!$B$4, NEMS_commercial_agg!$C:$C, Keys!$C$5)*About!$B$13*Keys!$C$3*Keys!$C$2</f>
        <v>141832968.71085393</v>
      </c>
      <c r="Y13">
        <f>SUMIFS(NEMS_commercial_agg!AA:AA, NEMS_commercial_agg!$A:$A, About!$B$4, NEMS_commercial_agg!$C:$C, Keys!$C$5)*About!$B$13*Keys!$C$3*Keys!$C$2</f>
        <v>139211029.51278916</v>
      </c>
      <c r="Z13">
        <f>SUMIFS(NEMS_commercial_agg!AB:AB, NEMS_commercial_agg!$A:$A, About!$B$4, NEMS_commercial_agg!$C:$C, Keys!$C$5)*About!$B$13*Keys!$C$3*Keys!$C$2</f>
        <v>136083529.2427831</v>
      </c>
      <c r="AA13">
        <f>SUMIFS(NEMS_commercial_agg!AC:AC, NEMS_commercial_agg!$A:$A, About!$B$4, NEMS_commercial_agg!$C:$C, Keys!$C$5)*About!$B$13*Keys!$C$3*Keys!$C$2</f>
        <v>133532561.61370158</v>
      </c>
      <c r="AB13">
        <f>SUMIFS(NEMS_commercial_agg!AD:AD, NEMS_commercial_agg!$A:$A, About!$B$4, NEMS_commercial_agg!$C:$C, Keys!$C$5)*About!$B$13*Keys!$C$3*Keys!$C$2</f>
        <v>129881386.18929411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456289876.79311311</v>
      </c>
      <c r="C14">
        <f>SUMIFS(NEMS_commercial_agg!E:E, NEMS_commercial_agg!$A:$A, About!$B$4, NEMS_commercial_agg!$C:$C, Keys!$C$6)*About!$B$13*Keys!$C$3*Keys!$C$2</f>
        <v>456163523.64414918</v>
      </c>
      <c r="D14">
        <f>SUMIFS(NEMS_commercial_agg!F:F, NEMS_commercial_agg!$A:$A, About!$B$4, NEMS_commercial_agg!$C:$C, Keys!$C$6)*About!$B$13*Keys!$C$3*Keys!$C$2</f>
        <v>450751867.27113461</v>
      </c>
      <c r="E14">
        <f>SUMIFS(NEMS_commercial_agg!G:G, NEMS_commercial_agg!$A:$A, About!$B$4, NEMS_commercial_agg!$C:$C, Keys!$C$6)*About!$B$13*Keys!$C$3*Keys!$C$2</f>
        <v>447040559.03200287</v>
      </c>
      <c r="F14">
        <f>SUMIFS(NEMS_commercial_agg!H:H, NEMS_commercial_agg!$A:$A, About!$B$4, NEMS_commercial_agg!$C:$C, Keys!$C$6)*About!$B$13*Keys!$C$3*Keys!$C$2</f>
        <v>451114594.34859496</v>
      </c>
      <c r="G14">
        <f>SUMIFS(NEMS_commercial_agg!I:I, NEMS_commercial_agg!$A:$A, About!$B$4, NEMS_commercial_agg!$C:$C, Keys!$C$6)*About!$B$13*Keys!$C$3*Keys!$C$2</f>
        <v>455738288.13459271</v>
      </c>
      <c r="H14">
        <f>SUMIFS(NEMS_commercial_agg!J:J, NEMS_commercial_agg!$A:$A, About!$B$4, NEMS_commercial_agg!$C:$C, Keys!$C$6)*About!$B$13*Keys!$C$3*Keys!$C$2</f>
        <v>459958869.34780926</v>
      </c>
      <c r="I14">
        <f>SUMIFS(NEMS_commercial_agg!K:K, NEMS_commercial_agg!$A:$A, About!$B$4, NEMS_commercial_agg!$C:$C, Keys!$C$6)*About!$B$13*Keys!$C$3*Keys!$C$2</f>
        <v>462575908.83504456</v>
      </c>
      <c r="J14">
        <f>SUMIFS(NEMS_commercial_agg!L:L, NEMS_commercial_agg!$A:$A, About!$B$4, NEMS_commercial_agg!$C:$C, Keys!$C$6)*About!$B$13*Keys!$C$3*Keys!$C$2</f>
        <v>460968952.15909153</v>
      </c>
      <c r="K14">
        <f>SUMIFS(NEMS_commercial_agg!M:M, NEMS_commercial_agg!$A:$A, About!$B$4, NEMS_commercial_agg!$C:$C, Keys!$C$6)*About!$B$13*Keys!$C$3*Keys!$C$2</f>
        <v>456437758.97450906</v>
      </c>
      <c r="L14">
        <f>SUMIFS(NEMS_commercial_agg!N:N, NEMS_commercial_agg!$A:$A, About!$B$4, NEMS_commercial_agg!$C:$C, Keys!$C$6)*About!$B$13*Keys!$C$3*Keys!$C$2</f>
        <v>452871214.91897285</v>
      </c>
      <c r="M14">
        <f>SUMIFS(NEMS_commercial_agg!O:O, NEMS_commercial_agg!$A:$A, About!$B$4, NEMS_commercial_agg!$C:$C, Keys!$C$6)*About!$B$13*Keys!$C$3*Keys!$C$2</f>
        <v>449093834.82168728</v>
      </c>
      <c r="N14">
        <f>SUMIFS(NEMS_commercial_agg!P:P, NEMS_commercial_agg!$A:$A, About!$B$4, NEMS_commercial_agg!$C:$C, Keys!$C$6)*About!$B$13*Keys!$C$3*Keys!$C$2</f>
        <v>445177481.10815006</v>
      </c>
      <c r="O14">
        <f>SUMIFS(NEMS_commercial_agg!Q:Q, NEMS_commercial_agg!$A:$A, About!$B$4, NEMS_commercial_agg!$C:$C, Keys!$C$6)*About!$B$13*Keys!$C$3*Keys!$C$2</f>
        <v>442086951.38349283</v>
      </c>
      <c r="P14">
        <f>SUMIFS(NEMS_commercial_agg!R:R, NEMS_commercial_agg!$A:$A, About!$B$4, NEMS_commercial_agg!$C:$C, Keys!$C$6)*About!$B$13*Keys!$C$3*Keys!$C$2</f>
        <v>439020326.30863994</v>
      </c>
      <c r="Q14">
        <f>SUMIFS(NEMS_commercial_agg!S:S, NEMS_commercial_agg!$A:$A, About!$B$4, NEMS_commercial_agg!$C:$C, Keys!$C$6)*About!$B$13*Keys!$C$3*Keys!$C$2</f>
        <v>436226303.32720363</v>
      </c>
      <c r="R14">
        <f>SUMIFS(NEMS_commercial_agg!T:T, NEMS_commercial_agg!$A:$A, About!$B$4, NEMS_commercial_agg!$C:$C, Keys!$C$6)*About!$B$13*Keys!$C$3*Keys!$C$2</f>
        <v>437138391.92189831</v>
      </c>
      <c r="S14">
        <f>SUMIFS(NEMS_commercial_agg!U:U, NEMS_commercial_agg!$A:$A, About!$B$4, NEMS_commercial_agg!$C:$C, Keys!$C$6)*About!$B$13*Keys!$C$3*Keys!$C$2</f>
        <v>434858244.67320466</v>
      </c>
      <c r="T14">
        <f>SUMIFS(NEMS_commercial_agg!V:V, NEMS_commercial_agg!$A:$A, About!$B$4, NEMS_commercial_agg!$C:$C, Keys!$C$6)*About!$B$13*Keys!$C$3*Keys!$C$2</f>
        <v>433637622.77234447</v>
      </c>
      <c r="U14">
        <f>SUMIFS(NEMS_commercial_agg!W:W, NEMS_commercial_agg!$A:$A, About!$B$4, NEMS_commercial_agg!$C:$C, Keys!$C$6)*About!$B$13*Keys!$C$3*Keys!$C$2</f>
        <v>433071631.93350744</v>
      </c>
      <c r="V14">
        <f>SUMIFS(NEMS_commercial_agg!X:X, NEMS_commercial_agg!$A:$A, About!$B$4, NEMS_commercial_agg!$C:$C, Keys!$C$6)*About!$B$13*Keys!$C$3*Keys!$C$2</f>
        <v>433042382.14461684</v>
      </c>
      <c r="W14">
        <f>SUMIFS(NEMS_commercial_agg!Y:Y, NEMS_commercial_agg!$A:$A, About!$B$4, NEMS_commercial_agg!$C:$C, Keys!$C$6)*About!$B$13*Keys!$C$3*Keys!$C$2</f>
        <v>433357151.44638348</v>
      </c>
      <c r="X14">
        <f>SUMIFS(NEMS_commercial_agg!Z:Z, NEMS_commercial_agg!$A:$A, About!$B$4, NEMS_commercial_agg!$C:$C, Keys!$C$6)*About!$B$13*Keys!$C$3*Keys!$C$2</f>
        <v>433951798.1697681</v>
      </c>
      <c r="Y14">
        <f>SUMIFS(NEMS_commercial_agg!AA:AA, NEMS_commercial_agg!$A:$A, About!$B$4, NEMS_commercial_agg!$C:$C, Keys!$C$6)*About!$B$13*Keys!$C$3*Keys!$C$2</f>
        <v>434480521.51108468</v>
      </c>
      <c r="Z14">
        <f>SUMIFS(NEMS_commercial_agg!AB:AB, NEMS_commercial_agg!$A:$A, About!$B$4, NEMS_commercial_agg!$C:$C, Keys!$C$6)*About!$B$13*Keys!$C$3*Keys!$C$2</f>
        <v>435329804.72151172</v>
      </c>
      <c r="AA14">
        <f>SUMIFS(NEMS_commercial_agg!AC:AC, NEMS_commercial_agg!$A:$A, About!$B$4, NEMS_commercial_agg!$C:$C, Keys!$C$6)*About!$B$13*Keys!$C$3*Keys!$C$2</f>
        <v>435828090.46525168</v>
      </c>
      <c r="AB14">
        <f>SUMIFS(NEMS_commercial_agg!AD:AD, NEMS_commercial_agg!$A:$A, About!$B$4, NEMS_commercial_agg!$C:$C, Keys!$C$6)*About!$B$13*Keys!$C$3*Keys!$C$2</f>
        <v>435916136.78409493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42034173.777050383</v>
      </c>
      <c r="C15">
        <f>SUMIFS(NEMS_commercial_agg!E:E, NEMS_commercial_agg!$A:$A, About!$B$4, NEMS_commercial_agg!$C:$C, Keys!$C$7)*About!$B$13*Keys!$C$3*Keys!$C$2</f>
        <v>42676332.847871505</v>
      </c>
      <c r="D15">
        <f>SUMIFS(NEMS_commercial_agg!F:F, NEMS_commercial_agg!$A:$A, About!$B$4, NEMS_commercial_agg!$C:$C, Keys!$C$7)*About!$B$13*Keys!$C$3*Keys!$C$2</f>
        <v>42628820.500435024</v>
      </c>
      <c r="E15">
        <f>SUMIFS(NEMS_commercial_agg!G:G, NEMS_commercial_agg!$A:$A, About!$B$4, NEMS_commercial_agg!$C:$C, Keys!$C$7)*About!$B$13*Keys!$C$3*Keys!$C$2</f>
        <v>42595858.809400968</v>
      </c>
      <c r="F15">
        <f>SUMIFS(NEMS_commercial_agg!H:H, NEMS_commercial_agg!$A:$A, About!$B$4, NEMS_commercial_agg!$C:$C, Keys!$C$7)*About!$B$13*Keys!$C$3*Keys!$C$2</f>
        <v>43076475.898938082</v>
      </c>
      <c r="G15">
        <f>SUMIFS(NEMS_commercial_agg!I:I, NEMS_commercial_agg!$A:$A, About!$B$4, NEMS_commercial_agg!$C:$C, Keys!$C$7)*About!$B$13*Keys!$C$3*Keys!$C$2</f>
        <v>43591539.440366626</v>
      </c>
      <c r="H15">
        <f>SUMIFS(NEMS_commercial_agg!J:J, NEMS_commercial_agg!$A:$A, About!$B$4, NEMS_commercial_agg!$C:$C, Keys!$C$7)*About!$B$13*Keys!$C$3*Keys!$C$2</f>
        <v>45713559.657748237</v>
      </c>
      <c r="I15">
        <f>SUMIFS(NEMS_commercial_agg!K:K, NEMS_commercial_agg!$A:$A, About!$B$4, NEMS_commercial_agg!$C:$C, Keys!$C$7)*About!$B$13*Keys!$C$3*Keys!$C$2</f>
        <v>46167451.051852316</v>
      </c>
      <c r="J15">
        <f>SUMIFS(NEMS_commercial_agg!L:L, NEMS_commercial_agg!$A:$A, About!$B$4, NEMS_commercial_agg!$C:$C, Keys!$C$7)*About!$B$13*Keys!$C$3*Keys!$C$2</f>
        <v>46417187.828065291</v>
      </c>
      <c r="K15">
        <f>SUMIFS(NEMS_commercial_agg!M:M, NEMS_commercial_agg!$A:$A, About!$B$4, NEMS_commercial_agg!$C:$C, Keys!$C$7)*About!$B$13*Keys!$C$3*Keys!$C$2</f>
        <v>46456385.51470039</v>
      </c>
      <c r="L15">
        <f>SUMIFS(NEMS_commercial_agg!N:N, NEMS_commercial_agg!$A:$A, About!$B$4, NEMS_commercial_agg!$C:$C, Keys!$C$7)*About!$B$13*Keys!$C$3*Keys!$C$2</f>
        <v>46484299.018819325</v>
      </c>
      <c r="M15">
        <f>SUMIFS(NEMS_commercial_agg!O:O, NEMS_commercial_agg!$A:$A, About!$B$4, NEMS_commercial_agg!$C:$C, Keys!$C$7)*About!$B$13*Keys!$C$3*Keys!$C$2</f>
        <v>46430550.675781801</v>
      </c>
      <c r="N15">
        <f>SUMIFS(NEMS_commercial_agg!P:P, NEMS_commercial_agg!$A:$A, About!$B$4, NEMS_commercial_agg!$C:$C, Keys!$C$7)*About!$B$13*Keys!$C$3*Keys!$C$2</f>
        <v>46401597.839062698</v>
      </c>
      <c r="O15">
        <f>SUMIFS(NEMS_commercial_agg!Q:Q, NEMS_commercial_agg!$A:$A, About!$B$4, NEMS_commercial_agg!$C:$C, Keys!$C$7)*About!$B$13*Keys!$C$3*Keys!$C$2</f>
        <v>46580511.522378191</v>
      </c>
      <c r="P15">
        <f>SUMIFS(NEMS_commercial_agg!R:R, NEMS_commercial_agg!$A:$A, About!$B$4, NEMS_commercial_agg!$C:$C, Keys!$C$7)*About!$B$13*Keys!$C$3*Keys!$C$2</f>
        <v>46579472.189778022</v>
      </c>
      <c r="Q15">
        <f>SUMIFS(NEMS_commercial_agg!S:S, NEMS_commercial_agg!$A:$A, About!$B$4, NEMS_commercial_agg!$C:$C, Keys!$C$7)*About!$B$13*Keys!$C$3*Keys!$C$2</f>
        <v>46466630.364616379</v>
      </c>
      <c r="R15">
        <f>SUMIFS(NEMS_commercial_agg!T:T, NEMS_commercial_agg!$A:$A, About!$B$4, NEMS_commercial_agg!$C:$C, Keys!$C$7)*About!$B$13*Keys!$C$3*Keys!$C$2</f>
        <v>46783626.807669118</v>
      </c>
      <c r="S15">
        <f>SUMIFS(NEMS_commercial_agg!U:U, NEMS_commercial_agg!$A:$A, About!$B$4, NEMS_commercial_agg!$C:$C, Keys!$C$7)*About!$B$13*Keys!$C$3*Keys!$C$2</f>
        <v>46984366.475588232</v>
      </c>
      <c r="T15">
        <f>SUMIFS(NEMS_commercial_agg!V:V, NEMS_commercial_agg!$A:$A, About!$B$4, NEMS_commercial_agg!$C:$C, Keys!$C$7)*About!$B$13*Keys!$C$3*Keys!$C$2</f>
        <v>47214652.884569407</v>
      </c>
      <c r="U15">
        <f>SUMIFS(NEMS_commercial_agg!W:W, NEMS_commercial_agg!$A:$A, About!$B$4, NEMS_commercial_agg!$C:$C, Keys!$C$7)*About!$B$13*Keys!$C$3*Keys!$C$2</f>
        <v>47480722.030213661</v>
      </c>
      <c r="V15">
        <f>SUMIFS(NEMS_commercial_agg!X:X, NEMS_commercial_agg!$A:$A, About!$B$4, NEMS_commercial_agg!$C:$C, Keys!$C$7)*About!$B$13*Keys!$C$3*Keys!$C$2</f>
        <v>47746494.223686457</v>
      </c>
      <c r="W15">
        <f>SUMIFS(NEMS_commercial_agg!Y:Y, NEMS_commercial_agg!$A:$A, About!$B$4, NEMS_commercial_agg!$C:$C, Keys!$C$7)*About!$B$13*Keys!$C$3*Keys!$C$2</f>
        <v>48089622.457829259</v>
      </c>
      <c r="X15">
        <f>SUMIFS(NEMS_commercial_agg!Z:Z, NEMS_commercial_agg!$A:$A, About!$B$4, NEMS_commercial_agg!$C:$C, Keys!$C$7)*About!$B$13*Keys!$C$3*Keys!$C$2</f>
        <v>48422505.842056066</v>
      </c>
      <c r="Y15">
        <f>SUMIFS(NEMS_commercial_agg!AA:AA, NEMS_commercial_agg!$A:$A, About!$B$4, NEMS_commercial_agg!$C:$C, Keys!$C$7)*About!$B$13*Keys!$C$3*Keys!$C$2</f>
        <v>48736829.715565503</v>
      </c>
      <c r="Z15">
        <f>SUMIFS(NEMS_commercial_agg!AB:AB, NEMS_commercial_agg!$A:$A, About!$B$4, NEMS_commercial_agg!$C:$C, Keys!$C$7)*About!$B$13*Keys!$C$3*Keys!$C$2</f>
        <v>49078621.664936654</v>
      </c>
      <c r="AA15">
        <f>SUMIFS(NEMS_commercial_agg!AC:AC, NEMS_commercial_agg!$A:$A, About!$B$4, NEMS_commercial_agg!$C:$C, Keys!$C$7)*About!$B$13*Keys!$C$3*Keys!$C$2</f>
        <v>49426798.085994586</v>
      </c>
      <c r="AB15">
        <f>SUMIFS(NEMS_commercial_agg!AD:AD, NEMS_commercial_agg!$A:$A, About!$B$4, NEMS_commercial_agg!$C:$C, Keys!$C$7)*About!$B$13*Keys!$C$3*Keys!$C$2</f>
        <v>49754781.759392008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2108655439.4759886</v>
      </c>
      <c r="C16">
        <f>SUMIFS(NEMS_commercial_agg!E:E, NEMS_commercial_agg!$A:$A, About!$B$4, NEMS_commercial_agg!$C:$C, Keys!$C$8)*About!$B$13*Keys!$C$3*Keys!$C$2</f>
        <v>2148695282.4693928</v>
      </c>
      <c r="D16">
        <f>SUMIFS(NEMS_commercial_agg!F:F, NEMS_commercial_agg!$A:$A, About!$B$4, NEMS_commercial_agg!$C:$C, Keys!$C$8)*About!$B$13*Keys!$C$3*Keys!$C$2</f>
        <v>2144329491.6443238</v>
      </c>
      <c r="E16">
        <f>SUMIFS(NEMS_commercial_agg!G:G, NEMS_commercial_agg!$A:$A, About!$B$4, NEMS_commercial_agg!$C:$C, Keys!$C$8)*About!$B$13*Keys!$C$3*Keys!$C$2</f>
        <v>2144862075.3638697</v>
      </c>
      <c r="F16">
        <f>SUMIFS(NEMS_commercial_agg!H:H, NEMS_commercial_agg!$A:$A, About!$B$4, NEMS_commercial_agg!$C:$C, Keys!$C$8)*About!$B$13*Keys!$C$3*Keys!$C$2</f>
        <v>2171521105.0343914</v>
      </c>
      <c r="G16">
        <f>SUMIFS(NEMS_commercial_agg!I:I, NEMS_commercial_agg!$A:$A, About!$B$4, NEMS_commercial_agg!$C:$C, Keys!$C$8)*About!$B$13*Keys!$C$3*Keys!$C$2</f>
        <v>2200627169.073976</v>
      </c>
      <c r="H16">
        <f>SUMIFS(NEMS_commercial_agg!J:J, NEMS_commercial_agg!$A:$A, About!$B$4, NEMS_commercial_agg!$C:$C, Keys!$C$8)*About!$B$13*Keys!$C$3*Keys!$C$2</f>
        <v>2238584783.4409766</v>
      </c>
      <c r="I16">
        <f>SUMIFS(NEMS_commercial_agg!K:K, NEMS_commercial_agg!$A:$A, About!$B$4, NEMS_commercial_agg!$C:$C, Keys!$C$8)*About!$B$13*Keys!$C$3*Keys!$C$2</f>
        <v>2262440733.0888314</v>
      </c>
      <c r="J16">
        <f>SUMIFS(NEMS_commercial_agg!L:L, NEMS_commercial_agg!$A:$A, About!$B$4, NEMS_commercial_agg!$C:$C, Keys!$C$8)*About!$B$13*Keys!$C$3*Keys!$C$2</f>
        <v>2273728033.6027946</v>
      </c>
      <c r="K16">
        <f>SUMIFS(NEMS_commercial_agg!M:M, NEMS_commercial_agg!$A:$A, About!$B$4, NEMS_commercial_agg!$C:$C, Keys!$C$8)*About!$B$13*Keys!$C$3*Keys!$C$2</f>
        <v>2275925479.6717324</v>
      </c>
      <c r="L16">
        <f>SUMIFS(NEMS_commercial_agg!N:N, NEMS_commercial_agg!$A:$A, About!$B$4, NEMS_commercial_agg!$C:$C, Keys!$C$8)*About!$B$13*Keys!$C$3*Keys!$C$2</f>
        <v>2276762439.3670425</v>
      </c>
      <c r="M16">
        <f>SUMIFS(NEMS_commercial_agg!O:O, NEMS_commercial_agg!$A:$A, About!$B$4, NEMS_commercial_agg!$C:$C, Keys!$C$8)*About!$B$13*Keys!$C$3*Keys!$C$2</f>
        <v>2275631645.4980545</v>
      </c>
      <c r="N16">
        <f>SUMIFS(NEMS_commercial_agg!P:P, NEMS_commercial_agg!$A:$A, About!$B$4, NEMS_commercial_agg!$C:$C, Keys!$C$8)*About!$B$13*Keys!$C$3*Keys!$C$2</f>
        <v>2274071013.3608522</v>
      </c>
      <c r="O16">
        <f>SUMIFS(NEMS_commercial_agg!Q:Q, NEMS_commercial_agg!$A:$A, About!$B$4, NEMS_commercial_agg!$C:$C, Keys!$C$8)*About!$B$13*Keys!$C$3*Keys!$C$2</f>
        <v>2273558325.4367957</v>
      </c>
      <c r="P16">
        <f>SUMIFS(NEMS_commercial_agg!R:R, NEMS_commercial_agg!$A:$A, About!$B$4, NEMS_commercial_agg!$C:$C, Keys!$C$8)*About!$B$13*Keys!$C$3*Keys!$C$2</f>
        <v>2272438667.2742381</v>
      </c>
      <c r="Q16">
        <f>SUMIFS(NEMS_commercial_agg!S:S, NEMS_commercial_agg!$A:$A, About!$B$4, NEMS_commercial_agg!$C:$C, Keys!$C$8)*About!$B$13*Keys!$C$3*Keys!$C$2</f>
        <v>2271266745.5295</v>
      </c>
      <c r="R16">
        <f>SUMIFS(NEMS_commercial_agg!T:T, NEMS_commercial_agg!$A:$A, About!$B$4, NEMS_commercial_agg!$C:$C, Keys!$C$8)*About!$B$13*Keys!$C$3*Keys!$C$2</f>
        <v>2270993698.0078259</v>
      </c>
      <c r="S16">
        <f>SUMIFS(NEMS_commercial_agg!U:U, NEMS_commercial_agg!$A:$A, About!$B$4, NEMS_commercial_agg!$C:$C, Keys!$C$8)*About!$B$13*Keys!$C$3*Keys!$C$2</f>
        <v>2274000932.6483831</v>
      </c>
      <c r="T16">
        <f>SUMIFS(NEMS_commercial_agg!V:V, NEMS_commercial_agg!$A:$A, About!$B$4, NEMS_commercial_agg!$C:$C, Keys!$C$8)*About!$B$13*Keys!$C$3*Keys!$C$2</f>
        <v>2278507775.7549047</v>
      </c>
      <c r="U16">
        <f>SUMIFS(NEMS_commercial_agg!W:W, NEMS_commercial_agg!$A:$A, About!$B$4, NEMS_commercial_agg!$C:$C, Keys!$C$8)*About!$B$13*Keys!$C$3*Keys!$C$2</f>
        <v>2284707988.6192789</v>
      </c>
      <c r="V16">
        <f>SUMIFS(NEMS_commercial_agg!X:X, NEMS_commercial_agg!$A:$A, About!$B$4, NEMS_commercial_agg!$C:$C, Keys!$C$8)*About!$B$13*Keys!$C$3*Keys!$C$2</f>
        <v>2292224590.459815</v>
      </c>
      <c r="W16">
        <f>SUMIFS(NEMS_commercial_agg!Y:Y, NEMS_commercial_agg!$A:$A, About!$B$4, NEMS_commercial_agg!$C:$C, Keys!$C$8)*About!$B$13*Keys!$C$3*Keys!$C$2</f>
        <v>2300797896.6025553</v>
      </c>
      <c r="X16">
        <f>SUMIFS(NEMS_commercial_agg!Z:Z, NEMS_commercial_agg!$A:$A, About!$B$4, NEMS_commercial_agg!$C:$C, Keys!$C$8)*About!$B$13*Keys!$C$3*Keys!$C$2</f>
        <v>2310191087.6907473</v>
      </c>
      <c r="Y16">
        <f>SUMIFS(NEMS_commercial_agg!AA:AA, NEMS_commercial_agg!$A:$A, About!$B$4, NEMS_commercial_agg!$C:$C, Keys!$C$8)*About!$B$13*Keys!$C$3*Keys!$C$2</f>
        <v>2320049157.4033871</v>
      </c>
      <c r="Z16">
        <f>SUMIFS(NEMS_commercial_agg!AB:AB, NEMS_commercial_agg!$A:$A, About!$B$4, NEMS_commercial_agg!$C:$C, Keys!$C$8)*About!$B$13*Keys!$C$3*Keys!$C$2</f>
        <v>2330120141.8229766</v>
      </c>
      <c r="AA16">
        <f>SUMIFS(NEMS_commercial_agg!AC:AC, NEMS_commercial_agg!$A:$A, About!$B$4, NEMS_commercial_agg!$C:$C, Keys!$C$8)*About!$B$13*Keys!$C$3*Keys!$C$2</f>
        <v>2340196916.8099108</v>
      </c>
      <c r="AB16">
        <f>SUMIFS(NEMS_commercial_agg!AD:AD, NEMS_commercial_agg!$A:$A, About!$B$4, NEMS_commercial_agg!$C:$C, Keys!$C$8)*About!$B$13*Keys!$C$3*Keys!$C$2</f>
        <v>2350022321.7836876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432096116.8468172</v>
      </c>
      <c r="C2">
        <f>Calcs!C6*(About!$B$8/100)</f>
        <v>433625517.86917067</v>
      </c>
      <c r="D2">
        <f>Calcs!D6*(About!$B$8/100)</f>
        <v>433538192.94900286</v>
      </c>
      <c r="E2">
        <f>Calcs!E6*(About!$B$8/100)</f>
        <v>430891722.82231224</v>
      </c>
      <c r="F2">
        <f>Calcs!F6*(About!$B$8/100)</f>
        <v>429822954.32472408</v>
      </c>
      <c r="G2">
        <f>Calcs!G6*(About!$B$8/100)</f>
        <v>429689518.69226396</v>
      </c>
      <c r="H2">
        <f>Calcs!H6*(About!$B$8/100)</f>
        <v>429531754.27640027</v>
      </c>
      <c r="I2">
        <f>Calcs!I6*(About!$B$8/100)</f>
        <v>432783269.62672192</v>
      </c>
      <c r="J2">
        <f>Calcs!J6*(About!$B$8/100)</f>
        <v>437743496.86047286</v>
      </c>
      <c r="K2">
        <f>Calcs!K6*(About!$B$8/100)</f>
        <v>436241498.98022103</v>
      </c>
      <c r="L2">
        <f>Calcs!L6*(About!$B$8/100)</f>
        <v>438215793.60753572</v>
      </c>
      <c r="M2">
        <f>Calcs!M6*(About!$B$8/100)</f>
        <v>437975689.78252709</v>
      </c>
      <c r="N2">
        <f>Calcs!N6*(About!$B$8/100)</f>
        <v>435227450.0424512</v>
      </c>
      <c r="O2">
        <f>Calcs!O6*(About!$B$8/100)</f>
        <v>425182639.65363127</v>
      </c>
      <c r="P2">
        <f>Calcs!P6*(About!$B$8/100)</f>
        <v>438158556.75833398</v>
      </c>
      <c r="Q2">
        <f>Calcs!Q6*(About!$B$8/100)</f>
        <v>449462338.61137265</v>
      </c>
      <c r="R2">
        <f>Calcs!R6*(About!$B$8/100)</f>
        <v>459975442.421013</v>
      </c>
      <c r="S2">
        <f>Calcs!S6*(About!$B$8/100)</f>
        <v>467596298.47092903</v>
      </c>
      <c r="T2">
        <f>Calcs!T6*(About!$B$8/100)</f>
        <v>477502893.63481146</v>
      </c>
      <c r="U2">
        <f>Calcs!U6*(About!$B$8/100)</f>
        <v>486359192.38761991</v>
      </c>
      <c r="V2">
        <f>Calcs!V6*(About!$B$8/100)</f>
        <v>493637377.15554821</v>
      </c>
      <c r="W2">
        <f>Calcs!W6*(About!$B$8/100)</f>
        <v>499742485.7756592</v>
      </c>
      <c r="X2">
        <f>Calcs!X6*(About!$B$8/100)</f>
        <v>504489431.50134617</v>
      </c>
      <c r="Y2">
        <f>Calcs!Y6*(About!$B$8/100)</f>
        <v>511069598.77046281</v>
      </c>
      <c r="Z2">
        <f>Calcs!Z6*(About!$B$8/100)</f>
        <v>516049032.13588065</v>
      </c>
      <c r="AA2">
        <f>Calcs!AA6*(About!$B$8/100)</f>
        <v>519780961.98840076</v>
      </c>
      <c r="AB2">
        <f>Calcs!AB6*(About!$B$8/100)</f>
        <v>522742079.69843376</v>
      </c>
    </row>
    <row r="3" spans="1:28" x14ac:dyDescent="0.45">
      <c r="A3" t="s">
        <v>273</v>
      </c>
      <c r="B3">
        <f>Calcs!B7*(About!$B$8/100)</f>
        <v>327004031.58883017</v>
      </c>
      <c r="C3">
        <f>Calcs!C7*(About!$B$8/100)</f>
        <v>321500075.55380964</v>
      </c>
      <c r="D3">
        <f>Calcs!D7*(About!$B$8/100)</f>
        <v>313377573.29545891</v>
      </c>
      <c r="E3">
        <f>Calcs!E7*(About!$B$8/100)</f>
        <v>306417429.25430173</v>
      </c>
      <c r="F3">
        <f>Calcs!F7*(About!$B$8/100)</f>
        <v>300366763.11167395</v>
      </c>
      <c r="G3">
        <f>Calcs!G7*(About!$B$8/100)</f>
        <v>295990086.73246777</v>
      </c>
      <c r="H3">
        <f>Calcs!H7*(About!$B$8/100)</f>
        <v>289263476.83294934</v>
      </c>
      <c r="I3">
        <f>Calcs!I7*(About!$B$8/100)</f>
        <v>281735542.53814763</v>
      </c>
      <c r="J3">
        <f>Calcs!J7*(About!$B$8/100)</f>
        <v>276550549.86946702</v>
      </c>
      <c r="K3">
        <f>Calcs!K7*(About!$B$8/100)</f>
        <v>271403540.09542489</v>
      </c>
      <c r="L3">
        <f>Calcs!L7*(About!$B$8/100)</f>
        <v>273055298.43622565</v>
      </c>
      <c r="M3">
        <f>Calcs!M7*(About!$B$8/100)</f>
        <v>275679751.15035063</v>
      </c>
      <c r="N3">
        <f>Calcs!N7*(About!$B$8/100)</f>
        <v>276723764.08927256</v>
      </c>
      <c r="O3">
        <f>Calcs!O7*(About!$B$8/100)</f>
        <v>273449806.41839409</v>
      </c>
      <c r="P3">
        <f>Calcs!P7*(About!$B$8/100)</f>
        <v>288380780.89755386</v>
      </c>
      <c r="Q3">
        <f>Calcs!Q7*(About!$B$8/100)</f>
        <v>301141769.97572666</v>
      </c>
      <c r="R3">
        <f>Calcs!R7*(About!$B$8/100)</f>
        <v>313340808.69170147</v>
      </c>
      <c r="S3">
        <f>Calcs!S7*(About!$B$8/100)</f>
        <v>322249177.55362135</v>
      </c>
      <c r="T3">
        <f>Calcs!T7*(About!$B$8/100)</f>
        <v>328567125.96836203</v>
      </c>
      <c r="U3">
        <f>Calcs!U7*(About!$B$8/100)</f>
        <v>333473931.8108986</v>
      </c>
      <c r="V3">
        <f>Calcs!V7*(About!$B$8/100)</f>
        <v>336933142.93422896</v>
      </c>
      <c r="W3">
        <f>Calcs!W7*(About!$B$8/100)</f>
        <v>339179659.07784235</v>
      </c>
      <c r="X3">
        <f>Calcs!X7*(About!$B$8/100)</f>
        <v>340159850.54602116</v>
      </c>
      <c r="Y3">
        <f>Calcs!Y7*(About!$B$8/100)</f>
        <v>340570718.523224</v>
      </c>
      <c r="Z3">
        <f>Calcs!Z7*(About!$B$8/100)</f>
        <v>340071339.59727359</v>
      </c>
      <c r="AA3">
        <f>Calcs!AA7*(About!$B$8/100)</f>
        <v>339261857.19678128</v>
      </c>
      <c r="AB3">
        <f>Calcs!AB7*(About!$B$8/100)</f>
        <v>338636863.49734652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40685546.917183176</v>
      </c>
      <c r="C5">
        <f>Calcs!C8*(About!$B$8/100)</f>
        <v>39120841.601080164</v>
      </c>
      <c r="D5">
        <f>Calcs!D8*(About!$B$8/100)</f>
        <v>37666387.978904575</v>
      </c>
      <c r="E5">
        <f>Calcs!E8*(About!$B$8/100)</f>
        <v>36081543.31036108</v>
      </c>
      <c r="F5">
        <f>Calcs!F8*(About!$B$8/100)</f>
        <v>35156430.333067387</v>
      </c>
      <c r="G5">
        <f>Calcs!G8*(About!$B$8/100)</f>
        <v>35609736.618315406</v>
      </c>
      <c r="H5">
        <f>Calcs!H8*(About!$B$8/100)</f>
        <v>26710974.038085353</v>
      </c>
      <c r="I5">
        <f>Calcs!I8*(About!$B$8/100)</f>
        <v>27285293.41381437</v>
      </c>
      <c r="J5">
        <f>Calcs!J8*(About!$B$8/100)</f>
        <v>27621642.840848006</v>
      </c>
      <c r="K5">
        <f>Calcs!K8*(About!$B$8/100)</f>
        <v>27879443.938458025</v>
      </c>
      <c r="L5">
        <f>Calcs!L8*(About!$B$8/100)</f>
        <v>28100414.351648901</v>
      </c>
      <c r="M5">
        <f>Calcs!M8*(About!$B$8/100)</f>
        <v>28478962.868508108</v>
      </c>
      <c r="N5">
        <f>Calcs!N8*(About!$B$8/100)</f>
        <v>29145954.303664245</v>
      </c>
      <c r="O5">
        <f>Calcs!O8*(About!$B$8/100)</f>
        <v>29794476.971900005</v>
      </c>
      <c r="P5">
        <f>Calcs!P8*(About!$B$8/100)</f>
        <v>30444606.634689409</v>
      </c>
      <c r="Q5">
        <f>Calcs!Q8*(About!$B$8/100)</f>
        <v>31037917.302131698</v>
      </c>
      <c r="R5">
        <f>Calcs!R8*(About!$B$8/100)</f>
        <v>31512172.298254609</v>
      </c>
      <c r="S5">
        <f>Calcs!S8*(About!$B$8/100)</f>
        <v>31867892.695528813</v>
      </c>
      <c r="T5">
        <f>Calcs!T8*(About!$B$8/100)</f>
        <v>32394450.483532775</v>
      </c>
      <c r="U5">
        <f>Calcs!U8*(About!$B$8/100)</f>
        <v>32772917.255397577</v>
      </c>
      <c r="V5">
        <f>Calcs!V8*(About!$B$8/100)</f>
        <v>32566553.884302728</v>
      </c>
      <c r="W5">
        <f>Calcs!W8*(About!$B$8/100)</f>
        <v>32774598.733334444</v>
      </c>
      <c r="X5">
        <f>Calcs!X8*(About!$B$8/100)</f>
        <v>33305495.852703646</v>
      </c>
      <c r="Y5">
        <f>Calcs!Y8*(About!$B$8/100)</f>
        <v>33860411.062255293</v>
      </c>
      <c r="Z5">
        <f>Calcs!Z8*(About!$B$8/100)</f>
        <v>34380354.559849307</v>
      </c>
      <c r="AA5">
        <f>Calcs!AA8*(About!$B$8/100)</f>
        <v>34871852.8741377</v>
      </c>
      <c r="AB5">
        <f>Calcs!AB8*(About!$B$8/100)</f>
        <v>35156737.188008301</v>
      </c>
    </row>
    <row r="6" spans="1:28" x14ac:dyDescent="0.45">
      <c r="A6" t="s">
        <v>275</v>
      </c>
      <c r="B6">
        <f>Calcs!B9*(About!$B$8/100)</f>
        <v>828170106.13077748</v>
      </c>
      <c r="C6">
        <f>Calcs!C9*(About!$B$8/100)</f>
        <v>852257042.61142278</v>
      </c>
      <c r="D6">
        <f>Calcs!D9*(About!$B$8/100)</f>
        <v>880782842.87202764</v>
      </c>
      <c r="E6">
        <f>Calcs!E9*(About!$B$8/100)</f>
        <v>909829982.10442019</v>
      </c>
      <c r="F6">
        <f>Calcs!F9*(About!$B$8/100)</f>
        <v>911420467.80000126</v>
      </c>
      <c r="G6">
        <f>Calcs!G9*(About!$B$8/100)</f>
        <v>924964792.70651019</v>
      </c>
      <c r="H6">
        <f>Calcs!H9*(About!$B$8/100)</f>
        <v>941227235.04881954</v>
      </c>
      <c r="I6">
        <f>Calcs!I9*(About!$B$8/100)</f>
        <v>968332218.19638538</v>
      </c>
      <c r="J6">
        <f>Calcs!J9*(About!$B$8/100)</f>
        <v>998634831.18236721</v>
      </c>
      <c r="K6">
        <f>Calcs!K9*(About!$B$8/100)</f>
        <v>978558789.51389265</v>
      </c>
      <c r="L6">
        <f>Calcs!L9*(About!$B$8/100)</f>
        <v>952231930.32884598</v>
      </c>
      <c r="M6">
        <f>Calcs!M9*(About!$B$8/100)</f>
        <v>920601352.79215896</v>
      </c>
      <c r="N6">
        <f>Calcs!N9*(About!$B$8/100)</f>
        <v>915683164.99652505</v>
      </c>
      <c r="O6">
        <f>Calcs!O9*(About!$B$8/100)</f>
        <v>912036059.16528296</v>
      </c>
      <c r="P6">
        <f>Calcs!P9*(About!$B$8/100)</f>
        <v>932001475.78927815</v>
      </c>
      <c r="Q6">
        <f>Calcs!Q9*(About!$B$8/100)</f>
        <v>951193452.18996382</v>
      </c>
      <c r="R6">
        <f>Calcs!R9*(About!$B$8/100)</f>
        <v>967104076.93979502</v>
      </c>
      <c r="S6">
        <f>Calcs!S9*(About!$B$8/100)</f>
        <v>976387963.32206833</v>
      </c>
      <c r="T6">
        <f>Calcs!T9*(About!$B$8/100)</f>
        <v>980235570.64065075</v>
      </c>
      <c r="U6">
        <f>Calcs!U9*(About!$B$8/100)</f>
        <v>994360161.35254526</v>
      </c>
      <c r="V6">
        <f>Calcs!V9*(About!$B$8/100)</f>
        <v>1006215385.6014583</v>
      </c>
      <c r="W6">
        <f>Calcs!W9*(About!$B$8/100)</f>
        <v>1016347769.6724973</v>
      </c>
      <c r="X6">
        <f>Calcs!X9*(About!$B$8/100)</f>
        <v>1024434934.2336872</v>
      </c>
      <c r="Y6">
        <f>Calcs!Y9*(About!$B$8/100)</f>
        <v>1032332549.3732524</v>
      </c>
      <c r="Z6">
        <f>Calcs!Z9*(About!$B$8/100)</f>
        <v>1040107277.3042289</v>
      </c>
      <c r="AA6">
        <f>Calcs!AA9*(About!$B$8/100)</f>
        <v>1047550385.5030066</v>
      </c>
      <c r="AB6">
        <f>Calcs!AB9*(About!$B$8/100)</f>
        <v>1055452746.4166882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215570190.3978546</v>
      </c>
      <c r="C2">
        <f>Calcs!C6*(About!$B$9/100)</f>
        <v>216333199.49867532</v>
      </c>
      <c r="D2">
        <f>Calcs!D6*(About!$B$9/100)</f>
        <v>216289633.61383373</v>
      </c>
      <c r="E2">
        <f>Calcs!E6*(About!$B$9/100)</f>
        <v>214969325.3609938</v>
      </c>
      <c r="F2">
        <f>Calcs!F6*(About!$B$9/100)</f>
        <v>214436123.09526277</v>
      </c>
      <c r="G2">
        <f>Calcs!G6*(About!$B$9/100)</f>
        <v>214369552.84949154</v>
      </c>
      <c r="H2">
        <f>Calcs!H6*(About!$B$9/100)</f>
        <v>214290845.11794809</v>
      </c>
      <c r="I2">
        <f>Calcs!I6*(About!$B$9/100)</f>
        <v>215913006.84498549</v>
      </c>
      <c r="J2">
        <f>Calcs!J6*(About!$B$9/100)</f>
        <v>218387634.7981346</v>
      </c>
      <c r="K2">
        <f>Calcs!K6*(About!$B$9/100)</f>
        <v>217638296.96240982</v>
      </c>
      <c r="L2">
        <f>Calcs!L6*(About!$B$9/100)</f>
        <v>218623260.84456056</v>
      </c>
      <c r="M2">
        <f>Calcs!M6*(About!$B$9/100)</f>
        <v>218503474.47006112</v>
      </c>
      <c r="N2">
        <f>Calcs!N6*(About!$B$9/100)</f>
        <v>217132393.96058935</v>
      </c>
      <c r="O2">
        <f>Calcs!O6*(About!$B$9/100)</f>
        <v>212121097.6225667</v>
      </c>
      <c r="P2">
        <f>Calcs!P6*(About!$B$9/100)</f>
        <v>218594705.71990398</v>
      </c>
      <c r="Q2">
        <f>Calcs!Q6*(About!$B$9/100)</f>
        <v>224234095.45582056</v>
      </c>
      <c r="R2">
        <f>Calcs!R6*(About!$B$9/100)</f>
        <v>229479020.60454625</v>
      </c>
      <c r="S2">
        <f>Calcs!S6*(About!$B$9/100)</f>
        <v>233281020.49675411</v>
      </c>
      <c r="T2">
        <f>Calcs!T6*(About!$B$9/100)</f>
        <v>238223362.0786612</v>
      </c>
      <c r="U2">
        <f>Calcs!U6*(About!$B$9/100)</f>
        <v>242641717.00926107</v>
      </c>
      <c r="V2">
        <f>Calcs!V6*(About!$B$9/100)</f>
        <v>246272760.23089987</v>
      </c>
      <c r="W2">
        <f>Calcs!W6*(About!$B$9/100)</f>
        <v>249318562.71864468</v>
      </c>
      <c r="X2">
        <f>Calcs!X6*(About!$B$9/100)</f>
        <v>251686785.79216373</v>
      </c>
      <c r="Y2">
        <f>Calcs!Y6*(About!$B$9/100)</f>
        <v>254969592.2228359</v>
      </c>
      <c r="Z2">
        <f>Calcs!Z6*(About!$B$9/100)</f>
        <v>257453802.00118271</v>
      </c>
      <c r="AA2">
        <f>Calcs!AA6*(About!$B$9/100)</f>
        <v>259315639.67454556</v>
      </c>
      <c r="AB2">
        <f>Calcs!AB6*(About!$B$9/100)</f>
        <v>260792923.74087879</v>
      </c>
    </row>
    <row r="3" spans="1:28" x14ac:dyDescent="0.45">
      <c r="A3" t="s">
        <v>273</v>
      </c>
      <c r="B3">
        <f>Calcs!B7*(About!$B$9/100)</f>
        <v>163140372.25069645</v>
      </c>
      <c r="C3">
        <f>Calcs!C7*(About!$B$9/100)</f>
        <v>160394481.22286427</v>
      </c>
      <c r="D3">
        <f>Calcs!D7*(About!$B$9/100)</f>
        <v>156342213.01199207</v>
      </c>
      <c r="E3">
        <f>Calcs!E7*(About!$B$9/100)</f>
        <v>152869838.42298216</v>
      </c>
      <c r="F3">
        <f>Calcs!F7*(About!$B$9/100)</f>
        <v>149851196.964414</v>
      </c>
      <c r="G3">
        <f>Calcs!G7*(About!$B$9/100)</f>
        <v>147667699.07218519</v>
      </c>
      <c r="H3">
        <f>Calcs!H7*(About!$B$9/100)</f>
        <v>144311833.28159919</v>
      </c>
      <c r="I3">
        <f>Calcs!I7*(About!$B$9/100)</f>
        <v>140556191.50199893</v>
      </c>
      <c r="J3">
        <f>Calcs!J7*(About!$B$9/100)</f>
        <v>137969429.40620533</v>
      </c>
      <c r="K3">
        <f>Calcs!K7*(About!$B$9/100)</f>
        <v>135401616.75131115</v>
      </c>
      <c r="L3">
        <f>Calcs!L7*(About!$B$9/100)</f>
        <v>136225669.19273567</v>
      </c>
      <c r="M3">
        <f>Calcs!M7*(About!$B$9/100)</f>
        <v>137534993.08900815</v>
      </c>
      <c r="N3">
        <f>Calcs!N7*(About!$B$9/100)</f>
        <v>138055844.95331919</v>
      </c>
      <c r="O3">
        <f>Calcs!O7*(About!$B$9/100)</f>
        <v>136422486.88563725</v>
      </c>
      <c r="P3">
        <f>Calcs!P7*(About!$B$9/100)</f>
        <v>143871461.51374999</v>
      </c>
      <c r="Q3">
        <f>Calcs!Q7*(About!$B$9/100)</f>
        <v>150237843.29315829</v>
      </c>
      <c r="R3">
        <f>Calcs!R7*(About!$B$9/100)</f>
        <v>156323871.36918882</v>
      </c>
      <c r="S3">
        <f>Calcs!S7*(About!$B$9/100)</f>
        <v>160768203.76845261</v>
      </c>
      <c r="T3">
        <f>Calcs!T7*(About!$B$9/100)</f>
        <v>163920190.76761439</v>
      </c>
      <c r="U3">
        <f>Calcs!U7*(About!$B$9/100)</f>
        <v>166368167.10547143</v>
      </c>
      <c r="V3">
        <f>Calcs!V7*(About!$B$9/100)</f>
        <v>168093947.02204278</v>
      </c>
      <c r="W3">
        <f>Calcs!W7*(About!$B$9/100)</f>
        <v>169214720.60442209</v>
      </c>
      <c r="X3">
        <f>Calcs!X7*(About!$B$9/100)</f>
        <v>169703732.31543586</v>
      </c>
      <c r="Y3">
        <f>Calcs!Y7*(About!$B$9/100)</f>
        <v>169908711.91284657</v>
      </c>
      <c r="Z3">
        <f>Calcs!Z7*(About!$B$9/100)</f>
        <v>169659574.72796884</v>
      </c>
      <c r="AA3">
        <f>Calcs!AA7*(About!$B$9/100)</f>
        <v>169255728.75853214</v>
      </c>
      <c r="AB3">
        <f>Calcs!AB7*(About!$B$9/100)</f>
        <v>168943923.10804912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20297778.094792031</v>
      </c>
      <c r="C5">
        <f>Calcs!C8*(About!$B$9/100)</f>
        <v>19517155.891171444</v>
      </c>
      <c r="D5">
        <f>Calcs!D8*(About!$B$9/100)</f>
        <v>18791537.603867106</v>
      </c>
      <c r="E5">
        <f>Calcs!E8*(About!$B$9/100)</f>
        <v>18000867.996738788</v>
      </c>
      <c r="F5">
        <f>Calcs!F8*(About!$B$9/100)</f>
        <v>17539334.618216373</v>
      </c>
      <c r="G5">
        <f>Calcs!G8*(About!$B$9/100)</f>
        <v>17765486.435854908</v>
      </c>
      <c r="H5">
        <f>Calcs!H8*(About!$B$9/100)</f>
        <v>13325946.553561639</v>
      </c>
      <c r="I5">
        <f>Calcs!I8*(About!$B$9/100)</f>
        <v>13612471.084442744</v>
      </c>
      <c r="J5">
        <f>Calcs!J8*(About!$B$9/100)</f>
        <v>13780273.819063371</v>
      </c>
      <c r="K5">
        <f>Calcs!K8*(About!$B$9/100)</f>
        <v>13908889.257920159</v>
      </c>
      <c r="L5">
        <f>Calcs!L8*(About!$B$9/100)</f>
        <v>14019130.086723389</v>
      </c>
      <c r="M5">
        <f>Calcs!M8*(About!$B$9/100)</f>
        <v>14207985.697020609</v>
      </c>
      <c r="N5">
        <f>Calcs!N8*(About!$B$9/100)</f>
        <v>14540743.768811658</v>
      </c>
      <c r="O5">
        <f>Calcs!O8*(About!$B$9/100)</f>
        <v>14864287.882304512</v>
      </c>
      <c r="P5">
        <f>Calcs!P8*(About!$B$9/100)</f>
        <v>15188633.715850823</v>
      </c>
      <c r="Q5">
        <f>Calcs!Q8*(About!$B$9/100)</f>
        <v>15484632.889550764</v>
      </c>
      <c r="R5">
        <f>Calcs!R8*(About!$B$9/100)</f>
        <v>15721235.894820524</v>
      </c>
      <c r="S5">
        <f>Calcs!S8*(About!$B$9/100)</f>
        <v>15898702.691625794</v>
      </c>
      <c r="T5">
        <f>Calcs!T8*(About!$B$9/100)</f>
        <v>16161399.249613442</v>
      </c>
      <c r="U5">
        <f>Calcs!U8*(About!$B$9/100)</f>
        <v>16350214.077817695</v>
      </c>
      <c r="V5">
        <f>Calcs!V8*(About!$B$9/100)</f>
        <v>16247260.615697529</v>
      </c>
      <c r="W5">
        <f>Calcs!W8*(About!$B$9/100)</f>
        <v>16351052.957189362</v>
      </c>
      <c r="X5">
        <f>Calcs!X8*(About!$B$9/100)</f>
        <v>16615914.381863225</v>
      </c>
      <c r="Y5">
        <f>Calcs!Y8*(About!$B$9/100)</f>
        <v>16892758.289303664</v>
      </c>
      <c r="Z5">
        <f>Calcs!Z8*(About!$B$9/100)</f>
        <v>17152155.017028026</v>
      </c>
      <c r="AA5">
        <f>Calcs!AA8*(About!$B$9/100)</f>
        <v>17397360.611478981</v>
      </c>
      <c r="AB5">
        <f>Calcs!AB8*(About!$B$9/100)</f>
        <v>17539487.706326768</v>
      </c>
    </row>
    <row r="6" spans="1:28" x14ac:dyDescent="0.45">
      <c r="A6" t="s">
        <v>275</v>
      </c>
      <c r="B6">
        <f>Calcs!B9*(About!$B$9/100)</f>
        <v>413169154.96306944</v>
      </c>
      <c r="C6">
        <f>Calcs!C9*(About!$B$9/100)</f>
        <v>425185984.7395668</v>
      </c>
      <c r="D6">
        <f>Calcs!D9*(About!$B$9/100)</f>
        <v>439417337.33376235</v>
      </c>
      <c r="E6">
        <f>Calcs!E9*(About!$B$9/100)</f>
        <v>453908782.84948242</v>
      </c>
      <c r="F6">
        <f>Calcs!F9*(About!$B$9/100)</f>
        <v>454702266.73154885</v>
      </c>
      <c r="G6">
        <f>Calcs!G9*(About!$B$9/100)</f>
        <v>461459450.11059237</v>
      </c>
      <c r="H6">
        <f>Calcs!H9*(About!$B$9/100)</f>
        <v>469572686.16012752</v>
      </c>
      <c r="I6">
        <f>Calcs!I9*(About!$B$9/100)</f>
        <v>483095201.52196497</v>
      </c>
      <c r="J6">
        <f>Calcs!J9*(About!$B$9/100)</f>
        <v>498212995.4484871</v>
      </c>
      <c r="K6">
        <f>Calcs!K9*(About!$B$9/100)</f>
        <v>488197177.30948132</v>
      </c>
      <c r="L6">
        <f>Calcs!L9*(About!$B$9/100)</f>
        <v>475062863.37832892</v>
      </c>
      <c r="M6">
        <f>Calcs!M9*(About!$B$9/100)</f>
        <v>459282555.81218845</v>
      </c>
      <c r="N6">
        <f>Calcs!N9*(About!$B$9/100)</f>
        <v>456828901.08542532</v>
      </c>
      <c r="O6">
        <f>Calcs!O9*(About!$B$9/100)</f>
        <v>455009381.61327809</v>
      </c>
      <c r="P6">
        <f>Calcs!P9*(About!$B$9/100)</f>
        <v>464970009.57359123</v>
      </c>
      <c r="Q6">
        <f>Calcs!Q9*(About!$B$9/100)</f>
        <v>474544772.79293674</v>
      </c>
      <c r="R6">
        <f>Calcs!R9*(About!$B$9/100)</f>
        <v>482482489.13183606</v>
      </c>
      <c r="S6">
        <f>Calcs!S9*(About!$B$9/100)</f>
        <v>487114164.99521399</v>
      </c>
      <c r="T6">
        <f>Calcs!T9*(About!$B$9/100)</f>
        <v>489033713.47043669</v>
      </c>
      <c r="U6">
        <f>Calcs!U9*(About!$B$9/100)</f>
        <v>496080388.01885504</v>
      </c>
      <c r="V6">
        <f>Calcs!V9*(About!$B$9/100)</f>
        <v>501994889.09606206</v>
      </c>
      <c r="W6">
        <f>Calcs!W9*(About!$B$9/100)</f>
        <v>507049875.42483848</v>
      </c>
      <c r="X6">
        <f>Calcs!X9*(About!$B$9/100)</f>
        <v>511084513.86814702</v>
      </c>
      <c r="Y6">
        <f>Calcs!Y9*(About!$B$9/100)</f>
        <v>515024587.22902054</v>
      </c>
      <c r="Z6">
        <f>Calcs!Z9*(About!$B$9/100)</f>
        <v>518903352.89024097</v>
      </c>
      <c r="AA6">
        <f>Calcs!AA9*(About!$B$9/100)</f>
        <v>522616675.43354714</v>
      </c>
      <c r="AB6">
        <f>Calcs!AB9*(About!$B$9/100)</f>
        <v>526559116.43298525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224382554.38393059</v>
      </c>
      <c r="C2">
        <f>Calcs!C13</f>
        <v>222526009.40785033</v>
      </c>
      <c r="D2">
        <f>Calcs!D13</f>
        <v>216387562.59514335</v>
      </c>
      <c r="E2">
        <f>Calcs!E13</f>
        <v>211197135.58987978</v>
      </c>
      <c r="F2">
        <f>Calcs!F13</f>
        <v>208453297.52542332</v>
      </c>
      <c r="G2">
        <f>Calcs!G13</f>
        <v>206027792.18879119</v>
      </c>
      <c r="H2">
        <f>Calcs!H13</f>
        <v>201734903.12181985</v>
      </c>
      <c r="I2">
        <f>Calcs!I13</f>
        <v>198726332.19649073</v>
      </c>
      <c r="J2">
        <f>Calcs!J13</f>
        <v>194511541.55061808</v>
      </c>
      <c r="K2">
        <f>Calcs!K13</f>
        <v>188621346.75326669</v>
      </c>
      <c r="L2">
        <f>Calcs!L13</f>
        <v>184131429.92051971</v>
      </c>
      <c r="M2">
        <f>Calcs!M13</f>
        <v>179662745.16803342</v>
      </c>
      <c r="N2">
        <f>Calcs!N13</f>
        <v>175331103.84268418</v>
      </c>
      <c r="O2">
        <f>Calcs!O13</f>
        <v>171244448.05880427</v>
      </c>
      <c r="P2">
        <f>Calcs!P13</f>
        <v>167282066.75868791</v>
      </c>
      <c r="Q2">
        <f>Calcs!Q13</f>
        <v>163455095.64876547</v>
      </c>
      <c r="R2">
        <f>Calcs!R13</f>
        <v>159820549.54596078</v>
      </c>
      <c r="S2">
        <f>Calcs!S13</f>
        <v>156474195.52557552</v>
      </c>
      <c r="T2">
        <f>Calcs!T13</f>
        <v>153304973.47547683</v>
      </c>
      <c r="U2">
        <f>Calcs!U13</f>
        <v>150291651.31540406</v>
      </c>
      <c r="V2">
        <f>Calcs!V13</f>
        <v>147418045.15201169</v>
      </c>
      <c r="W2">
        <f>Calcs!W13</f>
        <v>144652529.57903734</v>
      </c>
      <c r="X2">
        <f>Calcs!X13</f>
        <v>141832968.71085393</v>
      </c>
      <c r="Y2">
        <f>Calcs!Y13</f>
        <v>139211029.51278916</v>
      </c>
      <c r="Z2">
        <f>Calcs!Z13</f>
        <v>136083529.2427831</v>
      </c>
      <c r="AA2">
        <f>Calcs!AA13</f>
        <v>133532561.61370158</v>
      </c>
      <c r="AB2">
        <f>Calcs!AB13</f>
        <v>129881386.18929411</v>
      </c>
    </row>
    <row r="3" spans="1:28" x14ac:dyDescent="0.45">
      <c r="A3" t="s">
        <v>273</v>
      </c>
      <c r="B3">
        <f>Calcs!B14</f>
        <v>456289876.79311311</v>
      </c>
      <c r="C3">
        <f>Calcs!C14</f>
        <v>456163523.64414918</v>
      </c>
      <c r="D3">
        <f>Calcs!D14</f>
        <v>450751867.27113461</v>
      </c>
      <c r="E3">
        <f>Calcs!E14</f>
        <v>447040559.03200287</v>
      </c>
      <c r="F3">
        <f>Calcs!F14</f>
        <v>451114594.34859496</v>
      </c>
      <c r="G3">
        <f>Calcs!G14</f>
        <v>455738288.13459271</v>
      </c>
      <c r="H3">
        <f>Calcs!H14</f>
        <v>459958869.34780926</v>
      </c>
      <c r="I3">
        <f>Calcs!I14</f>
        <v>462575908.83504456</v>
      </c>
      <c r="J3">
        <f>Calcs!J14</f>
        <v>460968952.15909153</v>
      </c>
      <c r="K3">
        <f>Calcs!K14</f>
        <v>456437758.97450906</v>
      </c>
      <c r="L3">
        <f>Calcs!L14</f>
        <v>452871214.91897285</v>
      </c>
      <c r="M3">
        <f>Calcs!M14</f>
        <v>449093834.82168728</v>
      </c>
      <c r="N3">
        <f>Calcs!N14</f>
        <v>445177481.10815006</v>
      </c>
      <c r="O3">
        <f>Calcs!O14</f>
        <v>442086951.38349283</v>
      </c>
      <c r="P3">
        <f>Calcs!P14</f>
        <v>439020326.30863994</v>
      </c>
      <c r="Q3">
        <f>Calcs!Q14</f>
        <v>436226303.32720363</v>
      </c>
      <c r="R3">
        <f>Calcs!R14</f>
        <v>437138391.92189831</v>
      </c>
      <c r="S3">
        <f>Calcs!S14</f>
        <v>434858244.67320466</v>
      </c>
      <c r="T3">
        <f>Calcs!T14</f>
        <v>433637622.77234447</v>
      </c>
      <c r="U3">
        <f>Calcs!U14</f>
        <v>433071631.93350744</v>
      </c>
      <c r="V3">
        <f>Calcs!V14</f>
        <v>433042382.14461684</v>
      </c>
      <c r="W3">
        <f>Calcs!W14</f>
        <v>433357151.44638348</v>
      </c>
      <c r="X3">
        <f>Calcs!X14</f>
        <v>433951798.1697681</v>
      </c>
      <c r="Y3">
        <f>Calcs!Y14</f>
        <v>434480521.51108468</v>
      </c>
      <c r="Z3">
        <f>Calcs!Z14</f>
        <v>435329804.72151172</v>
      </c>
      <c r="AA3">
        <f>Calcs!AA14</f>
        <v>435828090.46525168</v>
      </c>
      <c r="AB3">
        <f>Calcs!AB14</f>
        <v>435916136.78409493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42034173.777050383</v>
      </c>
      <c r="C5">
        <f>Calcs!C15</f>
        <v>42676332.847871505</v>
      </c>
      <c r="D5">
        <f>Calcs!D15</f>
        <v>42628820.500435024</v>
      </c>
      <c r="E5">
        <f>Calcs!E15</f>
        <v>42595858.809400968</v>
      </c>
      <c r="F5">
        <f>Calcs!F15</f>
        <v>43076475.898938082</v>
      </c>
      <c r="G5">
        <f>Calcs!G15</f>
        <v>43591539.440366626</v>
      </c>
      <c r="H5">
        <f>Calcs!H15</f>
        <v>45713559.657748237</v>
      </c>
      <c r="I5">
        <f>Calcs!I15</f>
        <v>46167451.051852316</v>
      </c>
      <c r="J5">
        <f>Calcs!J15</f>
        <v>46417187.828065291</v>
      </c>
      <c r="K5">
        <f>Calcs!K15</f>
        <v>46456385.51470039</v>
      </c>
      <c r="L5">
        <f>Calcs!L15</f>
        <v>46484299.018819325</v>
      </c>
      <c r="M5">
        <f>Calcs!M15</f>
        <v>46430550.675781801</v>
      </c>
      <c r="N5">
        <f>Calcs!N15</f>
        <v>46401597.839062698</v>
      </c>
      <c r="O5">
        <f>Calcs!O15</f>
        <v>46580511.522378191</v>
      </c>
      <c r="P5">
        <f>Calcs!P15</f>
        <v>46579472.189778022</v>
      </c>
      <c r="Q5">
        <f>Calcs!Q15</f>
        <v>46466630.364616379</v>
      </c>
      <c r="R5">
        <f>Calcs!R15</f>
        <v>46783626.807669118</v>
      </c>
      <c r="S5">
        <f>Calcs!S15</f>
        <v>46984366.475588232</v>
      </c>
      <c r="T5">
        <f>Calcs!T15</f>
        <v>47214652.884569407</v>
      </c>
      <c r="U5">
        <f>Calcs!U15</f>
        <v>47480722.030213661</v>
      </c>
      <c r="V5">
        <f>Calcs!V15</f>
        <v>47746494.223686457</v>
      </c>
      <c r="W5">
        <f>Calcs!W15</f>
        <v>48089622.457829259</v>
      </c>
      <c r="X5">
        <f>Calcs!X15</f>
        <v>48422505.842056066</v>
      </c>
      <c r="Y5">
        <f>Calcs!Y15</f>
        <v>48736829.715565503</v>
      </c>
      <c r="Z5">
        <f>Calcs!Z15</f>
        <v>49078621.664936654</v>
      </c>
      <c r="AA5">
        <f>Calcs!AA15</f>
        <v>49426798.085994586</v>
      </c>
      <c r="AB5">
        <f>Calcs!AB15</f>
        <v>49754781.759392008</v>
      </c>
    </row>
    <row r="6" spans="1:28" x14ac:dyDescent="0.45">
      <c r="A6" t="s">
        <v>275</v>
      </c>
      <c r="B6">
        <f>Calcs!B16</f>
        <v>2108655439.4759886</v>
      </c>
      <c r="C6">
        <f>Calcs!C16</f>
        <v>2148695282.4693928</v>
      </c>
      <c r="D6">
        <f>Calcs!D16</f>
        <v>2144329491.6443238</v>
      </c>
      <c r="E6">
        <f>Calcs!E16</f>
        <v>2144862075.3638697</v>
      </c>
      <c r="F6">
        <f>Calcs!F16</f>
        <v>2171521105.0343914</v>
      </c>
      <c r="G6">
        <f>Calcs!G16</f>
        <v>2200627169.073976</v>
      </c>
      <c r="H6">
        <f>Calcs!H16</f>
        <v>2238584783.4409766</v>
      </c>
      <c r="I6">
        <f>Calcs!I16</f>
        <v>2262440733.0888314</v>
      </c>
      <c r="J6">
        <f>Calcs!J16</f>
        <v>2273728033.6027946</v>
      </c>
      <c r="K6">
        <f>Calcs!K16</f>
        <v>2275925479.6717324</v>
      </c>
      <c r="L6">
        <f>Calcs!L16</f>
        <v>2276762439.3670425</v>
      </c>
      <c r="M6">
        <f>Calcs!M16</f>
        <v>2275631645.4980545</v>
      </c>
      <c r="N6">
        <f>Calcs!N16</f>
        <v>2274071013.3608522</v>
      </c>
      <c r="O6">
        <f>Calcs!O16</f>
        <v>2273558325.4367957</v>
      </c>
      <c r="P6">
        <f>Calcs!P16</f>
        <v>2272438667.2742381</v>
      </c>
      <c r="Q6">
        <f>Calcs!Q16</f>
        <v>2271266745.5295</v>
      </c>
      <c r="R6">
        <f>Calcs!R16</f>
        <v>2270993698.0078259</v>
      </c>
      <c r="S6">
        <f>Calcs!S16</f>
        <v>2274000932.6483831</v>
      </c>
      <c r="T6">
        <f>Calcs!T16</f>
        <v>2278507775.7549047</v>
      </c>
      <c r="U6">
        <f>Calcs!U16</f>
        <v>2284707988.6192789</v>
      </c>
      <c r="V6">
        <f>Calcs!V16</f>
        <v>2292224590.459815</v>
      </c>
      <c r="W6">
        <f>Calcs!W16</f>
        <v>2300797896.6025553</v>
      </c>
      <c r="X6">
        <f>Calcs!X16</f>
        <v>2310191087.6907473</v>
      </c>
      <c r="Y6">
        <f>Calcs!Y16</f>
        <v>2320049157.4033871</v>
      </c>
      <c r="Z6">
        <f>Calcs!Z16</f>
        <v>2330120141.8229766</v>
      </c>
      <c r="AA6">
        <f>Calcs!AA16</f>
        <v>2340196916.8099108</v>
      </c>
      <c r="AB6">
        <f>Calcs!AB16</f>
        <v>2350022321.7836876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2026-06-11T23:22:18Z</dcterms:modified>
</cp:coreProperties>
</file>