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C/bldgs/SYCEU/"/>
    </mc:Choice>
  </mc:AlternateContent>
  <xr:revisionPtr revIDLastSave="0" documentId="8_{68B95342-5E38-D144-80DF-A0F5BE083F66}"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<sst xmlns="http://schemas.openxmlformats.org/spreadsheetml/2006/main" count="26269" uniqueCount="759">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</sst>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738</v>
      </c>
      <c r="C1" s="84">
        <v>45357</v>
      </c>
      <c r="F1" s="82" t="s">
        <v>652</v>
      </c>
      <c r="G1" s="82" t="s">
        <v>652</v>
      </c>
    </row>
    <row r="2" spans="1:7" x14ac:dyDescent="0.2">
      <c r="A2" s="84">
        <v>45357</v>
      </c>
      <c r="B2" t="str">
        <f>LOOKUP(B1,F2:G51,G2:G51)</f>
        <v>NC</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20206753722867.199</v>
      </c>
      <c r="C2" s="14">
        <f>IFERROR(SUMIFS(BCEU!$C:$C,BCEU!$B:$B,$A2,BCEU!$H:$H,C$1,BCEU!$D:$D,About!$B$2,BCEU!$F:$F,"urban"),0)</f>
        <v>17314264772666.801</v>
      </c>
      <c r="D2" s="14">
        <f>IFERROR(SUMIFS(BCEU!$C:$C,BCEU!$B:$B,$A2,BCEU!$H:$H,D$1,BCEU!$D:$D,About!$B$2,BCEU!$F:$F,"urban"),0)</f>
        <v>0</v>
      </c>
      <c r="E2" s="14">
        <f>IFERROR(SUMIFS(BCEU!$C:$C,BCEU!$B:$B,$A2,BCEU!$H:$H,E$1,BCEU!$D:$D,About!$B$2,BCEU!$F:$F,"urban"),0)</f>
        <v>6360229981067.8496</v>
      </c>
      <c r="F2" s="14">
        <f>IFERROR(SUMIFS(BCEU!$C:$C,BCEU!$B:$B,$A2,BCEU!$H:$H,F$1,BCEU!$D:$D,About!$B$2,BCEU!$F:$F,"urban"),0)</f>
        <v>40517892832899.602</v>
      </c>
      <c r="G2" s="14">
        <f>IFERROR(SUMIFS(BCEU!$C:$C,BCEU!$B:$B,$A2,BCEU!$H:$H,G$1,BCEU!$D:$D,About!$B$2,BCEU!$F:$F,"urban"),0)</f>
        <v>55410724661927.797</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32779776880393</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16770991908696.801</v>
      </c>
      <c r="G4" s="14">
        <f>IFERROR(SUMIFS(BCEU!$C:$C,BCEU!$B:$B,$A4,BCEU!$H:$H,G$1,BCEU!$D:$D,About!$B$2,BCEU!$F:$F,"urban"),0)</f>
        <v>0</v>
      </c>
    </row>
    <row r="5" spans="1:9" x14ac:dyDescent="0.2">
      <c r="A5" s="1" t="s">
        <v>79</v>
      </c>
      <c r="B5" s="14">
        <f>IFERROR(SUMIFS(BCEU!$C:$C,BCEU!$B:$B,$A5,BCEU!$H:$H,B$1,BCEU!$D:$D,About!$B$2,BCEU!$F:$F,"urban"),0)</f>
        <v>3608084261034.4902</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42607345025.1707</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5214511256023.8203</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555075916710.82605</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8324250703574.9004</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2061406502479.6899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10083344640441</v>
      </c>
      <c r="C2" s="14">
        <f>IFERROR(SUMIFS(BCEU!$C:$C,BCEU!$B:$B,$A2,BCEU!$G:$G,C$1,BCEU!$D:$D,About!$B$2,BCEU!$F:$F,"rural"),0)</f>
        <v>0</v>
      </c>
      <c r="D2" s="14">
        <f>IFERROR(SUMIFS(BCEU!$C:$C,BCEU!$B:$B,$A2,BCEU!$G:$G,D$1,BCEU!$D:$D,About!$B$2,BCEU!$F:$F,"rural"),0)</f>
        <v>0</v>
      </c>
      <c r="E2" s="14">
        <f>IFERROR(SUMIFS(BCEU!$C:$C,BCEU!$B:$B,$A2,BCEU!$G:$G,E$1,BCEU!$D:$D,About!$B$2,BCEU!$F:$F,"rural"),0)</f>
        <v>3173809696062.0098</v>
      </c>
      <c r="F2" s="14">
        <f>IFERROR(SUMIFS(BCEU!$C:$C,BCEU!$B:$B,$A2,BCEU!$G:$G,F$1,BCEU!$D:$D,About!$B$2,BCEU!$F:$F,"rural"),0)</f>
        <v>0</v>
      </c>
      <c r="G2" s="14">
        <f>IFERROR(SUMIFS(BCEU!$C:$C,BCEU!$B:$B,$A2,BCEU!$G:$G,G$1,BCEU!$D:$D,About!$B$2,BCEU!$F:$F,"rural"),0)</f>
        <v>27377446582828.398</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16353636304050.801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1800051842165.5801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2601488743976.1699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276924083289.17297</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4152919313841.6299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3066520356601.6802</v>
      </c>
      <c r="C2" s="14">
        <f>IFERROR(SUMIFS(BCEU!$C:$C,BCEU!$B:$B,$A2,BCEU!$G:$G,C$1,BCEU!$D:$D,About!$B$2,BCEU!$F:$F,"commercial"),0)</f>
        <v>0</v>
      </c>
      <c r="D2" s="14">
        <f>IFERROR(SUMIFS(BCEU!$C:$C,BCEU!$B:$B,$A2,BCEU!$G:$G,D$1,BCEU!$D:$D,About!$B$2,BCEU!$F:$F,"commercial"),0)</f>
        <v>0</v>
      </c>
      <c r="E2" s="14">
        <f>IFERROR(SUMIFS(BCEU!$C:$C,BCEU!$B:$B,$A2,BCEU!$G:$G,E$1,BCEU!$D:$D,About!$B$2,BCEU!$F:$F,"commercial"),0)</f>
        <v>18747512901753.699</v>
      </c>
      <c r="F2" s="14">
        <f>IFERROR(SUMIFS(BCEU!$C:$C,BCEU!$B:$B,$A2,BCEU!$G:$G,F$1,BCEU!$D:$D,About!$B$2,BCEU!$F:$F,"commercial"),0)</f>
        <v>0</v>
      </c>
      <c r="G2" s="14">
        <f>IFERROR(SUMIFS(BCEU!$C:$C,BCEU!$B:$B,$A2,BCEU!$G:$G,G$1,BCEU!$D:$D,About!$B$2,BCEU!$F:$F,"commercial"),0)</f>
        <v>71559651783845.797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18617476692158.301</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17480218239561.301</v>
      </c>
    </row>
    <row r="5" spans="1:9" x14ac:dyDescent="0.2">
      <c r="A5" s="1" t="s">
        <v>79</v>
      </c>
      <c r="B5" s="14">
        <f>IFERROR(SUMIFS(BCEU!$C:$C,BCEU!$B:$B,$A5,BCEU!$G:$G,B$1,BCEU!$D:$D,About!$B$2,BCEU!$F:$F,"commercial"),0)</f>
        <v>6488216904659.7803</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12404279707982.699</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1846000000000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49000000000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3000000000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9131000000000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2024-03-06T21:41:33Z</dcterms:modified>
</cp:coreProperties>
</file>