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ND/bldgs/SYCEU/"/>
    </mc:Choice>
  </mc:AlternateContent>
  <xr:revisionPtr revIDLastSave="0" documentId="8_{851DAFA1-6424-E84A-9625-C24AE177045F}"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<sst xmlns="http://schemas.openxmlformats.org/spreadsheetml/2006/main" count="26269" uniqueCount="759">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</sst>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739</v>
      </c>
      <c r="C1" s="84">
        <v>45357</v>
      </c>
      <c r="F1" s="82" t="s">
        <v>652</v>
      </c>
      <c r="G1" s="82" t="s">
        <v>652</v>
      </c>
    </row>
    <row r="2" spans="1:7" x14ac:dyDescent="0.2">
      <c r="A2" s="84">
        <v>45357</v>
      </c>
      <c r="B2" t="str">
        <f>LOOKUP(B1,F2:G51,G2:G51)</f>
        <v>ND</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1928867445415.6399</v>
      </c>
      <c r="C2" s="14">
        <f>IFERROR(SUMIFS(BCEU!$C:$C,BCEU!$B:$B,$A2,BCEU!$H:$H,C$1,BCEU!$D:$D,About!$B$2,BCEU!$F:$F,"urban"),0)</f>
        <v>393211374944.49597</v>
      </c>
      <c r="D2" s="14">
        <f>IFERROR(SUMIFS(BCEU!$C:$C,BCEU!$B:$B,$A2,BCEU!$H:$H,D$1,BCEU!$D:$D,About!$B$2,BCEU!$F:$F,"urban"),0)</f>
        <v>0</v>
      </c>
      <c r="E2" s="14">
        <f>IFERROR(SUMIFS(BCEU!$C:$C,BCEU!$B:$B,$A2,BCEU!$H:$H,E$1,BCEU!$D:$D,About!$B$2,BCEU!$F:$F,"urban"),0)</f>
        <v>556684529774.23206</v>
      </c>
      <c r="F2" s="14">
        <f>IFERROR(SUMIFS(BCEU!$C:$C,BCEU!$B:$B,$A2,BCEU!$H:$H,F$1,BCEU!$D:$D,About!$B$2,BCEU!$F:$F,"urban"),0)</f>
        <v>2862171518531.0601</v>
      </c>
      <c r="G2" s="14">
        <f>IFERROR(SUMIFS(BCEU!$C:$C,BCEU!$B:$B,$A2,BCEU!$H:$H,G$1,BCEU!$D:$D,About!$B$2,BCEU!$F:$F,"urban"),0)</f>
        <v>4519728378486.2695</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5689174180108.4805</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1588120090801.8701</v>
      </c>
      <c r="G4" s="14">
        <f>IFERROR(SUMIFS(BCEU!$C:$C,BCEU!$B:$B,$A4,BCEU!$H:$H,G$1,BCEU!$D:$D,About!$B$2,BCEU!$F:$F,"urban"),0)</f>
        <v>0</v>
      </c>
    </row>
    <row r="5" spans="1:9" x14ac:dyDescent="0.2">
      <c r="A5" s="1" t="s">
        <v>79</v>
      </c>
      <c r="B5" s="14">
        <f>IFERROR(SUMIFS(BCEU!$C:$C,BCEU!$B:$B,$A5,BCEU!$H:$H,B$1,BCEU!$D:$D,About!$B$2,BCEU!$F:$F,"urban"),0)</f>
        <v>510821818564.67401</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1299645597.5450399</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315198567823.651</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4267678868.0184898</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3415022813379.1802</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377114695060.10797</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1235435401372.96</v>
      </c>
      <c r="C2" s="14">
        <f>IFERROR(SUMIFS(BCEU!$C:$C,BCEU!$B:$B,$A2,BCEU!$G:$G,C$1,BCEU!$D:$D,About!$B$2,BCEU!$F:$F,"rural"),0)</f>
        <v>0</v>
      </c>
      <c r="D2" s="14">
        <f>IFERROR(SUMIFS(BCEU!$C:$C,BCEU!$B:$B,$A2,BCEU!$G:$G,D$1,BCEU!$D:$D,About!$B$2,BCEU!$F:$F,"rural"),0)</f>
        <v>0</v>
      </c>
      <c r="E2" s="14">
        <f>IFERROR(SUMIFS(BCEU!$C:$C,BCEU!$B:$B,$A2,BCEU!$G:$G,E$1,BCEU!$D:$D,About!$B$2,BCEU!$F:$F,"rural"),0)</f>
        <v>356555229917.08099</v>
      </c>
      <c r="F2" s="14">
        <f>IFERROR(SUMIFS(BCEU!$C:$C,BCEU!$B:$B,$A2,BCEU!$G:$G,F$1,BCEU!$D:$D,About!$B$2,BCEU!$F:$F,"rural"),0)</f>
        <v>0</v>
      </c>
      <c r="G2" s="14">
        <f>IFERROR(SUMIFS(BCEU!$C:$C,BCEU!$B:$B,$A2,BCEU!$G:$G,G$1,BCEU!$D:$D,About!$B$2,BCEU!$F:$F,"rural"),0)</f>
        <v>2867628387911.4702</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3642413432820.3198</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327046456096.05701</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201801432176.34799</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2732321131.9815001</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2186420133229.77</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1062487433921.0699</v>
      </c>
      <c r="C2" s="14">
        <f>IFERROR(SUMIFS(BCEU!$C:$C,BCEU!$B:$B,$A2,BCEU!$G:$G,C$1,BCEU!$D:$D,About!$B$2,BCEU!$F:$F,"commercial"),0)</f>
        <v>0</v>
      </c>
      <c r="D2" s="14">
        <f>IFERROR(SUMIFS(BCEU!$C:$C,BCEU!$B:$B,$A2,BCEU!$G:$G,D$1,BCEU!$D:$D,About!$B$2,BCEU!$F:$F,"commercial"),0)</f>
        <v>0</v>
      </c>
      <c r="E2" s="14">
        <f>IFERROR(SUMIFS(BCEU!$C:$C,BCEU!$B:$B,$A2,BCEU!$G:$G,E$1,BCEU!$D:$D,About!$B$2,BCEU!$F:$F,"commercial"),0)</f>
        <v>2435063391293.5801</v>
      </c>
      <c r="F2" s="14">
        <f>IFERROR(SUMIFS(BCEU!$C:$C,BCEU!$B:$B,$A2,BCEU!$G:$G,F$1,BCEU!$D:$D,About!$B$2,BCEU!$F:$F,"commercial"),0)</f>
        <v>0</v>
      </c>
      <c r="G2" s="14">
        <f>IFERROR(SUMIFS(BCEU!$C:$C,BCEU!$B:$B,$A2,BCEU!$G:$G,G$1,BCEU!$D:$D,About!$B$2,BCEU!$F:$F,"commercial"),0)</f>
        <v>13475466603547.9</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9628993267871.8398</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3196426341866.73</v>
      </c>
    </row>
    <row r="5" spans="1:9" x14ac:dyDescent="0.2">
      <c r="A5" s="1" t="s">
        <v>79</v>
      </c>
      <c r="B5" s="14">
        <f>IFERROR(SUMIFS(BCEU!$C:$C,BCEU!$B:$B,$A5,BCEU!$G:$G,B$1,BCEU!$D:$D,About!$B$2,BCEU!$F:$F,"commercial"),0)</f>
        <v>1542994685392.8799</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2243921717862.5098</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93000000000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3000000000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2332000000000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2024-03-06T21:41:35Z</dcterms:modified>
</cp:coreProperties>
</file>